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80" firstSheet="4" activeTab="5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决算支出预算表" sheetId="5" r:id="rId5"/>
    <sheet name="2016年一般公共预算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<sst xmlns="http://schemas.openxmlformats.org/spreadsheetml/2006/main" count="504" uniqueCount="257">
  <si>
    <t>附件1</t>
  </si>
  <si>
    <t>2016年  山界回族乡_单位收支决算总表</t>
  </si>
  <si>
    <t>单位名称：山界回族乡人民政府</t>
  </si>
  <si>
    <t>单位：元</t>
  </si>
  <si>
    <t>收              入</t>
  </si>
  <si>
    <t>支                    出</t>
  </si>
  <si>
    <t>项                     目</t>
  </si>
  <si>
    <t>决算数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</si>
  <si>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</si>
  <si>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</si>
  <si>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</si>
  <si>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</si>
  <si>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</si>
  <si>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</si>
  <si>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</si>
  <si>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</si>
  <si>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</si>
  <si>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</si>
  <si>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</si>
  <si>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</si>
  <si>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</si>
  <si>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</si>
  <si>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</si>
  <si>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</si>
  <si>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</si>
  <si>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</si>
  <si>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</si>
  <si>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</si>
  <si>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</si>
  <si>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</si>
  <si>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</si>
  <si>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</si>
  <si>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</si>
  <si>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</si>
  <si>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</si>
  <si>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</si>
  <si>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</si>
  <si>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</si>
  <si>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</si>
  <si>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</si>
  <si>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</si>
  <si>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</si>
  <si>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</si>
  <si>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</si>
  <si>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</si>
  <si>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</si>
  <si>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</si>
  <si>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</si>
  <si>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</si>
  <si>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</si>
  <si>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</si>
  <si>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</si>
  <si>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</si>
  <si>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</si>
  <si>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2016年_山界回族乡_单位决算总表</t>
  </si>
  <si>
    <t>单位名称：</t>
  </si>
  <si>
    <t>山界回族乡人民政府</t>
  </si>
  <si>
    <t>科目代码</t>
  </si>
  <si>
    <t>科目名称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</si>
  <si>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</si>
  <si>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</si>
  <si>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</si>
  <si>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</si>
  <si>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</si>
  <si>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</si>
  <si>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</si>
  <si>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</si>
  <si>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</si>
  <si>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</si>
  <si>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</si>
  <si>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</si>
  <si>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</si>
  <si>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</si>
  <si>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</si>
  <si>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</si>
  <si>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</si>
  <si>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一般公共服务支出</t>
  </si>
  <si>
    <t>人大事务</t>
  </si>
  <si>
    <r>
      <t xml:space="preserve">  </t>
    </r>
    <r>
      <rPr>
        <sz val="11"/>
        <color indexed="8"/>
        <rFont val="宋体"/>
        <family val="0"/>
      </rPr>
      <t>行政运行</t>
    </r>
  </si>
  <si>
    <r>
      <t xml:space="preserve">  </t>
    </r>
    <r>
      <rPr>
        <sz val="11"/>
        <color indexed="8"/>
        <rFont val="宋体"/>
        <family val="0"/>
      </rPr>
      <t>机关服务</t>
    </r>
  </si>
  <si>
    <r>
      <t xml:space="preserve">  </t>
    </r>
    <r>
      <rPr>
        <sz val="11"/>
        <color indexed="8"/>
        <rFont val="宋体"/>
        <family val="0"/>
      </rPr>
      <t>人大会议</t>
    </r>
  </si>
  <si>
    <r>
      <t xml:space="preserve">  </t>
    </r>
    <r>
      <rPr>
        <sz val="11"/>
        <color indexed="8"/>
        <rFont val="宋体"/>
        <family val="0"/>
      </rPr>
      <t>其他人大事务支出</t>
    </r>
  </si>
  <si>
    <t>政协事务</t>
  </si>
  <si>
    <r>
      <t xml:space="preserve">  </t>
    </r>
    <r>
      <rPr>
        <sz val="11"/>
        <color indexed="8"/>
        <rFont val="宋体"/>
        <family val="0"/>
      </rPr>
      <t>政协会议</t>
    </r>
  </si>
  <si>
    <t>政府办公厅（室）及相关机构事务</t>
  </si>
  <si>
    <r>
      <t xml:space="preserve">  </t>
    </r>
    <r>
      <rPr>
        <sz val="11"/>
        <color indexed="8"/>
        <rFont val="宋体"/>
        <family val="0"/>
      </rPr>
      <t>一般行政管理事务</t>
    </r>
  </si>
  <si>
    <r>
      <t xml:space="preserve">  </t>
    </r>
    <r>
      <rPr>
        <sz val="11"/>
        <color indexed="8"/>
        <rFont val="宋体"/>
        <family val="0"/>
      </rPr>
      <t>专项业务活动</t>
    </r>
  </si>
  <si>
    <r>
      <t xml:space="preserve">  </t>
    </r>
    <r>
      <rPr>
        <sz val="11"/>
        <color indexed="8"/>
        <rFont val="宋体"/>
        <family val="0"/>
      </rPr>
      <t>信访事务</t>
    </r>
  </si>
  <si>
    <r>
      <t xml:space="preserve">  </t>
    </r>
    <r>
      <rPr>
        <sz val="11"/>
        <color indexed="8"/>
        <rFont val="宋体"/>
        <family val="0"/>
      </rPr>
      <t>其他政府办公厅（室）及相关机构事务支出</t>
    </r>
  </si>
  <si>
    <t>财政事务</t>
  </si>
  <si>
    <r>
      <t xml:space="preserve">  </t>
    </r>
    <r>
      <rPr>
        <sz val="11"/>
        <color indexed="8"/>
        <rFont val="宋体"/>
        <family val="0"/>
      </rPr>
      <t>其他财政事务支出</t>
    </r>
  </si>
  <si>
    <t>税收事务</t>
  </si>
  <si>
    <r>
      <t xml:space="preserve">  </t>
    </r>
    <r>
      <rPr>
        <sz val="11"/>
        <color indexed="8"/>
        <rFont val="宋体"/>
        <family val="0"/>
      </rPr>
      <t>协税护税</t>
    </r>
  </si>
  <si>
    <t>民族事务</t>
  </si>
  <si>
    <r>
      <t xml:space="preserve">  </t>
    </r>
    <r>
      <rPr>
        <sz val="11"/>
        <color indexed="8"/>
        <rFont val="宋体"/>
        <family val="0"/>
      </rPr>
      <t>民族工作专项</t>
    </r>
  </si>
  <si>
    <t>宗教事务</t>
  </si>
  <si>
    <r>
      <t xml:space="preserve">  </t>
    </r>
    <r>
      <rPr>
        <sz val="11"/>
        <color indexed="8"/>
        <rFont val="宋体"/>
        <family val="0"/>
      </rPr>
      <t>其他宗教事务支出</t>
    </r>
  </si>
  <si>
    <t>群众团体事务</t>
  </si>
  <si>
    <r>
      <t xml:space="preserve">  </t>
    </r>
    <r>
      <rPr>
        <sz val="11"/>
        <color indexed="8"/>
        <rFont val="宋体"/>
        <family val="0"/>
      </rPr>
      <t>其他群众团体事务支出</t>
    </r>
  </si>
  <si>
    <t>党委办公厅（室）及相关机构事务</t>
  </si>
  <si>
    <r>
      <t xml:space="preserve">  </t>
    </r>
    <r>
      <rPr>
        <sz val="11"/>
        <color indexed="8"/>
        <rFont val="宋体"/>
        <family val="0"/>
      </rPr>
      <t>专项业务</t>
    </r>
  </si>
  <si>
    <r>
      <t xml:space="preserve">  </t>
    </r>
    <r>
      <rPr>
        <sz val="11"/>
        <color indexed="8"/>
        <rFont val="宋体"/>
        <family val="0"/>
      </rPr>
      <t>其他党委办公厅（室）及相关机构事务支出</t>
    </r>
  </si>
  <si>
    <t>其他一般公共服务支出</t>
  </si>
  <si>
    <r>
      <t xml:space="preserve">  </t>
    </r>
    <r>
      <rPr>
        <sz val="11"/>
        <color indexed="8"/>
        <rFont val="宋体"/>
        <family val="0"/>
      </rPr>
      <t>其他一般公共服务支出</t>
    </r>
  </si>
  <si>
    <t>文化体育与传媒支出</t>
  </si>
  <si>
    <t>文化</t>
  </si>
  <si>
    <r>
      <t xml:space="preserve">  </t>
    </r>
    <r>
      <rPr>
        <sz val="11"/>
        <color indexed="8"/>
        <rFont val="宋体"/>
        <family val="0"/>
      </rPr>
      <t>其他文化支出</t>
    </r>
  </si>
  <si>
    <t>社会保障和就业支出</t>
  </si>
  <si>
    <t>人力资源和社会保障管理事务</t>
  </si>
  <si>
    <r>
      <t xml:space="preserve">  </t>
    </r>
    <r>
      <rPr>
        <sz val="11"/>
        <color indexed="8"/>
        <rFont val="宋体"/>
        <family val="0"/>
      </rPr>
      <t>其他人力资源和社会保障管理事务支出</t>
    </r>
  </si>
  <si>
    <t>抚恤</t>
  </si>
  <si>
    <r>
      <t xml:space="preserve">  </t>
    </r>
    <r>
      <rPr>
        <sz val="11"/>
        <color indexed="8"/>
        <rFont val="宋体"/>
        <family val="0"/>
      </rPr>
      <t>伤残抚恤</t>
    </r>
  </si>
  <si>
    <r>
      <t xml:space="preserve">  </t>
    </r>
    <r>
      <rPr>
        <sz val="11"/>
        <color indexed="8"/>
        <rFont val="宋体"/>
        <family val="0"/>
      </rPr>
      <t>在乡复员、退伍军人生活补助</t>
    </r>
  </si>
  <si>
    <r>
      <t xml:space="preserve">  </t>
    </r>
    <r>
      <rPr>
        <sz val="11"/>
        <color indexed="8"/>
        <rFont val="宋体"/>
        <family val="0"/>
      </rPr>
      <t>义务兵优待</t>
    </r>
  </si>
  <si>
    <t>退役安置</t>
  </si>
  <si>
    <r>
      <t xml:space="preserve">  </t>
    </r>
    <r>
      <rPr>
        <sz val="11"/>
        <color indexed="8"/>
        <rFont val="宋体"/>
        <family val="0"/>
      </rPr>
      <t>退役士兵安置</t>
    </r>
  </si>
  <si>
    <t>社会福利</t>
  </si>
  <si>
    <r>
      <t xml:space="preserve">  </t>
    </r>
    <r>
      <rPr>
        <sz val="11"/>
        <color indexed="8"/>
        <rFont val="宋体"/>
        <family val="0"/>
      </rPr>
      <t>老年福利</t>
    </r>
  </si>
  <si>
    <t>自然灾害生活救助</t>
  </si>
  <si>
    <r>
      <t xml:space="preserve">  </t>
    </r>
    <r>
      <rPr>
        <sz val="11"/>
        <color indexed="8"/>
        <rFont val="宋体"/>
        <family val="0"/>
      </rPr>
      <t>中央自然灾害生活补助</t>
    </r>
  </si>
  <si>
    <t>其他生活救助</t>
  </si>
  <si>
    <r>
      <t xml:space="preserve">  </t>
    </r>
    <r>
      <rPr>
        <sz val="11"/>
        <color indexed="8"/>
        <rFont val="宋体"/>
        <family val="0"/>
      </rPr>
      <t>其他农村生活救助</t>
    </r>
  </si>
  <si>
    <t>医疗卫生与计划生育支出</t>
  </si>
  <si>
    <t>计划生育事务</t>
  </si>
  <si>
    <r>
      <t xml:space="preserve">  </t>
    </r>
    <r>
      <rPr>
        <sz val="11"/>
        <color indexed="8"/>
        <rFont val="宋体"/>
        <family val="0"/>
      </rPr>
      <t>计划生育机构</t>
    </r>
  </si>
  <si>
    <r>
      <t xml:space="preserve">  </t>
    </r>
    <r>
      <rPr>
        <sz val="11"/>
        <color indexed="8"/>
        <rFont val="宋体"/>
        <family val="0"/>
      </rPr>
      <t>其他计划生育事务支出</t>
    </r>
  </si>
  <si>
    <t>城乡社区支出</t>
  </si>
  <si>
    <t>城乡社区管理事务</t>
  </si>
  <si>
    <r>
      <t xml:space="preserve">  </t>
    </r>
    <r>
      <rPr>
        <sz val="11"/>
        <color indexed="8"/>
        <rFont val="宋体"/>
        <family val="0"/>
      </rPr>
      <t>其他城乡社区管理事务支出</t>
    </r>
  </si>
  <si>
    <t>城乡社区规划与管理</t>
  </si>
  <si>
    <r>
      <t xml:space="preserve">  </t>
    </r>
    <r>
      <rPr>
        <sz val="11"/>
        <color indexed="8"/>
        <rFont val="宋体"/>
        <family val="0"/>
      </rPr>
      <t>城乡社区规划与管理</t>
    </r>
  </si>
  <si>
    <t>农业土地开发资金及对应专项债务收入安排的支出</t>
  </si>
  <si>
    <r>
      <t xml:space="preserve">  </t>
    </r>
    <r>
      <rPr>
        <sz val="11"/>
        <color indexed="8"/>
        <rFont val="宋体"/>
        <family val="0"/>
      </rPr>
      <t>农业土地开发资金及对应专项债务收入安排的支出</t>
    </r>
  </si>
  <si>
    <t>农林水支出</t>
  </si>
  <si>
    <t>农业</t>
  </si>
  <si>
    <r>
      <t xml:space="preserve">  </t>
    </r>
    <r>
      <rPr>
        <sz val="11"/>
        <color indexed="8"/>
        <rFont val="宋体"/>
        <family val="0"/>
      </rPr>
      <t>农村公益事业</t>
    </r>
  </si>
  <si>
    <r>
      <t xml:space="preserve">  </t>
    </r>
    <r>
      <rPr>
        <sz val="11"/>
        <color indexed="8"/>
        <rFont val="宋体"/>
        <family val="0"/>
      </rPr>
      <t>农村道路建设</t>
    </r>
  </si>
  <si>
    <r>
      <t xml:space="preserve">  </t>
    </r>
    <r>
      <rPr>
        <sz val="11"/>
        <color indexed="8"/>
        <rFont val="宋体"/>
        <family val="0"/>
      </rPr>
      <t>其他农业支出</t>
    </r>
  </si>
  <si>
    <t>林业</t>
  </si>
  <si>
    <r>
      <t xml:space="preserve">  </t>
    </r>
    <r>
      <rPr>
        <sz val="11"/>
        <color indexed="8"/>
        <rFont val="宋体"/>
        <family val="0"/>
      </rPr>
      <t>其他林业支出</t>
    </r>
  </si>
  <si>
    <t>水利</t>
  </si>
  <si>
    <r>
      <t xml:space="preserve">  </t>
    </r>
    <r>
      <rPr>
        <sz val="11"/>
        <color indexed="8"/>
        <rFont val="宋体"/>
        <family val="0"/>
      </rPr>
      <t>农田水利</t>
    </r>
  </si>
  <si>
    <r>
      <t xml:space="preserve">  </t>
    </r>
    <r>
      <rPr>
        <sz val="11"/>
        <color indexed="8"/>
        <rFont val="宋体"/>
        <family val="0"/>
      </rPr>
      <t>其他水利支出</t>
    </r>
  </si>
  <si>
    <t>扶贫</t>
  </si>
  <si>
    <r>
      <t xml:space="preserve">  </t>
    </r>
    <r>
      <rPr>
        <sz val="11"/>
        <color indexed="8"/>
        <rFont val="宋体"/>
        <family val="0"/>
      </rPr>
      <t>农村基础设施建设</t>
    </r>
  </si>
  <si>
    <t>农村综合改革</t>
  </si>
  <si>
    <r>
      <t xml:space="preserve">  </t>
    </r>
    <r>
      <rPr>
        <sz val="11"/>
        <color indexed="8"/>
        <rFont val="宋体"/>
        <family val="0"/>
      </rPr>
      <t>对村级一事一议的补助</t>
    </r>
  </si>
  <si>
    <r>
      <t xml:space="preserve">  </t>
    </r>
    <r>
      <rPr>
        <sz val="11"/>
        <color indexed="8"/>
        <rFont val="宋体"/>
        <family val="0"/>
      </rPr>
      <t>对村民委员会和村党支部的补助</t>
    </r>
  </si>
  <si>
    <t>资源勘探信息等支出</t>
  </si>
  <si>
    <t>安全生产监管</t>
  </si>
  <si>
    <r>
      <t xml:space="preserve">  </t>
    </r>
    <r>
      <rPr>
        <sz val="11"/>
        <color indexed="8"/>
        <rFont val="宋体"/>
        <family val="0"/>
      </rPr>
      <t>其他安全生产监管支出</t>
    </r>
  </si>
  <si>
    <t>国土海洋气象等支出</t>
  </si>
  <si>
    <t>国土资源事务</t>
  </si>
  <si>
    <r>
      <t xml:space="preserve">  </t>
    </r>
    <r>
      <rPr>
        <sz val="11"/>
        <color indexed="8"/>
        <rFont val="宋体"/>
        <family val="0"/>
      </rPr>
      <t>国土资源规划及管理</t>
    </r>
  </si>
  <si>
    <t>附件3</t>
  </si>
  <si>
    <t>2016年__单位支出决算总表</t>
  </si>
  <si>
    <t>基本支出</t>
  </si>
  <si>
    <t>项目支出</t>
  </si>
  <si>
    <t>事业单位经营服务支出</t>
  </si>
  <si>
    <t>上缴上级支出</t>
  </si>
  <si>
    <r>
      <t xml:space="preserve">  </t>
    </r>
    <r>
      <rPr>
        <sz val="11"/>
        <color indexed="8"/>
        <rFont val="宋体"/>
        <family val="0"/>
      </rPr>
      <t>其他政协事务支出</t>
    </r>
  </si>
  <si>
    <t>…………</t>
  </si>
  <si>
    <t>注：本表只要求填写涉及本单位的预算科目，并且公开到项级，其他无关科目应删除。</t>
  </si>
  <si>
    <t>附件4</t>
  </si>
  <si>
    <t>2016年___单位财政拨款收支决算总表</t>
  </si>
  <si>
    <t>本年决算数</t>
  </si>
  <si>
    <t>一般公共决算拨款</t>
  </si>
  <si>
    <t>政府性基金决算拨款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</si>
  <si>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</si>
  <si>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</si>
  <si>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</si>
  <si>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</si>
  <si>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附件5</t>
  </si>
  <si>
    <t>2016年_山界回族乡__单位一般公共预算支出决算表</t>
  </si>
  <si>
    <t>功能分类科目</t>
  </si>
  <si>
    <t>附件6</t>
  </si>
  <si>
    <t>2016年__山界回族乡_单位一般公共预算基本支出决算表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</si>
  <si>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</si>
  <si>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</si>
  <si>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</si>
  <si>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</si>
  <si>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</si>
  <si>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</si>
  <si>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</si>
  <si>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</si>
  <si>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</si>
  <si>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</si>
  <si>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</si>
  <si>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</si>
  <si>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</si>
  <si>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</si>
  <si>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</si>
  <si>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</si>
  <si>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</si>
  <si>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</si>
  <si>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</si>
  <si>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</si>
  <si>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</si>
  <si>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</si>
  <si>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</si>
  <si>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</si>
  <si>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</si>
  <si>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</si>
  <si>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</si>
  <si>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</si>
  <si>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</si>
  <si>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</si>
  <si>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</si>
  <si>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</si>
  <si>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</si>
  <si>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</si>
  <si>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</si>
  <si>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</si>
  <si>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注：本表只要求填写涉及本单位的经济科目，并且公开到款级，其他无关科目应删除。</t>
  </si>
  <si>
    <t>附件7</t>
  </si>
  <si>
    <t>2016年__山界回族乡人民政府_单位政府性基金财政拨款收支决算表</t>
  </si>
  <si>
    <t>单位:元</t>
  </si>
  <si>
    <t>科目编码</t>
  </si>
  <si>
    <t>本年政府性基金支出决算数</t>
  </si>
  <si>
    <t>一、社会保障和就业支出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</si>
  <si>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</si>
  <si>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</si>
  <si>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</si>
  <si>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</si>
  <si>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</si>
  <si>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</si>
  <si>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>二、城乡社区支出</t>
  </si>
  <si>
    <t xml:space="preserve">    政府住房基金支出</t>
  </si>
  <si>
    <t xml:space="preserve">      保障性住房租金补贴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</si>
  <si>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</si>
  <si>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</si>
  <si>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</si>
  <si>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</si>
  <si>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</si>
  <si>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</si>
  <si>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</si>
  <si>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廉租住房支出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</si>
  <si>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</si>
  <si>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</si>
  <si>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</si>
  <si>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</si>
  <si>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</si>
  <si>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</si>
  <si>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</si>
  <si>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</si>
  <si>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</si>
  <si>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  耕地开发专项支出</t>
  </si>
  <si>
    <t>注:请有政府性基金收支决算的单位,请按决算批复进行公开,如果单位没有政府性基金收支决算,请填0公开。</t>
  </si>
  <si>
    <t>附件8</t>
  </si>
  <si>
    <t>2016年_山界回族乡人民政府__单位“三公”经费决算情况表</t>
  </si>
  <si>
    <t>单位名称</t>
  </si>
  <si>
    <t>因公出国（境）支出</t>
  </si>
  <si>
    <t>公务接待支出</t>
  </si>
  <si>
    <t>公务用车支出</t>
  </si>
  <si>
    <t>备注</t>
  </si>
  <si>
    <t>公务用车购置支出</t>
  </si>
  <si>
    <t>公务用车运行维护支出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</si>
</sst>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20"/>
      <name val="黑体"/>
      <family val="3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/>
    </xf>
    <xf numFmtId="3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left" indent="1"/>
    </xf>
    <xf numFmtId="0" fontId="7" fillId="0" borderId="13" xfId="0" applyFont="1" applyFill="1" applyBorder="1" applyAlignment="1">
      <alignment horizontal="left" vertical="center" shrinkToFit="1"/>
    </xf>
    <xf numFmtId="4" fontId="0" fillId="0" borderId="13" xfId="0" applyNumberFormat="1" applyBorder="1" applyAlignment="1">
      <alignment/>
    </xf>
    <xf numFmtId="0" fontId="0" fillId="0" borderId="13" xfId="0" applyFont="1" applyBorder="1" applyAlignment="1">
      <alignment horizontal="left" indent="2"/>
    </xf>
    <xf numFmtId="0" fontId="7" fillId="0" borderId="13" xfId="0" applyFont="1" applyFill="1" applyBorder="1" applyAlignment="1">
      <alignment horizontal="left" vertical="center" indent="2" shrinkToFit="1"/>
    </xf>
    <xf numFmtId="4" fontId="0" fillId="0" borderId="12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"/>
      <protection/>
    </xf>
    <xf numFmtId="0" fontId="48" fillId="0" borderId="13" xfId="0" applyFont="1" applyBorder="1" applyAlignment="1">
      <alignment vertical="center"/>
    </xf>
    <xf numFmtId="4" fontId="48" fillId="0" borderId="13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vertical="center" wrapText="1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26">
      <selection activeCell="D6" sqref="D6:D28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0</v>
      </c>
    </row>
    <row r="2" spans="1:4" ht="22.5">
      <c r="A2" s="56" t="s">
        <v>1</v>
      </c>
      <c r="B2" s="56"/>
      <c r="C2" s="56"/>
      <c r="D2" s="56"/>
    </row>
    <row r="3" spans="1:4" ht="14.25">
      <c r="A3" s="17" t="s">
        <v>2</v>
      </c>
      <c r="B3" s="40"/>
      <c r="D3" s="41" t="s">
        <v>3</v>
      </c>
    </row>
    <row r="4" spans="1:4" ht="14.25">
      <c r="A4" s="22" t="s">
        <v>4</v>
      </c>
      <c r="B4" s="22"/>
      <c r="C4" s="22" t="s">
        <v>5</v>
      </c>
      <c r="D4" s="22"/>
    </row>
    <row r="5" spans="1:4" ht="14.25">
      <c r="A5" s="61" t="s">
        <v>6</v>
      </c>
      <c r="B5" s="62" t="s">
        <v>7</v>
      </c>
      <c r="C5" s="61" t="s">
        <v>8</v>
      </c>
      <c r="D5" s="62" t="s">
        <v>7</v>
      </c>
    </row>
    <row r="6" spans="1:4" ht="20.25" customHeight="1">
      <c r="A6" s="65" t="s">
        <v>9</v>
      </c>
      <c r="B6" s="66">
        <f>20759321-B16</f>
        <v>20529321</v>
      </c>
      <c r="C6" s="67" t="s">
        <v>10</v>
      </c>
      <c r="D6" s="68">
        <v>6344488</v>
      </c>
    </row>
    <row r="7" spans="1:4" ht="20.25" customHeight="1">
      <c r="A7" s="111" t="s">
        <v>11</v>
      </c>
      <c r="B7" s="70"/>
      <c r="C7" s="71" t="s">
        <v>12</v>
      </c>
      <c r="D7" s="72"/>
    </row>
    <row r="8" spans="1:4" ht="20.25" customHeight="1">
      <c r="A8" s="111" t="s">
        <v>13</v>
      </c>
      <c r="B8" s="66"/>
      <c r="C8" s="71" t="s">
        <v>14</v>
      </c>
      <c r="D8" s="72"/>
    </row>
    <row r="9" spans="1:4" ht="20.25" customHeight="1">
      <c r="A9" s="73" t="s">
        <v>15</v>
      </c>
      <c r="B9" s="74"/>
      <c r="C9" s="71" t="s">
        <v>16</v>
      </c>
      <c r="D9" s="72"/>
    </row>
    <row r="10" spans="1:4" ht="20.25" customHeight="1">
      <c r="A10" s="73" t="s">
        <v>17</v>
      </c>
      <c r="B10" s="74"/>
      <c r="C10" s="71" t="s">
        <v>18</v>
      </c>
      <c r="D10" s="75"/>
    </row>
    <row r="11" spans="1:4" ht="20.25" customHeight="1">
      <c r="A11" s="73" t="s">
        <v>19</v>
      </c>
      <c r="B11" s="74"/>
      <c r="C11" s="71" t="s">
        <v>20</v>
      </c>
      <c r="D11" s="76">
        <v>284955</v>
      </c>
    </row>
    <row r="12" spans="1:4" ht="20.25" customHeight="1">
      <c r="A12" s="65" t="s">
        <v>21</v>
      </c>
      <c r="B12" s="74"/>
      <c r="C12" s="71" t="s">
        <v>22</v>
      </c>
      <c r="D12" s="68">
        <v>1861765</v>
      </c>
    </row>
    <row r="13" spans="1:4" ht="20.25" customHeight="1">
      <c r="A13" s="77" t="s">
        <v>23</v>
      </c>
      <c r="B13" s="70"/>
      <c r="C13" s="71" t="s">
        <v>24</v>
      </c>
      <c r="D13" s="75">
        <v>1277212</v>
      </c>
    </row>
    <row r="14" spans="1:4" ht="20.25" customHeight="1">
      <c r="A14" s="112" t="s">
        <v>25</v>
      </c>
      <c r="B14" s="66"/>
      <c r="C14" s="71" t="s">
        <v>26</v>
      </c>
      <c r="D14" s="76"/>
    </row>
    <row r="15" spans="1:4" ht="20.25" customHeight="1">
      <c r="A15" s="73" t="s">
        <v>27</v>
      </c>
      <c r="B15" s="74"/>
      <c r="C15" s="71" t="s">
        <v>28</v>
      </c>
      <c r="D15" s="76">
        <v>586219</v>
      </c>
    </row>
    <row r="16" spans="1:4" ht="20.25" customHeight="1">
      <c r="A16" s="73" t="s">
        <v>29</v>
      </c>
      <c r="B16" s="74">
        <v>230000</v>
      </c>
      <c r="C16" s="71" t="s">
        <v>30</v>
      </c>
      <c r="D16" s="76">
        <v>10184153</v>
      </c>
    </row>
    <row r="17" spans="1:4" ht="20.25" customHeight="1">
      <c r="A17" s="77" t="s">
        <v>31</v>
      </c>
      <c r="B17" s="70"/>
      <c r="C17" s="71" t="s">
        <v>32</v>
      </c>
      <c r="D17" s="76"/>
    </row>
    <row r="18" spans="1:4" ht="20.25" customHeight="1">
      <c r="A18" s="73" t="s">
        <v>33</v>
      </c>
      <c r="B18" s="66"/>
      <c r="C18" s="71" t="s">
        <v>34</v>
      </c>
      <c r="D18" s="76">
        <v>183058</v>
      </c>
    </row>
    <row r="19" spans="1:4" ht="20.25" customHeight="1">
      <c r="A19" s="73" t="s">
        <v>35</v>
      </c>
      <c r="B19" s="74"/>
      <c r="C19" s="71" t="s">
        <v>36</v>
      </c>
      <c r="D19" s="68"/>
    </row>
    <row r="20" spans="1:4" ht="20.25" customHeight="1">
      <c r="A20" s="73" t="s">
        <v>37</v>
      </c>
      <c r="B20" s="74"/>
      <c r="C20" s="71" t="s">
        <v>38</v>
      </c>
      <c r="D20" s="72"/>
    </row>
    <row r="21" spans="1:4" ht="20.25" customHeight="1">
      <c r="A21" s="73" t="s">
        <v>39</v>
      </c>
      <c r="B21" s="80"/>
      <c r="C21" s="71" t="s">
        <v>40</v>
      </c>
      <c r="D21" s="72">
        <v>37471</v>
      </c>
    </row>
    <row r="22" spans="1:4" ht="20.25" customHeight="1">
      <c r="A22" s="73" t="s">
        <v>41</v>
      </c>
      <c r="B22" s="66"/>
      <c r="C22" s="71" t="s">
        <v>42</v>
      </c>
      <c r="D22" s="81"/>
    </row>
    <row r="23" spans="1:4" ht="20.25" customHeight="1">
      <c r="A23" s="73" t="s">
        <v>43</v>
      </c>
      <c r="B23" s="74"/>
      <c r="C23" s="71" t="s">
        <v>44</v>
      </c>
      <c r="D23" s="82"/>
    </row>
    <row r="24" spans="1:4" ht="20.25" customHeight="1">
      <c r="A24" s="73"/>
      <c r="B24" s="80"/>
      <c r="C24" s="71" t="s">
        <v>45</v>
      </c>
      <c r="D24" s="82"/>
    </row>
    <row r="25" spans="1:4" ht="20.25" customHeight="1">
      <c r="A25" s="83"/>
      <c r="B25" s="70"/>
      <c r="C25" s="71" t="s">
        <v>46</v>
      </c>
      <c r="D25" s="82"/>
    </row>
    <row r="26" spans="1:4" ht="20.25" customHeight="1">
      <c r="A26" s="84"/>
      <c r="B26" s="85"/>
      <c r="C26" s="71" t="s">
        <v>47</v>
      </c>
      <c r="D26" s="86"/>
    </row>
    <row r="27" spans="1:4" ht="20.25" customHeight="1">
      <c r="A27" s="83" t="s">
        <v>48</v>
      </c>
      <c r="B27" s="85"/>
      <c r="C27" s="87" t="s">
        <v>49</v>
      </c>
      <c r="D27" s="86"/>
    </row>
    <row r="28" spans="1:4" ht="20.25" customHeight="1">
      <c r="A28" s="84" t="s">
        <v>50</v>
      </c>
      <c r="B28" s="85"/>
      <c r="C28" s="87" t="s">
        <v>51</v>
      </c>
      <c r="D28" s="86"/>
    </row>
    <row r="29" spans="1:4" ht="20.25" customHeight="1">
      <c r="A29" s="88" t="s">
        <v>52</v>
      </c>
      <c r="B29" s="66">
        <f>SUM(B6:B28)</f>
        <v>20759321</v>
      </c>
      <c r="C29" s="89" t="s">
        <v>53</v>
      </c>
      <c r="D29" s="86">
        <f>SUM(D6:D28)</f>
        <v>20759321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I92"/>
  <sheetViews>
    <sheetView workbookViewId="0" topLeftCell="A1">
      <selection activeCell="S77" sqref="S77"/>
    </sheetView>
  </sheetViews>
  <sheetFormatPr defaultColWidth="9.00390625" defaultRowHeight="14.25"/>
  <cols>
    <col min="2" max="2" width="42.00390625" style="0" customWidth="1"/>
    <col min="3" max="3" width="15.75390625" style="0" customWidth="1"/>
    <col min="4" max="11" width="6.625" style="0" customWidth="1"/>
    <col min="12" max="12" width="11.50390625" style="0" customWidth="1"/>
    <col min="13" max="14" width="6.625" style="0" customWidth="1"/>
    <col min="15" max="15" width="13.50390625" style="0" customWidth="1"/>
    <col min="16" max="16" width="6.625" style="0" customWidth="1"/>
  </cols>
  <sheetData>
    <row r="2" spans="1:17" ht="22.5">
      <c r="A2" s="56" t="s">
        <v>54</v>
      </c>
      <c r="B2" s="56"/>
      <c r="C2" s="56"/>
      <c r="D2" s="56"/>
      <c r="E2" s="56"/>
      <c r="F2" s="56"/>
      <c r="G2" s="5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34" ht="13.5" customHeight="1">
      <c r="A3" s="17" t="s">
        <v>55</v>
      </c>
      <c r="B3" s="90" t="s">
        <v>56</v>
      </c>
      <c r="C3" s="91"/>
      <c r="D3" s="24"/>
      <c r="E3" s="24"/>
      <c r="F3" s="24"/>
      <c r="G3" s="92" t="s">
        <v>3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</row>
    <row r="4" spans="1:243" ht="16.5" customHeight="1">
      <c r="A4" s="105" t="s">
        <v>57</v>
      </c>
      <c r="B4" s="105" t="s">
        <v>58</v>
      </c>
      <c r="C4" s="94" t="s">
        <v>59</v>
      </c>
      <c r="D4" s="94" t="s">
        <v>60</v>
      </c>
      <c r="E4" s="94" t="s">
        <v>61</v>
      </c>
      <c r="F4" s="94"/>
      <c r="G4" s="94"/>
      <c r="H4" s="94"/>
      <c r="I4" s="94"/>
      <c r="J4" s="94" t="s">
        <v>62</v>
      </c>
      <c r="K4" s="94"/>
      <c r="L4" s="94" t="s">
        <v>63</v>
      </c>
      <c r="M4" s="107" t="s">
        <v>64</v>
      </c>
      <c r="N4" s="107" t="s">
        <v>65</v>
      </c>
      <c r="O4" s="107" t="s">
        <v>66</v>
      </c>
      <c r="P4" s="108" t="s">
        <v>67</v>
      </c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28.5" customHeight="1">
      <c r="A5" s="105"/>
      <c r="B5" s="105"/>
      <c r="C5" s="94"/>
      <c r="D5" s="94"/>
      <c r="E5" s="94" t="s">
        <v>68</v>
      </c>
      <c r="F5" s="94" t="s">
        <v>69</v>
      </c>
      <c r="G5" s="94" t="s">
        <v>70</v>
      </c>
      <c r="H5" s="94" t="s">
        <v>71</v>
      </c>
      <c r="I5" s="94" t="s">
        <v>72</v>
      </c>
      <c r="J5" s="94" t="s">
        <v>73</v>
      </c>
      <c r="K5" s="94" t="s">
        <v>74</v>
      </c>
      <c r="L5" s="94"/>
      <c r="M5" s="107"/>
      <c r="N5" s="107"/>
      <c r="O5" s="107"/>
      <c r="P5" s="108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16" s="14" customFormat="1" ht="21" customHeight="1">
      <c r="A6" s="105"/>
      <c r="B6" s="105"/>
      <c r="C6" s="94"/>
      <c r="D6" s="94"/>
      <c r="E6" s="94"/>
      <c r="F6" s="94"/>
      <c r="G6" s="94"/>
      <c r="H6" s="94"/>
      <c r="I6" s="94"/>
      <c r="J6" s="94"/>
      <c r="K6" s="94"/>
      <c r="L6" s="94"/>
      <c r="M6" s="107"/>
      <c r="N6" s="107"/>
      <c r="O6" s="107"/>
      <c r="P6" s="108"/>
    </row>
    <row r="7" spans="1:16" s="14" customFormat="1" ht="13.5" customHeight="1">
      <c r="A7" s="106"/>
      <c r="B7" s="94" t="s">
        <v>75</v>
      </c>
      <c r="C7" s="58">
        <v>20759321</v>
      </c>
      <c r="D7" s="94"/>
      <c r="E7" s="94"/>
      <c r="F7" s="94"/>
      <c r="G7" s="94"/>
      <c r="H7" s="94"/>
      <c r="I7" s="94"/>
      <c r="J7" s="94"/>
      <c r="K7" s="94"/>
      <c r="L7" s="94"/>
      <c r="M7" s="107"/>
      <c r="N7" s="107"/>
      <c r="O7" s="58">
        <v>20759321</v>
      </c>
      <c r="P7" s="108"/>
    </row>
    <row r="8" spans="1:16" ht="14.25">
      <c r="A8" s="57">
        <v>201</v>
      </c>
      <c r="B8" s="57" t="s">
        <v>76</v>
      </c>
      <c r="C8" s="58">
        <v>6344488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>
        <f>C8</f>
        <v>6344488</v>
      </c>
      <c r="P8" s="109"/>
    </row>
    <row r="9" spans="1:16" ht="14.25">
      <c r="A9" s="57">
        <v>20101</v>
      </c>
      <c r="B9" s="57" t="s">
        <v>77</v>
      </c>
      <c r="C9" s="58">
        <v>179816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>
        <f aca="true" t="shared" si="0" ref="O9:O40">C9</f>
        <v>179816</v>
      </c>
      <c r="P9" s="109"/>
    </row>
    <row r="10" spans="1:16" ht="14.25">
      <c r="A10" s="57">
        <v>2010101</v>
      </c>
      <c r="B10" s="57" t="s">
        <v>78</v>
      </c>
      <c r="C10" s="58">
        <v>138584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>
        <f t="shared" si="0"/>
        <v>138584</v>
      </c>
      <c r="P10" s="109"/>
    </row>
    <row r="11" spans="1:16" ht="14.25">
      <c r="A11" s="57">
        <v>2010103</v>
      </c>
      <c r="B11" s="57" t="s">
        <v>79</v>
      </c>
      <c r="C11" s="58">
        <v>2602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>
        <f t="shared" si="0"/>
        <v>2602</v>
      </c>
      <c r="P11" s="109"/>
    </row>
    <row r="12" spans="1:16" ht="14.25">
      <c r="A12" s="57">
        <v>2010104</v>
      </c>
      <c r="B12" s="57" t="s">
        <v>80</v>
      </c>
      <c r="C12" s="58">
        <v>28000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>
        <f t="shared" si="0"/>
        <v>28000</v>
      </c>
      <c r="P12" s="109"/>
    </row>
    <row r="13" spans="1:16" ht="14.25">
      <c r="A13" s="57">
        <v>2010199</v>
      </c>
      <c r="B13" s="57" t="s">
        <v>81</v>
      </c>
      <c r="C13" s="58">
        <v>10630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>
        <f t="shared" si="0"/>
        <v>10630</v>
      </c>
      <c r="P13" s="109"/>
    </row>
    <row r="14" spans="1:16" ht="14.25">
      <c r="A14" s="57">
        <v>20102</v>
      </c>
      <c r="B14" s="57" t="s">
        <v>82</v>
      </c>
      <c r="C14" s="58">
        <v>140205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>
        <f t="shared" si="0"/>
        <v>140205</v>
      </c>
      <c r="P14" s="109"/>
    </row>
    <row r="15" spans="1:16" ht="14.25">
      <c r="A15" s="57">
        <v>2010201</v>
      </c>
      <c r="B15" s="57" t="s">
        <v>78</v>
      </c>
      <c r="C15" s="58">
        <v>106704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>
        <f t="shared" si="0"/>
        <v>106704</v>
      </c>
      <c r="P15" s="109"/>
    </row>
    <row r="16" spans="1:16" ht="14.25">
      <c r="A16" s="57">
        <v>2010204</v>
      </c>
      <c r="B16" s="57" t="s">
        <v>83</v>
      </c>
      <c r="C16" s="58">
        <v>33501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>
        <f t="shared" si="0"/>
        <v>33501</v>
      </c>
      <c r="P16" s="109"/>
    </row>
    <row r="17" spans="1:16" ht="14.25">
      <c r="A17" s="57">
        <v>20103</v>
      </c>
      <c r="B17" s="57" t="s">
        <v>84</v>
      </c>
      <c r="C17" s="58">
        <v>4099501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>
        <f t="shared" si="0"/>
        <v>4099501</v>
      </c>
      <c r="P17" s="109"/>
    </row>
    <row r="18" spans="1:16" ht="14.25">
      <c r="A18" s="57">
        <v>2010301</v>
      </c>
      <c r="B18" s="57" t="s">
        <v>78</v>
      </c>
      <c r="C18" s="58">
        <v>2117969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>
        <f t="shared" si="0"/>
        <v>2117969</v>
      </c>
      <c r="P18" s="109"/>
    </row>
    <row r="19" spans="1:16" ht="14.25">
      <c r="A19" s="57">
        <v>2010302</v>
      </c>
      <c r="B19" s="57" t="s">
        <v>85</v>
      </c>
      <c r="C19" s="58">
        <v>50000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>
        <f t="shared" si="0"/>
        <v>50000</v>
      </c>
      <c r="P19" s="109"/>
    </row>
    <row r="20" spans="1:16" ht="14.25">
      <c r="A20" s="57">
        <v>2010303</v>
      </c>
      <c r="B20" s="57" t="s">
        <v>79</v>
      </c>
      <c r="C20" s="58">
        <v>52000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>
        <f t="shared" si="0"/>
        <v>52000</v>
      </c>
      <c r="P20" s="109"/>
    </row>
    <row r="21" spans="1:16" ht="14.25">
      <c r="A21" s="57">
        <v>2010305</v>
      </c>
      <c r="B21" s="57" t="s">
        <v>86</v>
      </c>
      <c r="C21" s="58">
        <v>78914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>
        <f t="shared" si="0"/>
        <v>78914</v>
      </c>
      <c r="P21" s="109"/>
    </row>
    <row r="22" spans="1:16" ht="14.25">
      <c r="A22" s="57">
        <v>2010308</v>
      </c>
      <c r="B22" s="57" t="s">
        <v>87</v>
      </c>
      <c r="C22" s="58">
        <v>42724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>
        <f t="shared" si="0"/>
        <v>42724</v>
      </c>
      <c r="P22" s="109"/>
    </row>
    <row r="23" spans="1:16" ht="14.25">
      <c r="A23" s="57">
        <v>2010399</v>
      </c>
      <c r="B23" s="57" t="s">
        <v>88</v>
      </c>
      <c r="C23" s="58">
        <v>1757894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>
        <f t="shared" si="0"/>
        <v>1757894</v>
      </c>
      <c r="P23" s="109"/>
    </row>
    <row r="24" spans="1:16" ht="14.25">
      <c r="A24" s="57">
        <v>20106</v>
      </c>
      <c r="B24" s="57" t="s">
        <v>89</v>
      </c>
      <c r="C24" s="58">
        <v>417698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>
        <f t="shared" si="0"/>
        <v>417698</v>
      </c>
      <c r="P24" s="109"/>
    </row>
    <row r="25" spans="1:16" ht="14.25">
      <c r="A25" s="57">
        <v>2010601</v>
      </c>
      <c r="B25" s="57" t="s">
        <v>78</v>
      </c>
      <c r="C25" s="58">
        <v>357698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>
        <f t="shared" si="0"/>
        <v>357698</v>
      </c>
      <c r="P25" s="109"/>
    </row>
    <row r="26" spans="1:16" ht="14.25">
      <c r="A26" s="57">
        <v>2010602</v>
      </c>
      <c r="B26" s="57" t="s">
        <v>85</v>
      </c>
      <c r="C26" s="58">
        <v>40000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>
        <f t="shared" si="0"/>
        <v>40000</v>
      </c>
      <c r="P26" s="109"/>
    </row>
    <row r="27" spans="1:16" ht="14.25">
      <c r="A27" s="57">
        <v>2010699</v>
      </c>
      <c r="B27" s="57" t="s">
        <v>90</v>
      </c>
      <c r="C27" s="58">
        <v>20000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>
        <f t="shared" si="0"/>
        <v>20000</v>
      </c>
      <c r="P27" s="109"/>
    </row>
    <row r="28" spans="1:16" ht="14.25">
      <c r="A28" s="57">
        <v>20107</v>
      </c>
      <c r="B28" s="57" t="s">
        <v>91</v>
      </c>
      <c r="C28" s="58">
        <v>24000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>
        <f t="shared" si="0"/>
        <v>24000</v>
      </c>
      <c r="P28" s="109"/>
    </row>
    <row r="29" spans="1:16" ht="14.25">
      <c r="A29" s="57">
        <v>2010708</v>
      </c>
      <c r="B29" s="57" t="s">
        <v>92</v>
      </c>
      <c r="C29" s="58">
        <v>24000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>
        <f t="shared" si="0"/>
        <v>24000</v>
      </c>
      <c r="P29" s="109"/>
    </row>
    <row r="30" spans="1:16" ht="14.25">
      <c r="A30" s="57">
        <v>20123</v>
      </c>
      <c r="B30" s="57" t="s">
        <v>93</v>
      </c>
      <c r="C30" s="58">
        <v>730000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>
        <f t="shared" si="0"/>
        <v>730000</v>
      </c>
      <c r="P30" s="109"/>
    </row>
    <row r="31" spans="1:16" ht="14.25">
      <c r="A31" s="57">
        <v>2012304</v>
      </c>
      <c r="B31" s="57" t="s">
        <v>94</v>
      </c>
      <c r="C31" s="58">
        <v>730000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>
        <f t="shared" si="0"/>
        <v>730000</v>
      </c>
      <c r="P31" s="109"/>
    </row>
    <row r="32" spans="1:16" ht="14.25">
      <c r="A32" s="57">
        <v>20124</v>
      </c>
      <c r="B32" s="57" t="s">
        <v>95</v>
      </c>
      <c r="C32" s="58">
        <v>50000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>
        <f t="shared" si="0"/>
        <v>50000</v>
      </c>
      <c r="P32" s="109"/>
    </row>
    <row r="33" spans="1:16" ht="14.25">
      <c r="A33" s="57">
        <v>2012499</v>
      </c>
      <c r="B33" s="57" t="s">
        <v>96</v>
      </c>
      <c r="C33" s="58">
        <v>50000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>
        <f t="shared" si="0"/>
        <v>50000</v>
      </c>
      <c r="P33" s="109"/>
    </row>
    <row r="34" spans="1:16" ht="14.25">
      <c r="A34" s="57">
        <v>20129</v>
      </c>
      <c r="B34" s="57" t="s">
        <v>97</v>
      </c>
      <c r="C34" s="58">
        <v>87886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>
        <f t="shared" si="0"/>
        <v>87886</v>
      </c>
      <c r="P34" s="109"/>
    </row>
    <row r="35" spans="1:16" ht="14.25">
      <c r="A35" s="57">
        <v>2012901</v>
      </c>
      <c r="B35" s="57" t="s">
        <v>78</v>
      </c>
      <c r="C35" s="58">
        <v>87241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>
        <f t="shared" si="0"/>
        <v>87241</v>
      </c>
      <c r="P35" s="109"/>
    </row>
    <row r="36" spans="1:16" ht="14.25">
      <c r="A36" s="57">
        <v>2012999</v>
      </c>
      <c r="B36" s="57" t="s">
        <v>98</v>
      </c>
      <c r="C36" s="57">
        <v>645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>
        <f t="shared" si="0"/>
        <v>645</v>
      </c>
      <c r="P36" s="109"/>
    </row>
    <row r="37" spans="1:16" ht="14.25">
      <c r="A37" s="57">
        <v>20131</v>
      </c>
      <c r="B37" s="57" t="s">
        <v>99</v>
      </c>
      <c r="C37" s="58">
        <v>585382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>
        <f t="shared" si="0"/>
        <v>585382</v>
      </c>
      <c r="P37" s="109"/>
    </row>
    <row r="38" spans="1:16" ht="14.25">
      <c r="A38" s="57">
        <v>2013101</v>
      </c>
      <c r="B38" s="57" t="s">
        <v>78</v>
      </c>
      <c r="C38" s="58">
        <v>400711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>
        <f t="shared" si="0"/>
        <v>400711</v>
      </c>
      <c r="P38" s="109"/>
    </row>
    <row r="39" spans="1:16" ht="14.25">
      <c r="A39" s="57">
        <v>2013105</v>
      </c>
      <c r="B39" s="57" t="s">
        <v>100</v>
      </c>
      <c r="C39" s="58">
        <v>149671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>
        <f t="shared" si="0"/>
        <v>149671</v>
      </c>
      <c r="P39" s="109"/>
    </row>
    <row r="40" spans="1:16" ht="14.25">
      <c r="A40" s="57">
        <v>2013199</v>
      </c>
      <c r="B40" s="57" t="s">
        <v>101</v>
      </c>
      <c r="C40" s="58">
        <v>35000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>
        <f t="shared" si="0"/>
        <v>35000</v>
      </c>
      <c r="P40" s="109"/>
    </row>
    <row r="41" spans="1:16" ht="14.25">
      <c r="A41" s="57">
        <v>20199</v>
      </c>
      <c r="B41" s="57" t="s">
        <v>102</v>
      </c>
      <c r="C41" s="58">
        <v>30000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>
        <f aca="true" t="shared" si="1" ref="O41:O72">C41</f>
        <v>30000</v>
      </c>
      <c r="P41" s="109"/>
    </row>
    <row r="42" spans="1:16" ht="14.25">
      <c r="A42" s="57">
        <v>2019999</v>
      </c>
      <c r="B42" s="57" t="s">
        <v>103</v>
      </c>
      <c r="C42" s="58">
        <v>30000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>
        <f t="shared" si="1"/>
        <v>30000</v>
      </c>
      <c r="P42" s="109"/>
    </row>
    <row r="43" spans="1:16" ht="14.25">
      <c r="A43" s="57">
        <v>207</v>
      </c>
      <c r="B43" s="57" t="s">
        <v>104</v>
      </c>
      <c r="C43" s="58">
        <v>284955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>
        <f t="shared" si="1"/>
        <v>284955</v>
      </c>
      <c r="P43" s="109"/>
    </row>
    <row r="44" spans="1:16" ht="14.25">
      <c r="A44" s="57">
        <v>20701</v>
      </c>
      <c r="B44" s="57" t="s">
        <v>105</v>
      </c>
      <c r="C44" s="58">
        <v>284955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>
        <f t="shared" si="1"/>
        <v>284955</v>
      </c>
      <c r="P44" s="109"/>
    </row>
    <row r="45" spans="1:16" ht="14.25">
      <c r="A45" s="57">
        <v>2070199</v>
      </c>
      <c r="B45" s="57" t="s">
        <v>106</v>
      </c>
      <c r="C45" s="58">
        <v>284955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>
        <f t="shared" si="1"/>
        <v>284955</v>
      </c>
      <c r="P45" s="109"/>
    </row>
    <row r="46" spans="1:16" ht="14.25">
      <c r="A46" s="57">
        <v>208</v>
      </c>
      <c r="B46" s="57" t="s">
        <v>107</v>
      </c>
      <c r="C46" s="58">
        <v>1861765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>
        <f t="shared" si="1"/>
        <v>1861765</v>
      </c>
      <c r="P46" s="109"/>
    </row>
    <row r="47" spans="1:16" ht="14.25">
      <c r="A47" s="57">
        <v>20801</v>
      </c>
      <c r="B47" s="57" t="s">
        <v>108</v>
      </c>
      <c r="C47" s="58">
        <v>289475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>
        <f t="shared" si="1"/>
        <v>289475</v>
      </c>
      <c r="P47" s="109"/>
    </row>
    <row r="48" spans="1:16" ht="14.25">
      <c r="A48" s="57">
        <v>2080199</v>
      </c>
      <c r="B48" s="57" t="s">
        <v>109</v>
      </c>
      <c r="C48" s="58">
        <v>289475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>
        <f t="shared" si="1"/>
        <v>289475</v>
      </c>
      <c r="P48" s="109"/>
    </row>
    <row r="49" spans="1:16" ht="14.25">
      <c r="A49" s="57">
        <v>20808</v>
      </c>
      <c r="B49" s="57" t="s">
        <v>110</v>
      </c>
      <c r="C49" s="58">
        <v>1325190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>
        <f t="shared" si="1"/>
        <v>1325190</v>
      </c>
      <c r="P49" s="109"/>
    </row>
    <row r="50" spans="1:16" ht="14.25">
      <c r="A50" s="57">
        <v>2080802</v>
      </c>
      <c r="B50" s="57" t="s">
        <v>111</v>
      </c>
      <c r="C50" s="58">
        <v>162892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>
        <f t="shared" si="1"/>
        <v>162892</v>
      </c>
      <c r="P50" s="109"/>
    </row>
    <row r="51" spans="1:16" ht="14.25">
      <c r="A51" s="57">
        <v>2080803</v>
      </c>
      <c r="B51" s="57" t="s">
        <v>112</v>
      </c>
      <c r="C51" s="58">
        <v>1030798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>
        <f t="shared" si="1"/>
        <v>1030798</v>
      </c>
      <c r="P51" s="109"/>
    </row>
    <row r="52" spans="1:16" ht="14.25">
      <c r="A52" s="57">
        <v>2080805</v>
      </c>
      <c r="B52" s="57" t="s">
        <v>113</v>
      </c>
      <c r="C52" s="58">
        <v>131500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>
        <f t="shared" si="1"/>
        <v>131500</v>
      </c>
      <c r="P52" s="109"/>
    </row>
    <row r="53" spans="1:16" ht="14.25">
      <c r="A53" s="57">
        <v>20809</v>
      </c>
      <c r="B53" s="57" t="s">
        <v>114</v>
      </c>
      <c r="C53" s="58">
        <v>34000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>
        <f t="shared" si="1"/>
        <v>34000</v>
      </c>
      <c r="P53" s="109"/>
    </row>
    <row r="54" spans="1:16" ht="14.25">
      <c r="A54" s="57">
        <v>2080901</v>
      </c>
      <c r="B54" s="57" t="s">
        <v>115</v>
      </c>
      <c r="C54" s="58">
        <v>34000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>
        <f t="shared" si="1"/>
        <v>34000</v>
      </c>
      <c r="P54" s="109"/>
    </row>
    <row r="55" spans="1:16" ht="14.25">
      <c r="A55" s="57">
        <v>20810</v>
      </c>
      <c r="B55" s="57" t="s">
        <v>116</v>
      </c>
      <c r="C55" s="58">
        <v>71100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>
        <f t="shared" si="1"/>
        <v>71100</v>
      </c>
      <c r="P55" s="109"/>
    </row>
    <row r="56" spans="1:16" ht="14.25">
      <c r="A56" s="57">
        <v>2081002</v>
      </c>
      <c r="B56" s="57" t="s">
        <v>117</v>
      </c>
      <c r="C56" s="58">
        <v>71100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>
        <f t="shared" si="1"/>
        <v>71100</v>
      </c>
      <c r="P56" s="109"/>
    </row>
    <row r="57" spans="1:16" ht="14.25">
      <c r="A57" s="57">
        <v>20815</v>
      </c>
      <c r="B57" s="57" t="s">
        <v>118</v>
      </c>
      <c r="C57" s="58">
        <v>130000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>
        <f t="shared" si="1"/>
        <v>130000</v>
      </c>
      <c r="P57" s="109"/>
    </row>
    <row r="58" spans="1:16" ht="14.25">
      <c r="A58" s="57">
        <v>2081501</v>
      </c>
      <c r="B58" s="57" t="s">
        <v>119</v>
      </c>
      <c r="C58" s="58">
        <v>130000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>
        <f t="shared" si="1"/>
        <v>130000</v>
      </c>
      <c r="P58" s="109"/>
    </row>
    <row r="59" spans="1:16" ht="14.25">
      <c r="A59" s="57">
        <v>20825</v>
      </c>
      <c r="B59" s="57" t="s">
        <v>120</v>
      </c>
      <c r="C59" s="58">
        <v>12000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>
        <f t="shared" si="1"/>
        <v>12000</v>
      </c>
      <c r="P59" s="109"/>
    </row>
    <row r="60" spans="1:16" ht="14.25">
      <c r="A60" s="57">
        <v>2082502</v>
      </c>
      <c r="B60" s="57" t="s">
        <v>121</v>
      </c>
      <c r="C60" s="58">
        <v>12000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>
        <f t="shared" si="1"/>
        <v>12000</v>
      </c>
      <c r="P60" s="109"/>
    </row>
    <row r="61" spans="1:16" ht="14.25">
      <c r="A61" s="57">
        <v>210</v>
      </c>
      <c r="B61" s="57" t="s">
        <v>122</v>
      </c>
      <c r="C61" s="58">
        <v>1277212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>
        <f t="shared" si="1"/>
        <v>1277212</v>
      </c>
      <c r="P61" s="109"/>
    </row>
    <row r="62" spans="1:16" ht="14.25">
      <c r="A62" s="57">
        <v>21007</v>
      </c>
      <c r="B62" s="57" t="s">
        <v>123</v>
      </c>
      <c r="C62" s="58">
        <v>1277212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>
        <f t="shared" si="1"/>
        <v>1277212</v>
      </c>
      <c r="P62" s="109"/>
    </row>
    <row r="63" spans="1:16" ht="14.25">
      <c r="A63" s="57">
        <v>2100716</v>
      </c>
      <c r="B63" s="57" t="s">
        <v>124</v>
      </c>
      <c r="C63" s="58">
        <v>278406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>
        <f t="shared" si="1"/>
        <v>278406</v>
      </c>
      <c r="P63" s="109"/>
    </row>
    <row r="64" spans="1:16" ht="14.25">
      <c r="A64" s="57">
        <v>2100799</v>
      </c>
      <c r="B64" s="57" t="s">
        <v>125</v>
      </c>
      <c r="C64" s="58">
        <v>998806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>
        <f t="shared" si="1"/>
        <v>998806</v>
      </c>
      <c r="P64" s="109"/>
    </row>
    <row r="65" spans="1:16" ht="14.25">
      <c r="A65" s="57">
        <v>212</v>
      </c>
      <c r="B65" s="57" t="s">
        <v>126</v>
      </c>
      <c r="C65" s="58">
        <v>586219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>
        <f t="shared" si="1"/>
        <v>586219</v>
      </c>
      <c r="P65" s="109"/>
    </row>
    <row r="66" spans="1:16" ht="14.25">
      <c r="A66" s="57">
        <v>21201</v>
      </c>
      <c r="B66" s="57" t="s">
        <v>127</v>
      </c>
      <c r="C66" s="58">
        <v>256219</v>
      </c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>
        <f t="shared" si="1"/>
        <v>256219</v>
      </c>
      <c r="P66" s="109"/>
    </row>
    <row r="67" spans="1:16" ht="14.25">
      <c r="A67" s="57">
        <v>2120199</v>
      </c>
      <c r="B67" s="57" t="s">
        <v>128</v>
      </c>
      <c r="C67" s="58">
        <v>256219</v>
      </c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30">
        <f t="shared" si="1"/>
        <v>256219</v>
      </c>
      <c r="P67" s="109"/>
    </row>
    <row r="68" spans="1:16" ht="14.25">
      <c r="A68" s="57">
        <v>21202</v>
      </c>
      <c r="B68" s="57" t="s">
        <v>129</v>
      </c>
      <c r="C68" s="58">
        <v>100000</v>
      </c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30">
        <f t="shared" si="1"/>
        <v>100000</v>
      </c>
      <c r="P68" s="109"/>
    </row>
    <row r="69" spans="1:16" ht="14.25">
      <c r="A69" s="57">
        <v>2120201</v>
      </c>
      <c r="B69" s="57" t="s">
        <v>130</v>
      </c>
      <c r="C69" s="58">
        <v>100000</v>
      </c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30">
        <f t="shared" si="1"/>
        <v>100000</v>
      </c>
      <c r="P69" s="109"/>
    </row>
    <row r="70" spans="1:16" ht="14.25">
      <c r="A70" s="57">
        <v>21211</v>
      </c>
      <c r="B70" s="57" t="s">
        <v>131</v>
      </c>
      <c r="C70" s="58">
        <v>230000</v>
      </c>
      <c r="D70" s="110"/>
      <c r="E70" s="110"/>
      <c r="F70" s="110"/>
      <c r="G70" s="110"/>
      <c r="H70" s="110"/>
      <c r="I70" s="110"/>
      <c r="J70" s="110"/>
      <c r="K70" s="110"/>
      <c r="L70" s="58">
        <v>230000</v>
      </c>
      <c r="M70" s="110"/>
      <c r="N70" s="110"/>
      <c r="O70" s="30"/>
      <c r="P70" s="109"/>
    </row>
    <row r="71" spans="1:16" ht="14.25">
      <c r="A71" s="57">
        <v>2121100</v>
      </c>
      <c r="B71" s="57" t="s">
        <v>132</v>
      </c>
      <c r="C71" s="58">
        <v>230000</v>
      </c>
      <c r="D71" s="110"/>
      <c r="E71" s="110"/>
      <c r="F71" s="110"/>
      <c r="G71" s="110"/>
      <c r="H71" s="110"/>
      <c r="I71" s="110"/>
      <c r="J71" s="110"/>
      <c r="K71" s="110"/>
      <c r="L71" s="58">
        <v>230000</v>
      </c>
      <c r="M71" s="110"/>
      <c r="N71" s="110"/>
      <c r="O71" s="30"/>
      <c r="P71" s="109"/>
    </row>
    <row r="72" spans="1:16" ht="14.25">
      <c r="A72" s="57">
        <v>213</v>
      </c>
      <c r="B72" s="57" t="s">
        <v>133</v>
      </c>
      <c r="C72" s="58">
        <v>10184153</v>
      </c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30">
        <f t="shared" si="1"/>
        <v>10184153</v>
      </c>
      <c r="P72" s="109"/>
    </row>
    <row r="73" spans="1:16" ht="14.25">
      <c r="A73" s="57">
        <v>21301</v>
      </c>
      <c r="B73" s="57" t="s">
        <v>134</v>
      </c>
      <c r="C73" s="58">
        <v>6862870</v>
      </c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30">
        <f aca="true" t="shared" si="2" ref="O73:O92">C73</f>
        <v>6862870</v>
      </c>
      <c r="P73" s="109"/>
    </row>
    <row r="74" spans="1:16" ht="14.25">
      <c r="A74" s="57">
        <v>2130126</v>
      </c>
      <c r="B74" s="57" t="s">
        <v>135</v>
      </c>
      <c r="C74" s="58">
        <v>400000</v>
      </c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30">
        <f t="shared" si="2"/>
        <v>400000</v>
      </c>
      <c r="P74" s="109"/>
    </row>
    <row r="75" spans="1:16" ht="14.25">
      <c r="A75" s="57">
        <v>2130142</v>
      </c>
      <c r="B75" s="57" t="s">
        <v>136</v>
      </c>
      <c r="C75" s="58">
        <v>6000000</v>
      </c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30">
        <f t="shared" si="2"/>
        <v>6000000</v>
      </c>
      <c r="P75" s="109"/>
    </row>
    <row r="76" spans="1:16" ht="14.25">
      <c r="A76" s="57">
        <v>2130199</v>
      </c>
      <c r="B76" s="57" t="s">
        <v>137</v>
      </c>
      <c r="C76" s="58">
        <v>462870</v>
      </c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30">
        <f t="shared" si="2"/>
        <v>462870</v>
      </c>
      <c r="P76" s="109"/>
    </row>
    <row r="77" spans="1:16" ht="14.25">
      <c r="A77" s="57">
        <v>21302</v>
      </c>
      <c r="B77" s="57" t="s">
        <v>138</v>
      </c>
      <c r="C77" s="58">
        <v>50000</v>
      </c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30">
        <f t="shared" si="2"/>
        <v>50000</v>
      </c>
      <c r="P77" s="109"/>
    </row>
    <row r="78" spans="1:16" ht="14.25">
      <c r="A78" s="57">
        <v>2130299</v>
      </c>
      <c r="B78" s="57" t="s">
        <v>139</v>
      </c>
      <c r="C78" s="58">
        <v>50000</v>
      </c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30">
        <f t="shared" si="2"/>
        <v>50000</v>
      </c>
      <c r="P78" s="109"/>
    </row>
    <row r="79" spans="1:16" ht="14.25">
      <c r="A79" s="57">
        <v>21303</v>
      </c>
      <c r="B79" s="57" t="s">
        <v>140</v>
      </c>
      <c r="C79" s="58">
        <v>331948</v>
      </c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30">
        <f t="shared" si="2"/>
        <v>331948</v>
      </c>
      <c r="P79" s="109"/>
    </row>
    <row r="80" spans="1:16" ht="14.25">
      <c r="A80" s="57">
        <v>2130316</v>
      </c>
      <c r="B80" s="57" t="s">
        <v>141</v>
      </c>
      <c r="C80" s="58">
        <v>20000</v>
      </c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30">
        <f t="shared" si="2"/>
        <v>20000</v>
      </c>
      <c r="P80" s="109"/>
    </row>
    <row r="81" spans="1:16" ht="14.25">
      <c r="A81" s="57">
        <v>2130399</v>
      </c>
      <c r="B81" s="57" t="s">
        <v>142</v>
      </c>
      <c r="C81" s="58">
        <v>311948</v>
      </c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30">
        <f t="shared" si="2"/>
        <v>311948</v>
      </c>
      <c r="P81" s="109"/>
    </row>
    <row r="82" spans="1:16" ht="14.25">
      <c r="A82" s="57">
        <v>21305</v>
      </c>
      <c r="B82" s="57" t="s">
        <v>143</v>
      </c>
      <c r="C82" s="58">
        <v>400000</v>
      </c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30">
        <f t="shared" si="2"/>
        <v>400000</v>
      </c>
      <c r="P82" s="109"/>
    </row>
    <row r="83" spans="1:16" ht="14.25">
      <c r="A83" s="57">
        <v>2130504</v>
      </c>
      <c r="B83" s="57" t="s">
        <v>144</v>
      </c>
      <c r="C83" s="58">
        <v>400000</v>
      </c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30">
        <f t="shared" si="2"/>
        <v>400000</v>
      </c>
      <c r="P83" s="109"/>
    </row>
    <row r="84" spans="1:16" ht="14.25">
      <c r="A84" s="57">
        <v>21307</v>
      </c>
      <c r="B84" s="57" t="s">
        <v>145</v>
      </c>
      <c r="C84" s="58">
        <v>2539335</v>
      </c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30">
        <f t="shared" si="2"/>
        <v>2539335</v>
      </c>
      <c r="P84" s="109"/>
    </row>
    <row r="85" spans="1:16" ht="14.25">
      <c r="A85" s="57">
        <v>2130701</v>
      </c>
      <c r="B85" s="57" t="s">
        <v>146</v>
      </c>
      <c r="C85" s="58">
        <v>310000</v>
      </c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30">
        <f t="shared" si="2"/>
        <v>310000</v>
      </c>
      <c r="P85" s="109"/>
    </row>
    <row r="86" spans="1:16" ht="14.25">
      <c r="A86" s="57">
        <v>2130705</v>
      </c>
      <c r="B86" s="57" t="s">
        <v>147</v>
      </c>
      <c r="C86" s="58">
        <v>2229335</v>
      </c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30">
        <f t="shared" si="2"/>
        <v>2229335</v>
      </c>
      <c r="P86" s="109"/>
    </row>
    <row r="87" spans="1:16" ht="14.25">
      <c r="A87" s="57">
        <v>215</v>
      </c>
      <c r="B87" s="57" t="s">
        <v>148</v>
      </c>
      <c r="C87" s="58">
        <v>183058</v>
      </c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30">
        <f t="shared" si="2"/>
        <v>183058</v>
      </c>
      <c r="P87" s="109"/>
    </row>
    <row r="88" spans="1:16" ht="14.25">
      <c r="A88" s="57">
        <v>21506</v>
      </c>
      <c r="B88" s="57" t="s">
        <v>149</v>
      </c>
      <c r="C88" s="58">
        <v>183058</v>
      </c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30">
        <f t="shared" si="2"/>
        <v>183058</v>
      </c>
      <c r="P88" s="109"/>
    </row>
    <row r="89" spans="1:16" ht="14.25">
      <c r="A89" s="57">
        <v>2150699</v>
      </c>
      <c r="B89" s="57" t="s">
        <v>150</v>
      </c>
      <c r="C89" s="58">
        <v>183058</v>
      </c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30">
        <f t="shared" si="2"/>
        <v>183058</v>
      </c>
      <c r="P89" s="109"/>
    </row>
    <row r="90" spans="1:16" ht="14.25">
      <c r="A90" s="57">
        <v>220</v>
      </c>
      <c r="B90" s="57" t="s">
        <v>151</v>
      </c>
      <c r="C90" s="58">
        <v>37471</v>
      </c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30">
        <f t="shared" si="2"/>
        <v>37471</v>
      </c>
      <c r="P90" s="109"/>
    </row>
    <row r="91" spans="1:16" ht="14.25">
      <c r="A91" s="57">
        <v>22001</v>
      </c>
      <c r="B91" s="57" t="s">
        <v>152</v>
      </c>
      <c r="C91" s="58">
        <v>37471</v>
      </c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30">
        <f t="shared" si="2"/>
        <v>37471</v>
      </c>
      <c r="P91" s="109"/>
    </row>
    <row r="92" spans="1:16" ht="14.25">
      <c r="A92" s="57">
        <v>2200104</v>
      </c>
      <c r="B92" s="57" t="s">
        <v>153</v>
      </c>
      <c r="C92" s="58">
        <v>37471</v>
      </c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30">
        <f t="shared" si="2"/>
        <v>37471</v>
      </c>
      <c r="P92" s="109"/>
    </row>
  </sheetData>
  <sheetProtection/>
  <mergeCells count="19">
    <mergeCell ref="A2:G2"/>
    <mergeCell ref="E4:I4"/>
    <mergeCell ref="J4:K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4:L6"/>
    <mergeCell ref="M4:M6"/>
    <mergeCell ref="N4:N6"/>
    <mergeCell ref="O4:O6"/>
    <mergeCell ref="P4:P6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94"/>
  <sheetViews>
    <sheetView workbookViewId="0" topLeftCell="A73">
      <selection activeCell="D7" sqref="D7:E92"/>
    </sheetView>
  </sheetViews>
  <sheetFormatPr defaultColWidth="9.00390625" defaultRowHeight="14.25"/>
  <cols>
    <col min="1" max="1" width="8.625" style="0" customWidth="1"/>
    <col min="2" max="2" width="45.25390625" style="0" customWidth="1"/>
    <col min="3" max="7" width="16.375" style="0" customWidth="1"/>
  </cols>
  <sheetData>
    <row r="1" ht="14.25">
      <c r="A1" t="s">
        <v>154</v>
      </c>
    </row>
    <row r="2" spans="1:17" ht="22.5">
      <c r="A2" s="56" t="s">
        <v>155</v>
      </c>
      <c r="B2" s="56"/>
      <c r="C2" s="56"/>
      <c r="D2" s="56"/>
      <c r="E2" s="56"/>
      <c r="F2" s="56"/>
      <c r="G2" s="5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34" ht="13.5" customHeight="1">
      <c r="A3" s="17" t="s">
        <v>55</v>
      </c>
      <c r="B3" s="90"/>
      <c r="C3" s="91"/>
      <c r="D3" s="24"/>
      <c r="E3" s="24"/>
      <c r="F3" s="24"/>
      <c r="G3" s="92" t="s">
        <v>3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</row>
    <row r="4" spans="1:234" ht="28.5" customHeight="1">
      <c r="A4" s="93" t="s">
        <v>57</v>
      </c>
      <c r="B4" s="93" t="s">
        <v>58</v>
      </c>
      <c r="C4" s="94" t="s">
        <v>75</v>
      </c>
      <c r="D4" s="94" t="s">
        <v>156</v>
      </c>
      <c r="E4" s="94" t="s">
        <v>157</v>
      </c>
      <c r="F4" s="94" t="s">
        <v>158</v>
      </c>
      <c r="G4" s="94" t="s">
        <v>159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</row>
    <row r="5" spans="1:7" s="14" customFormat="1" ht="21" customHeight="1">
      <c r="A5" s="95"/>
      <c r="B5" s="95"/>
      <c r="C5" s="94"/>
      <c r="D5" s="94"/>
      <c r="E5" s="94"/>
      <c r="F5" s="94"/>
      <c r="G5" s="94"/>
    </row>
    <row r="6" spans="1:7" s="14" customFormat="1" ht="21" customHeight="1">
      <c r="A6" s="96" t="s">
        <v>75</v>
      </c>
      <c r="B6" s="97"/>
      <c r="C6" s="98">
        <v>20759321</v>
      </c>
      <c r="D6" s="98">
        <v>12759321</v>
      </c>
      <c r="E6" s="98">
        <v>8000000</v>
      </c>
      <c r="F6" s="94"/>
      <c r="G6" s="94"/>
    </row>
    <row r="7" spans="1:7" ht="14.25">
      <c r="A7" s="57">
        <v>201</v>
      </c>
      <c r="B7" s="57" t="s">
        <v>76</v>
      </c>
      <c r="C7" s="58">
        <v>6344488</v>
      </c>
      <c r="D7" s="58">
        <v>5344488</v>
      </c>
      <c r="E7" s="58">
        <v>1000000</v>
      </c>
      <c r="F7" s="30"/>
      <c r="G7" s="30"/>
    </row>
    <row r="8" spans="1:7" ht="14.25">
      <c r="A8" s="57">
        <v>20101</v>
      </c>
      <c r="B8" s="57" t="s">
        <v>77</v>
      </c>
      <c r="C8" s="58">
        <v>179816</v>
      </c>
      <c r="D8" s="58">
        <v>179816</v>
      </c>
      <c r="E8" s="57"/>
      <c r="F8" s="30"/>
      <c r="G8" s="30"/>
    </row>
    <row r="9" spans="1:7" ht="14.25">
      <c r="A9" s="57">
        <v>2010101</v>
      </c>
      <c r="B9" s="57" t="s">
        <v>78</v>
      </c>
      <c r="C9" s="58">
        <v>138584</v>
      </c>
      <c r="D9" s="58">
        <v>138584</v>
      </c>
      <c r="E9" s="57"/>
      <c r="F9" s="30"/>
      <c r="G9" s="30"/>
    </row>
    <row r="10" spans="1:7" ht="14.25">
      <c r="A10" s="57">
        <v>2010103</v>
      </c>
      <c r="B10" s="57" t="s">
        <v>79</v>
      </c>
      <c r="C10" s="58">
        <v>2602</v>
      </c>
      <c r="D10" s="58">
        <v>2602</v>
      </c>
      <c r="E10" s="57"/>
      <c r="F10" s="30"/>
      <c r="G10" s="30"/>
    </row>
    <row r="11" spans="1:7" ht="14.25">
      <c r="A11" s="57">
        <v>2010104</v>
      </c>
      <c r="B11" s="57" t="s">
        <v>80</v>
      </c>
      <c r="C11" s="58">
        <v>28000</v>
      </c>
      <c r="D11" s="58">
        <v>28000</v>
      </c>
      <c r="E11" s="57"/>
      <c r="F11" s="30"/>
      <c r="G11" s="30"/>
    </row>
    <row r="12" spans="1:7" ht="14.25">
      <c r="A12" s="57">
        <v>2010199</v>
      </c>
      <c r="B12" s="57" t="s">
        <v>81</v>
      </c>
      <c r="C12" s="58">
        <v>10630</v>
      </c>
      <c r="D12" s="58">
        <v>10630</v>
      </c>
      <c r="E12" s="57"/>
      <c r="F12" s="30"/>
      <c r="G12" s="30"/>
    </row>
    <row r="13" spans="1:7" ht="14.25">
      <c r="A13" s="57">
        <v>20102</v>
      </c>
      <c r="B13" s="57" t="s">
        <v>82</v>
      </c>
      <c r="C13" s="58">
        <v>140205</v>
      </c>
      <c r="D13" s="58">
        <v>140205</v>
      </c>
      <c r="E13" s="57"/>
      <c r="F13" s="30"/>
      <c r="G13" s="30"/>
    </row>
    <row r="14" spans="1:7" ht="14.25">
      <c r="A14" s="57">
        <v>2010201</v>
      </c>
      <c r="B14" s="57" t="s">
        <v>78</v>
      </c>
      <c r="C14" s="58">
        <v>106704</v>
      </c>
      <c r="D14" s="58">
        <v>106704</v>
      </c>
      <c r="E14" s="57"/>
      <c r="F14" s="30"/>
      <c r="G14" s="30"/>
    </row>
    <row r="15" spans="1:7" ht="14.25">
      <c r="A15" s="57">
        <v>2010204</v>
      </c>
      <c r="B15" s="57" t="s">
        <v>83</v>
      </c>
      <c r="C15" s="58">
        <v>33501</v>
      </c>
      <c r="D15" s="58">
        <v>33501</v>
      </c>
      <c r="E15" s="57"/>
      <c r="F15" s="30"/>
      <c r="G15" s="30"/>
    </row>
    <row r="16" spans="1:7" ht="14.25">
      <c r="A16" s="57">
        <v>2010299</v>
      </c>
      <c r="B16" s="57" t="s">
        <v>160</v>
      </c>
      <c r="C16" s="57"/>
      <c r="D16" s="57"/>
      <c r="E16" s="57"/>
      <c r="F16" s="30"/>
      <c r="G16" s="30"/>
    </row>
    <row r="17" spans="1:7" ht="14.25">
      <c r="A17" s="57">
        <v>20103</v>
      </c>
      <c r="B17" s="57" t="s">
        <v>84</v>
      </c>
      <c r="C17" s="58">
        <v>4099501</v>
      </c>
      <c r="D17" s="58">
        <v>3099501</v>
      </c>
      <c r="E17" s="58">
        <v>1000000</v>
      </c>
      <c r="F17" s="30"/>
      <c r="G17" s="30"/>
    </row>
    <row r="18" spans="1:7" ht="14.25">
      <c r="A18" s="57">
        <v>2010301</v>
      </c>
      <c r="B18" s="57" t="s">
        <v>78</v>
      </c>
      <c r="C18" s="58">
        <v>2117969</v>
      </c>
      <c r="D18" s="58">
        <v>2117969</v>
      </c>
      <c r="E18" s="57"/>
      <c r="F18" s="30"/>
      <c r="G18" s="30"/>
    </row>
    <row r="19" spans="1:7" ht="14.25">
      <c r="A19" s="57">
        <v>2010302</v>
      </c>
      <c r="B19" s="57" t="s">
        <v>85</v>
      </c>
      <c r="C19" s="58">
        <v>50000</v>
      </c>
      <c r="D19" s="58">
        <v>50000</v>
      </c>
      <c r="E19" s="57"/>
      <c r="F19" s="30"/>
      <c r="G19" s="30"/>
    </row>
    <row r="20" spans="1:7" ht="14.25">
      <c r="A20" s="57">
        <v>2010303</v>
      </c>
      <c r="B20" s="57" t="s">
        <v>79</v>
      </c>
      <c r="C20" s="58">
        <v>52000</v>
      </c>
      <c r="D20" s="58">
        <v>52000</v>
      </c>
      <c r="E20" s="57"/>
      <c r="F20" s="30"/>
      <c r="G20" s="30"/>
    </row>
    <row r="21" spans="1:7" ht="14.25">
      <c r="A21" s="57">
        <v>2010305</v>
      </c>
      <c r="B21" s="57" t="s">
        <v>86</v>
      </c>
      <c r="C21" s="58">
        <v>78914</v>
      </c>
      <c r="D21" s="58">
        <v>78914</v>
      </c>
      <c r="E21" s="57"/>
      <c r="F21" s="30"/>
      <c r="G21" s="30"/>
    </row>
    <row r="22" spans="1:7" ht="14.25">
      <c r="A22" s="57">
        <v>2010308</v>
      </c>
      <c r="B22" s="57" t="s">
        <v>87</v>
      </c>
      <c r="C22" s="58">
        <v>42724</v>
      </c>
      <c r="D22" s="58">
        <v>42724</v>
      </c>
      <c r="E22" s="57"/>
      <c r="F22" s="30"/>
      <c r="G22" s="30"/>
    </row>
    <row r="23" spans="1:7" ht="14.25">
      <c r="A23" s="57">
        <v>2010399</v>
      </c>
      <c r="B23" s="57" t="s">
        <v>88</v>
      </c>
      <c r="C23" s="58">
        <v>1757894</v>
      </c>
      <c r="D23" s="58">
        <v>757894</v>
      </c>
      <c r="E23" s="58">
        <v>1000000</v>
      </c>
      <c r="F23" s="30"/>
      <c r="G23" s="30"/>
    </row>
    <row r="24" spans="1:7" ht="14.25">
      <c r="A24" s="57">
        <v>20106</v>
      </c>
      <c r="B24" s="57" t="s">
        <v>89</v>
      </c>
      <c r="C24" s="58">
        <v>417698</v>
      </c>
      <c r="D24" s="58">
        <v>417698</v>
      </c>
      <c r="E24" s="57"/>
      <c r="F24" s="30"/>
      <c r="G24" s="30"/>
    </row>
    <row r="25" spans="1:7" ht="14.25">
      <c r="A25" s="57">
        <v>2010601</v>
      </c>
      <c r="B25" s="57" t="s">
        <v>78</v>
      </c>
      <c r="C25" s="58">
        <v>357698</v>
      </c>
      <c r="D25" s="58">
        <v>357698</v>
      </c>
      <c r="E25" s="57"/>
      <c r="F25" s="30"/>
      <c r="G25" s="30"/>
    </row>
    <row r="26" spans="1:7" ht="14.25">
      <c r="A26" s="57">
        <v>2010602</v>
      </c>
      <c r="B26" s="57" t="s">
        <v>85</v>
      </c>
      <c r="C26" s="58">
        <v>40000</v>
      </c>
      <c r="D26" s="58">
        <v>40000</v>
      </c>
      <c r="E26" s="57"/>
      <c r="F26" s="30"/>
      <c r="G26" s="30"/>
    </row>
    <row r="27" spans="1:7" ht="14.25">
      <c r="A27" s="57">
        <v>2010699</v>
      </c>
      <c r="B27" s="57" t="s">
        <v>90</v>
      </c>
      <c r="C27" s="58">
        <v>20000</v>
      </c>
      <c r="D27" s="58">
        <v>20000</v>
      </c>
      <c r="E27" s="57"/>
      <c r="F27" s="30"/>
      <c r="G27" s="30"/>
    </row>
    <row r="28" spans="1:7" ht="14.25">
      <c r="A28" s="57">
        <v>20107</v>
      </c>
      <c r="B28" s="57" t="s">
        <v>91</v>
      </c>
      <c r="C28" s="58">
        <v>24000</v>
      </c>
      <c r="D28" s="58">
        <v>24000</v>
      </c>
      <c r="E28" s="57"/>
      <c r="F28" s="30"/>
      <c r="G28" s="30"/>
    </row>
    <row r="29" spans="1:7" ht="14.25">
      <c r="A29" s="57">
        <v>2010708</v>
      </c>
      <c r="B29" s="57" t="s">
        <v>92</v>
      </c>
      <c r="C29" s="58">
        <v>24000</v>
      </c>
      <c r="D29" s="58">
        <v>24000</v>
      </c>
      <c r="E29" s="57"/>
      <c r="F29" s="30"/>
      <c r="G29" s="30"/>
    </row>
    <row r="30" spans="1:7" ht="14.25">
      <c r="A30" s="57">
        <v>20123</v>
      </c>
      <c r="B30" s="57" t="s">
        <v>93</v>
      </c>
      <c r="C30" s="58">
        <v>730000</v>
      </c>
      <c r="D30" s="58">
        <v>730000</v>
      </c>
      <c r="E30" s="57"/>
      <c r="F30" s="30"/>
      <c r="G30" s="30"/>
    </row>
    <row r="31" spans="1:7" ht="14.25">
      <c r="A31" s="57">
        <v>2012304</v>
      </c>
      <c r="B31" s="57" t="s">
        <v>94</v>
      </c>
      <c r="C31" s="58">
        <v>730000</v>
      </c>
      <c r="D31" s="58">
        <v>730000</v>
      </c>
      <c r="E31" s="57"/>
      <c r="F31" s="30"/>
      <c r="G31" s="30"/>
    </row>
    <row r="32" spans="1:7" ht="14.25">
      <c r="A32" s="57">
        <v>20124</v>
      </c>
      <c r="B32" s="57" t="s">
        <v>95</v>
      </c>
      <c r="C32" s="58">
        <v>50000</v>
      </c>
      <c r="D32" s="58">
        <v>50000</v>
      </c>
      <c r="E32" s="57"/>
      <c r="F32" s="30"/>
      <c r="G32" s="30"/>
    </row>
    <row r="33" spans="1:7" ht="14.25">
      <c r="A33" s="57">
        <v>2012499</v>
      </c>
      <c r="B33" s="57" t="s">
        <v>96</v>
      </c>
      <c r="C33" s="58">
        <v>50000</v>
      </c>
      <c r="D33" s="58">
        <v>50000</v>
      </c>
      <c r="E33" s="57"/>
      <c r="F33" s="30"/>
      <c r="G33" s="30"/>
    </row>
    <row r="34" spans="1:7" ht="14.25">
      <c r="A34" s="57">
        <v>20129</v>
      </c>
      <c r="B34" s="57" t="s">
        <v>97</v>
      </c>
      <c r="C34" s="58">
        <v>87886</v>
      </c>
      <c r="D34" s="58">
        <v>87886</v>
      </c>
      <c r="E34" s="57"/>
      <c r="F34" s="30"/>
      <c r="G34" s="30"/>
    </row>
    <row r="35" spans="1:7" ht="14.25">
      <c r="A35" s="57">
        <v>2012901</v>
      </c>
      <c r="B35" s="57" t="s">
        <v>78</v>
      </c>
      <c r="C35" s="58">
        <v>87241</v>
      </c>
      <c r="D35" s="58">
        <v>87241</v>
      </c>
      <c r="E35" s="57"/>
      <c r="F35" s="30"/>
      <c r="G35" s="30"/>
    </row>
    <row r="36" spans="1:7" ht="14.25">
      <c r="A36" s="57">
        <v>2012999</v>
      </c>
      <c r="B36" s="57" t="s">
        <v>98</v>
      </c>
      <c r="C36" s="57">
        <v>645</v>
      </c>
      <c r="D36" s="57">
        <v>645</v>
      </c>
      <c r="E36" s="57"/>
      <c r="F36" s="30"/>
      <c r="G36" s="30"/>
    </row>
    <row r="37" spans="1:7" ht="14.25">
      <c r="A37" s="57">
        <v>20131</v>
      </c>
      <c r="B37" s="57" t="s">
        <v>99</v>
      </c>
      <c r="C37" s="58">
        <v>585382</v>
      </c>
      <c r="D37" s="58">
        <v>585382</v>
      </c>
      <c r="E37" s="57"/>
      <c r="F37" s="30"/>
      <c r="G37" s="30"/>
    </row>
    <row r="38" spans="1:7" ht="14.25">
      <c r="A38" s="57">
        <v>2013101</v>
      </c>
      <c r="B38" s="57" t="s">
        <v>78</v>
      </c>
      <c r="C38" s="58">
        <v>400711</v>
      </c>
      <c r="D38" s="58">
        <v>400711</v>
      </c>
      <c r="E38" s="57"/>
      <c r="F38" s="30"/>
      <c r="G38" s="30"/>
    </row>
    <row r="39" spans="1:7" ht="14.25">
      <c r="A39" s="57">
        <v>2013105</v>
      </c>
      <c r="B39" s="57" t="s">
        <v>100</v>
      </c>
      <c r="C39" s="58">
        <v>149671</v>
      </c>
      <c r="D39" s="58">
        <v>149671</v>
      </c>
      <c r="E39" s="57"/>
      <c r="F39" s="30"/>
      <c r="G39" s="30"/>
    </row>
    <row r="40" spans="1:7" ht="14.25">
      <c r="A40" s="57">
        <v>2013199</v>
      </c>
      <c r="B40" s="57" t="s">
        <v>101</v>
      </c>
      <c r="C40" s="58">
        <v>35000</v>
      </c>
      <c r="D40" s="58">
        <v>35000</v>
      </c>
      <c r="E40" s="57"/>
      <c r="F40" s="30"/>
      <c r="G40" s="30"/>
    </row>
    <row r="41" spans="1:7" ht="14.25">
      <c r="A41" s="57">
        <v>20199</v>
      </c>
      <c r="B41" s="57" t="s">
        <v>102</v>
      </c>
      <c r="C41" s="58">
        <v>30000</v>
      </c>
      <c r="D41" s="58">
        <v>30000</v>
      </c>
      <c r="E41" s="57"/>
      <c r="F41" s="30"/>
      <c r="G41" s="30"/>
    </row>
    <row r="42" spans="1:7" ht="14.25">
      <c r="A42" s="57">
        <v>2019999</v>
      </c>
      <c r="B42" s="57" t="s">
        <v>103</v>
      </c>
      <c r="C42" s="58">
        <v>30000</v>
      </c>
      <c r="D42" s="58">
        <v>30000</v>
      </c>
      <c r="E42" s="57"/>
      <c r="F42" s="30"/>
      <c r="G42" s="30"/>
    </row>
    <row r="43" spans="1:7" ht="14.25">
      <c r="A43" s="57">
        <v>207</v>
      </c>
      <c r="B43" s="57" t="s">
        <v>104</v>
      </c>
      <c r="C43" s="58">
        <v>284955</v>
      </c>
      <c r="D43" s="58">
        <v>284955</v>
      </c>
      <c r="E43" s="57"/>
      <c r="F43" s="30"/>
      <c r="G43" s="30"/>
    </row>
    <row r="44" spans="1:7" ht="14.25">
      <c r="A44" s="57">
        <v>20701</v>
      </c>
      <c r="B44" s="57" t="s">
        <v>105</v>
      </c>
      <c r="C44" s="58">
        <v>284955</v>
      </c>
      <c r="D44" s="58">
        <v>284955</v>
      </c>
      <c r="E44" s="57"/>
      <c r="F44" s="30"/>
      <c r="G44" s="30"/>
    </row>
    <row r="45" spans="1:7" ht="14.25">
      <c r="A45" s="57">
        <v>2070199</v>
      </c>
      <c r="B45" s="57" t="s">
        <v>106</v>
      </c>
      <c r="C45" s="58">
        <v>284955</v>
      </c>
      <c r="D45" s="58">
        <v>284955</v>
      </c>
      <c r="E45" s="57"/>
      <c r="F45" s="30"/>
      <c r="G45" s="30"/>
    </row>
    <row r="46" spans="1:7" ht="14.25">
      <c r="A46" s="57">
        <v>208</v>
      </c>
      <c r="B46" s="57" t="s">
        <v>107</v>
      </c>
      <c r="C46" s="58">
        <v>1861765</v>
      </c>
      <c r="D46" s="58">
        <v>1861765</v>
      </c>
      <c r="E46" s="57"/>
      <c r="F46" s="30"/>
      <c r="G46" s="30"/>
    </row>
    <row r="47" spans="1:7" ht="14.25">
      <c r="A47" s="57">
        <v>20801</v>
      </c>
      <c r="B47" s="57" t="s">
        <v>108</v>
      </c>
      <c r="C47" s="58">
        <v>289475</v>
      </c>
      <c r="D47" s="58">
        <v>289475</v>
      </c>
      <c r="E47" s="57"/>
      <c r="F47" s="30"/>
      <c r="G47" s="30"/>
    </row>
    <row r="48" spans="1:7" ht="14.25">
      <c r="A48" s="57">
        <v>2080199</v>
      </c>
      <c r="B48" s="57" t="s">
        <v>109</v>
      </c>
      <c r="C48" s="58">
        <v>289475</v>
      </c>
      <c r="D48" s="58">
        <v>289475</v>
      </c>
      <c r="E48" s="57"/>
      <c r="F48" s="30"/>
      <c r="G48" s="30"/>
    </row>
    <row r="49" spans="1:7" ht="14.25">
      <c r="A49" s="57">
        <v>20808</v>
      </c>
      <c r="B49" s="57" t="s">
        <v>110</v>
      </c>
      <c r="C49" s="58">
        <v>1325190</v>
      </c>
      <c r="D49" s="58">
        <v>1325190</v>
      </c>
      <c r="E49" s="57"/>
      <c r="F49" s="30"/>
      <c r="G49" s="30"/>
    </row>
    <row r="50" spans="1:7" ht="14.25">
      <c r="A50" s="57">
        <v>2080802</v>
      </c>
      <c r="B50" s="57" t="s">
        <v>111</v>
      </c>
      <c r="C50" s="58">
        <v>162892</v>
      </c>
      <c r="D50" s="58">
        <v>162892</v>
      </c>
      <c r="E50" s="57"/>
      <c r="F50" s="30"/>
      <c r="G50" s="30"/>
    </row>
    <row r="51" spans="1:7" ht="14.25">
      <c r="A51" s="57">
        <v>2080803</v>
      </c>
      <c r="B51" s="57" t="s">
        <v>112</v>
      </c>
      <c r="C51" s="58">
        <v>1030798</v>
      </c>
      <c r="D51" s="58">
        <v>1030798</v>
      </c>
      <c r="E51" s="57"/>
      <c r="F51" s="30"/>
      <c r="G51" s="30"/>
    </row>
    <row r="52" spans="1:7" ht="14.25">
      <c r="A52" s="57">
        <v>2080805</v>
      </c>
      <c r="B52" s="57" t="s">
        <v>113</v>
      </c>
      <c r="C52" s="58">
        <v>131500</v>
      </c>
      <c r="D52" s="58">
        <v>131500</v>
      </c>
      <c r="E52" s="57"/>
      <c r="F52" s="30"/>
      <c r="G52" s="30"/>
    </row>
    <row r="53" spans="1:7" ht="14.25">
      <c r="A53" s="57">
        <v>20809</v>
      </c>
      <c r="B53" s="57" t="s">
        <v>114</v>
      </c>
      <c r="C53" s="58">
        <v>34000</v>
      </c>
      <c r="D53" s="58">
        <v>34000</v>
      </c>
      <c r="E53" s="57"/>
      <c r="F53" s="30"/>
      <c r="G53" s="30"/>
    </row>
    <row r="54" spans="1:7" ht="14.25">
      <c r="A54" s="57">
        <v>2080901</v>
      </c>
      <c r="B54" s="57" t="s">
        <v>115</v>
      </c>
      <c r="C54" s="58">
        <v>34000</v>
      </c>
      <c r="D54" s="58">
        <v>34000</v>
      </c>
      <c r="E54" s="57"/>
      <c r="F54" s="30"/>
      <c r="G54" s="30"/>
    </row>
    <row r="55" spans="1:7" ht="14.25">
      <c r="A55" s="57">
        <v>20810</v>
      </c>
      <c r="B55" s="57" t="s">
        <v>116</v>
      </c>
      <c r="C55" s="58">
        <v>71100</v>
      </c>
      <c r="D55" s="58">
        <v>71100</v>
      </c>
      <c r="E55" s="57"/>
      <c r="F55" s="30"/>
      <c r="G55" s="30"/>
    </row>
    <row r="56" spans="1:7" ht="14.25">
      <c r="A56" s="57">
        <v>2081002</v>
      </c>
      <c r="B56" s="57" t="s">
        <v>117</v>
      </c>
      <c r="C56" s="58">
        <v>71100</v>
      </c>
      <c r="D56" s="58">
        <v>71100</v>
      </c>
      <c r="E56" s="57"/>
      <c r="F56" s="30"/>
      <c r="G56" s="30"/>
    </row>
    <row r="57" spans="1:7" ht="14.25">
      <c r="A57" s="57">
        <v>20815</v>
      </c>
      <c r="B57" s="57" t="s">
        <v>118</v>
      </c>
      <c r="C57" s="58">
        <v>130000</v>
      </c>
      <c r="D57" s="58">
        <v>130000</v>
      </c>
      <c r="E57" s="57"/>
      <c r="F57" s="30"/>
      <c r="G57" s="30"/>
    </row>
    <row r="58" spans="1:7" ht="14.25">
      <c r="A58" s="57">
        <v>2081501</v>
      </c>
      <c r="B58" s="57" t="s">
        <v>119</v>
      </c>
      <c r="C58" s="58">
        <v>130000</v>
      </c>
      <c r="D58" s="58">
        <v>130000</v>
      </c>
      <c r="E58" s="57"/>
      <c r="F58" s="30"/>
      <c r="G58" s="30"/>
    </row>
    <row r="59" spans="1:7" ht="14.25">
      <c r="A59" s="57">
        <v>20825</v>
      </c>
      <c r="B59" s="57" t="s">
        <v>120</v>
      </c>
      <c r="C59" s="58">
        <v>12000</v>
      </c>
      <c r="D59" s="58">
        <v>12000</v>
      </c>
      <c r="E59" s="57"/>
      <c r="F59" s="30"/>
      <c r="G59" s="30"/>
    </row>
    <row r="60" spans="1:7" ht="14.25">
      <c r="A60" s="57">
        <v>2082502</v>
      </c>
      <c r="B60" s="57" t="s">
        <v>121</v>
      </c>
      <c r="C60" s="58">
        <v>12000</v>
      </c>
      <c r="D60" s="58">
        <v>12000</v>
      </c>
      <c r="E60" s="57"/>
      <c r="F60" s="30"/>
      <c r="G60" s="30"/>
    </row>
    <row r="61" spans="1:7" ht="14.25">
      <c r="A61" s="57">
        <v>210</v>
      </c>
      <c r="B61" s="57" t="s">
        <v>122</v>
      </c>
      <c r="C61" s="58">
        <v>1277212</v>
      </c>
      <c r="D61" s="58">
        <v>1277212</v>
      </c>
      <c r="E61" s="57"/>
      <c r="F61" s="30"/>
      <c r="G61" s="30"/>
    </row>
    <row r="62" spans="1:7" ht="14.25">
      <c r="A62" s="57">
        <v>21007</v>
      </c>
      <c r="B62" s="57" t="s">
        <v>123</v>
      </c>
      <c r="C62" s="58">
        <v>1277212</v>
      </c>
      <c r="D62" s="58">
        <v>1277212</v>
      </c>
      <c r="E62" s="57"/>
      <c r="F62" s="30"/>
      <c r="G62" s="30"/>
    </row>
    <row r="63" spans="1:7" ht="14.25">
      <c r="A63" s="57">
        <v>2100716</v>
      </c>
      <c r="B63" s="57" t="s">
        <v>124</v>
      </c>
      <c r="C63" s="58">
        <v>278406</v>
      </c>
      <c r="D63" s="58">
        <v>278406</v>
      </c>
      <c r="E63" s="57"/>
      <c r="F63" s="30"/>
      <c r="G63" s="30"/>
    </row>
    <row r="64" spans="1:7" ht="14.25">
      <c r="A64" s="57">
        <v>2100799</v>
      </c>
      <c r="B64" s="57" t="s">
        <v>125</v>
      </c>
      <c r="C64" s="58">
        <v>998806</v>
      </c>
      <c r="D64" s="58">
        <v>998806</v>
      </c>
      <c r="E64" s="57"/>
      <c r="F64" s="30"/>
      <c r="G64" s="30"/>
    </row>
    <row r="65" spans="1:7" ht="14.25">
      <c r="A65" s="57">
        <v>212</v>
      </c>
      <c r="B65" s="57" t="s">
        <v>126</v>
      </c>
      <c r="C65" s="58">
        <v>586219</v>
      </c>
      <c r="D65" s="58">
        <v>486219</v>
      </c>
      <c r="E65" s="58">
        <v>100000</v>
      </c>
      <c r="F65" s="30"/>
      <c r="G65" s="30"/>
    </row>
    <row r="66" spans="1:7" ht="14.25">
      <c r="A66" s="57">
        <v>21201</v>
      </c>
      <c r="B66" s="57" t="s">
        <v>127</v>
      </c>
      <c r="C66" s="58">
        <v>256219</v>
      </c>
      <c r="D66" s="58">
        <v>256219</v>
      </c>
      <c r="E66" s="57"/>
      <c r="F66" s="30"/>
      <c r="G66" s="30"/>
    </row>
    <row r="67" spans="1:7" ht="14.25">
      <c r="A67" s="57">
        <v>2120199</v>
      </c>
      <c r="B67" s="57" t="s">
        <v>128</v>
      </c>
      <c r="C67" s="58">
        <v>256219</v>
      </c>
      <c r="D67" s="58">
        <v>256219</v>
      </c>
      <c r="E67" s="57"/>
      <c r="F67" s="30"/>
      <c r="G67" s="30"/>
    </row>
    <row r="68" spans="1:7" ht="14.25">
      <c r="A68" s="57">
        <v>21202</v>
      </c>
      <c r="B68" s="57" t="s">
        <v>129</v>
      </c>
      <c r="C68" s="58">
        <v>100000</v>
      </c>
      <c r="D68" s="57"/>
      <c r="E68" s="58">
        <v>100000</v>
      </c>
      <c r="F68" s="30"/>
      <c r="G68" s="30"/>
    </row>
    <row r="69" spans="1:7" ht="14.25">
      <c r="A69" s="57">
        <v>2120201</v>
      </c>
      <c r="B69" s="57" t="s">
        <v>130</v>
      </c>
      <c r="C69" s="58">
        <v>100000</v>
      </c>
      <c r="D69" s="57"/>
      <c r="E69" s="58">
        <v>100000</v>
      </c>
      <c r="F69" s="30"/>
      <c r="G69" s="30"/>
    </row>
    <row r="70" spans="1:7" ht="14.25">
      <c r="A70" s="57">
        <v>21211</v>
      </c>
      <c r="B70" s="57" t="s">
        <v>131</v>
      </c>
      <c r="C70" s="58">
        <v>230000</v>
      </c>
      <c r="D70" s="58">
        <v>230000</v>
      </c>
      <c r="E70" s="57"/>
      <c r="F70" s="30"/>
      <c r="G70" s="30"/>
    </row>
    <row r="71" spans="1:7" ht="14.25">
      <c r="A71" s="57">
        <v>2121100</v>
      </c>
      <c r="B71" s="57" t="s">
        <v>132</v>
      </c>
      <c r="C71" s="58">
        <v>230000</v>
      </c>
      <c r="D71" s="58">
        <v>230000</v>
      </c>
      <c r="E71" s="57"/>
      <c r="F71" s="30"/>
      <c r="G71" s="30"/>
    </row>
    <row r="72" spans="1:7" ht="14.25">
      <c r="A72" s="57">
        <v>213</v>
      </c>
      <c r="B72" s="57" t="s">
        <v>133</v>
      </c>
      <c r="C72" s="58">
        <v>10184153</v>
      </c>
      <c r="D72" s="58">
        <v>3284153</v>
      </c>
      <c r="E72" s="58">
        <v>6900000</v>
      </c>
      <c r="F72" s="30"/>
      <c r="G72" s="30"/>
    </row>
    <row r="73" spans="1:7" ht="14.25">
      <c r="A73" s="57">
        <v>21301</v>
      </c>
      <c r="B73" s="57" t="s">
        <v>134</v>
      </c>
      <c r="C73" s="58">
        <v>6862870</v>
      </c>
      <c r="D73" s="58">
        <v>462870</v>
      </c>
      <c r="E73" s="58">
        <v>6400000</v>
      </c>
      <c r="F73" s="30"/>
      <c r="G73" s="30"/>
    </row>
    <row r="74" spans="1:7" ht="14.25">
      <c r="A74" s="57">
        <v>2130126</v>
      </c>
      <c r="B74" s="57" t="s">
        <v>135</v>
      </c>
      <c r="C74" s="58">
        <v>400000</v>
      </c>
      <c r="D74" s="57"/>
      <c r="E74" s="58">
        <v>400000</v>
      </c>
      <c r="F74" s="30"/>
      <c r="G74" s="30"/>
    </row>
    <row r="75" spans="1:7" ht="14.25">
      <c r="A75" s="57">
        <v>2130142</v>
      </c>
      <c r="B75" s="57" t="s">
        <v>136</v>
      </c>
      <c r="C75" s="58">
        <v>6000000</v>
      </c>
      <c r="D75" s="57"/>
      <c r="E75" s="58">
        <v>6000000</v>
      </c>
      <c r="F75" s="30"/>
      <c r="G75" s="30"/>
    </row>
    <row r="76" spans="1:7" ht="14.25">
      <c r="A76" s="57">
        <v>2130199</v>
      </c>
      <c r="B76" s="57" t="s">
        <v>137</v>
      </c>
      <c r="C76" s="58">
        <v>462870</v>
      </c>
      <c r="D76" s="58">
        <v>462870</v>
      </c>
      <c r="E76" s="57"/>
      <c r="F76" s="30"/>
      <c r="G76" s="30"/>
    </row>
    <row r="77" spans="1:7" ht="14.25">
      <c r="A77" s="57">
        <v>21302</v>
      </c>
      <c r="B77" s="57" t="s">
        <v>138</v>
      </c>
      <c r="C77" s="58">
        <v>50000</v>
      </c>
      <c r="D77" s="58">
        <v>50000</v>
      </c>
      <c r="E77" s="57"/>
      <c r="F77" s="30"/>
      <c r="G77" s="30"/>
    </row>
    <row r="78" spans="1:7" ht="14.25">
      <c r="A78" s="57">
        <v>2130299</v>
      </c>
      <c r="B78" s="57" t="s">
        <v>139</v>
      </c>
      <c r="C78" s="58">
        <v>50000</v>
      </c>
      <c r="D78" s="58">
        <v>50000</v>
      </c>
      <c r="E78" s="57"/>
      <c r="F78" s="30"/>
      <c r="G78" s="30"/>
    </row>
    <row r="79" spans="1:7" ht="14.25">
      <c r="A79" s="57">
        <v>21303</v>
      </c>
      <c r="B79" s="57" t="s">
        <v>140</v>
      </c>
      <c r="C79" s="58">
        <v>331948</v>
      </c>
      <c r="D79" s="58">
        <v>231948</v>
      </c>
      <c r="E79" s="58">
        <v>100000</v>
      </c>
      <c r="F79" s="30"/>
      <c r="G79" s="30"/>
    </row>
    <row r="80" spans="1:7" ht="14.25">
      <c r="A80" s="57">
        <v>2130316</v>
      </c>
      <c r="B80" s="57" t="s">
        <v>141</v>
      </c>
      <c r="C80" s="58">
        <v>20000</v>
      </c>
      <c r="D80" s="58">
        <v>20000</v>
      </c>
      <c r="E80" s="57"/>
      <c r="F80" s="30"/>
      <c r="G80" s="30"/>
    </row>
    <row r="81" spans="1:7" ht="14.25">
      <c r="A81" s="57">
        <v>2130399</v>
      </c>
      <c r="B81" s="57" t="s">
        <v>142</v>
      </c>
      <c r="C81" s="58">
        <v>311948</v>
      </c>
      <c r="D81" s="58">
        <v>211948</v>
      </c>
      <c r="E81" s="58">
        <v>100000</v>
      </c>
      <c r="F81" s="30"/>
      <c r="G81" s="30"/>
    </row>
    <row r="82" spans="1:7" ht="14.25">
      <c r="A82" s="57">
        <v>21305</v>
      </c>
      <c r="B82" s="57" t="s">
        <v>143</v>
      </c>
      <c r="C82" s="58">
        <v>400000</v>
      </c>
      <c r="D82" s="57"/>
      <c r="E82" s="58">
        <v>400000</v>
      </c>
      <c r="F82" s="30"/>
      <c r="G82" s="30"/>
    </row>
    <row r="83" spans="1:7" ht="14.25">
      <c r="A83" s="57">
        <v>2130504</v>
      </c>
      <c r="B83" s="57" t="s">
        <v>144</v>
      </c>
      <c r="C83" s="58">
        <v>400000</v>
      </c>
      <c r="D83" s="57"/>
      <c r="E83" s="58">
        <v>400000</v>
      </c>
      <c r="F83" s="30"/>
      <c r="G83" s="30"/>
    </row>
    <row r="84" spans="1:7" ht="14.25">
      <c r="A84" s="57">
        <v>21307</v>
      </c>
      <c r="B84" s="57" t="s">
        <v>145</v>
      </c>
      <c r="C84" s="58">
        <v>2539335</v>
      </c>
      <c r="D84" s="58">
        <v>2539335</v>
      </c>
      <c r="E84" s="57"/>
      <c r="F84" s="30"/>
      <c r="G84" s="30"/>
    </row>
    <row r="85" spans="1:7" ht="14.25">
      <c r="A85" s="57">
        <v>2130701</v>
      </c>
      <c r="B85" s="57" t="s">
        <v>146</v>
      </c>
      <c r="C85" s="58">
        <v>310000</v>
      </c>
      <c r="D85" s="58">
        <v>310000</v>
      </c>
      <c r="E85" s="57"/>
      <c r="F85" s="30"/>
      <c r="G85" s="30"/>
    </row>
    <row r="86" spans="1:7" ht="14.25">
      <c r="A86" s="57">
        <v>2130705</v>
      </c>
      <c r="B86" s="57" t="s">
        <v>147</v>
      </c>
      <c r="C86" s="58">
        <v>2229335</v>
      </c>
      <c r="D86" s="58">
        <v>2229335</v>
      </c>
      <c r="E86" s="57"/>
      <c r="F86" s="30"/>
      <c r="G86" s="30"/>
    </row>
    <row r="87" spans="1:7" ht="14.25">
      <c r="A87" s="57">
        <v>215</v>
      </c>
      <c r="B87" s="57" t="s">
        <v>148</v>
      </c>
      <c r="C87" s="58">
        <v>183058</v>
      </c>
      <c r="D87" s="58">
        <v>183058</v>
      </c>
      <c r="E87" s="57"/>
      <c r="F87" s="30"/>
      <c r="G87" s="30"/>
    </row>
    <row r="88" spans="1:7" ht="14.25">
      <c r="A88" s="57">
        <v>21506</v>
      </c>
      <c r="B88" s="57" t="s">
        <v>149</v>
      </c>
      <c r="C88" s="58">
        <v>183058</v>
      </c>
      <c r="D88" s="58">
        <v>183058</v>
      </c>
      <c r="E88" s="57"/>
      <c r="F88" s="30"/>
      <c r="G88" s="30"/>
    </row>
    <row r="89" spans="1:7" ht="14.25">
      <c r="A89" s="57">
        <v>2150699</v>
      </c>
      <c r="B89" s="57" t="s">
        <v>150</v>
      </c>
      <c r="C89" s="58">
        <v>183058</v>
      </c>
      <c r="D89" s="58">
        <v>183058</v>
      </c>
      <c r="E89" s="57"/>
      <c r="F89" s="30"/>
      <c r="G89" s="30"/>
    </row>
    <row r="90" spans="1:7" ht="14.25">
      <c r="A90" s="57">
        <v>220</v>
      </c>
      <c r="B90" s="57" t="s">
        <v>151</v>
      </c>
      <c r="C90" s="58">
        <v>37471</v>
      </c>
      <c r="D90" s="58">
        <v>37471</v>
      </c>
      <c r="E90" s="57"/>
      <c r="F90" s="30"/>
      <c r="G90" s="30"/>
    </row>
    <row r="91" spans="1:7" ht="14.25">
      <c r="A91" s="57">
        <v>22001</v>
      </c>
      <c r="B91" s="57" t="s">
        <v>152</v>
      </c>
      <c r="C91" s="58">
        <v>37471</v>
      </c>
      <c r="D91" s="58">
        <v>37471</v>
      </c>
      <c r="E91" s="57"/>
      <c r="F91" s="30"/>
      <c r="G91" s="30"/>
    </row>
    <row r="92" spans="1:7" ht="14.25">
      <c r="A92" s="57">
        <v>2200104</v>
      </c>
      <c r="B92" s="57" t="s">
        <v>153</v>
      </c>
      <c r="C92" s="58">
        <v>37471</v>
      </c>
      <c r="D92" s="58">
        <v>37471</v>
      </c>
      <c r="E92" s="57"/>
      <c r="F92" s="30"/>
      <c r="G92" s="30"/>
    </row>
    <row r="93" spans="1:7" ht="15">
      <c r="A93" s="99"/>
      <c r="B93" s="100" t="s">
        <v>161</v>
      </c>
      <c r="C93" s="101"/>
      <c r="D93" s="102"/>
      <c r="E93" s="103"/>
      <c r="F93" s="103"/>
      <c r="G93" s="104"/>
    </row>
    <row r="94" spans="1:4" ht="18.75" customHeight="1">
      <c r="A94" s="55" t="s">
        <v>162</v>
      </c>
      <c r="B94" s="40"/>
      <c r="D94" s="40"/>
    </row>
  </sheetData>
  <sheetProtection/>
  <mergeCells count="9">
    <mergeCell ref="A2:G2"/>
    <mergeCell ref="A6:B6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5">
      <selection activeCell="J21" sqref="J21"/>
    </sheetView>
  </sheetViews>
  <sheetFormatPr defaultColWidth="9.00390625" defaultRowHeight="14.25"/>
  <cols>
    <col min="1" max="1" width="19.125" style="0" customWidth="1"/>
    <col min="2" max="2" width="12.375" style="0" customWidth="1"/>
    <col min="3" max="3" width="17.00390625" style="0" customWidth="1"/>
    <col min="4" max="4" width="9.875" style="0" customWidth="1"/>
    <col min="5" max="5" width="12.625" style="0" customWidth="1"/>
    <col min="6" max="6" width="11.625" style="0" customWidth="1"/>
  </cols>
  <sheetData>
    <row r="1" ht="14.25">
      <c r="A1" t="s">
        <v>163</v>
      </c>
    </row>
    <row r="2" spans="1:6" ht="21" customHeight="1">
      <c r="A2" s="56" t="s">
        <v>164</v>
      </c>
      <c r="B2" s="56"/>
      <c r="C2" s="56"/>
      <c r="D2" s="56"/>
      <c r="E2" s="56"/>
      <c r="F2" s="56"/>
    </row>
    <row r="3" spans="1:6" ht="15" customHeight="1">
      <c r="A3" s="17" t="s">
        <v>55</v>
      </c>
      <c r="B3" s="40"/>
      <c r="F3" s="41" t="s">
        <v>3</v>
      </c>
    </row>
    <row r="4" spans="1:6" ht="22.5" customHeight="1">
      <c r="A4" s="22" t="s">
        <v>4</v>
      </c>
      <c r="B4" s="22"/>
      <c r="C4" s="22" t="s">
        <v>5</v>
      </c>
      <c r="D4" s="22"/>
      <c r="E4" s="22"/>
      <c r="F4" s="22"/>
    </row>
    <row r="5" spans="1:6" ht="30" customHeight="1">
      <c r="A5" s="61" t="s">
        <v>6</v>
      </c>
      <c r="B5" s="62" t="s">
        <v>165</v>
      </c>
      <c r="C5" s="61" t="s">
        <v>8</v>
      </c>
      <c r="D5" s="63" t="s">
        <v>59</v>
      </c>
      <c r="E5" s="64" t="s">
        <v>166</v>
      </c>
      <c r="F5" s="61" t="s">
        <v>167</v>
      </c>
    </row>
    <row r="6" spans="1:6" ht="22.5" customHeight="1">
      <c r="A6" s="65" t="s">
        <v>168</v>
      </c>
      <c r="B6" s="66">
        <v>20759321</v>
      </c>
      <c r="C6" s="67" t="s">
        <v>10</v>
      </c>
      <c r="D6" s="68">
        <v>6344488</v>
      </c>
      <c r="E6" s="68">
        <v>6344488</v>
      </c>
      <c r="F6" s="22"/>
    </row>
    <row r="7" spans="1:6" ht="22.5" customHeight="1">
      <c r="A7" s="69" t="s">
        <v>169</v>
      </c>
      <c r="B7" s="70">
        <f>B6-B8</f>
        <v>20529321</v>
      </c>
      <c r="C7" s="71" t="s">
        <v>12</v>
      </c>
      <c r="D7" s="72"/>
      <c r="E7" s="72"/>
      <c r="F7" s="68"/>
    </row>
    <row r="8" spans="1:6" ht="22.5" customHeight="1">
      <c r="A8" s="69" t="s">
        <v>170</v>
      </c>
      <c r="B8" s="66">
        <v>230000</v>
      </c>
      <c r="C8" s="71" t="s">
        <v>14</v>
      </c>
      <c r="D8" s="72"/>
      <c r="E8" s="72"/>
      <c r="F8" s="72"/>
    </row>
    <row r="9" spans="1:6" ht="22.5" customHeight="1">
      <c r="A9" s="73"/>
      <c r="B9" s="74"/>
      <c r="C9" s="71" t="s">
        <v>16</v>
      </c>
      <c r="D9" s="72"/>
      <c r="E9" s="72"/>
      <c r="F9" s="72"/>
    </row>
    <row r="10" spans="1:10" ht="22.5" customHeight="1">
      <c r="A10" s="73"/>
      <c r="B10" s="74"/>
      <c r="C10" s="71" t="s">
        <v>18</v>
      </c>
      <c r="D10" s="75"/>
      <c r="E10" s="75"/>
      <c r="F10" s="75"/>
      <c r="J10" s="79"/>
    </row>
    <row r="11" spans="1:6" ht="22.5" customHeight="1">
      <c r="A11" s="73"/>
      <c r="B11" s="74"/>
      <c r="C11" s="71" t="s">
        <v>20</v>
      </c>
      <c r="D11" s="76">
        <v>284955</v>
      </c>
      <c r="E11" s="76">
        <v>284955</v>
      </c>
      <c r="F11" s="76"/>
    </row>
    <row r="12" spans="1:6" ht="22.5" customHeight="1">
      <c r="A12" s="65"/>
      <c r="B12" s="74"/>
      <c r="C12" s="71" t="s">
        <v>22</v>
      </c>
      <c r="D12" s="68">
        <v>1861765</v>
      </c>
      <c r="E12" s="68">
        <v>1861765</v>
      </c>
      <c r="F12" s="68"/>
    </row>
    <row r="13" spans="1:6" ht="22.5" customHeight="1">
      <c r="A13" s="77" t="s">
        <v>171</v>
      </c>
      <c r="B13" s="70"/>
      <c r="C13" s="71" t="s">
        <v>24</v>
      </c>
      <c r="D13" s="75">
        <v>1277212</v>
      </c>
      <c r="E13" s="75">
        <v>1277212</v>
      </c>
      <c r="F13" s="75"/>
    </row>
    <row r="14" spans="1:6" ht="22.5" customHeight="1">
      <c r="A14" s="78"/>
      <c r="B14" s="66"/>
      <c r="C14" s="71" t="s">
        <v>26</v>
      </c>
      <c r="D14" s="76"/>
      <c r="E14" s="76"/>
      <c r="F14" s="76"/>
    </row>
    <row r="15" spans="1:6" ht="22.5" customHeight="1">
      <c r="A15" s="78"/>
      <c r="B15" s="74"/>
      <c r="C15" s="71" t="s">
        <v>28</v>
      </c>
      <c r="D15" s="76">
        <v>586219</v>
      </c>
      <c r="E15" s="76">
        <v>586219</v>
      </c>
      <c r="F15" s="76"/>
    </row>
    <row r="16" spans="1:7" ht="22.5" customHeight="1">
      <c r="A16" s="73"/>
      <c r="B16" s="74"/>
      <c r="C16" s="71" t="s">
        <v>30</v>
      </c>
      <c r="D16" s="76">
        <v>10184153</v>
      </c>
      <c r="E16" s="76">
        <v>9954153</v>
      </c>
      <c r="F16" s="76">
        <v>230000</v>
      </c>
      <c r="G16" s="79"/>
    </row>
    <row r="17" spans="1:6" ht="22.5" customHeight="1">
      <c r="A17" s="77"/>
      <c r="B17" s="70"/>
      <c r="C17" s="71" t="s">
        <v>32</v>
      </c>
      <c r="D17" s="76"/>
      <c r="E17" s="76"/>
      <c r="F17" s="76"/>
    </row>
    <row r="18" spans="1:6" ht="22.5" customHeight="1">
      <c r="A18" s="73"/>
      <c r="B18" s="66"/>
      <c r="C18" s="71" t="s">
        <v>34</v>
      </c>
      <c r="D18" s="76">
        <v>183058</v>
      </c>
      <c r="E18" s="76">
        <v>183058</v>
      </c>
      <c r="F18" s="76"/>
    </row>
    <row r="19" spans="1:6" ht="22.5" customHeight="1">
      <c r="A19" s="73"/>
      <c r="B19" s="74"/>
      <c r="C19" s="71" t="s">
        <v>36</v>
      </c>
      <c r="D19" s="68"/>
      <c r="E19" s="68"/>
      <c r="F19" s="68"/>
    </row>
    <row r="20" spans="1:6" ht="22.5" customHeight="1">
      <c r="A20" s="73"/>
      <c r="B20" s="74"/>
      <c r="C20" s="71" t="s">
        <v>38</v>
      </c>
      <c r="D20" s="72"/>
      <c r="E20" s="72"/>
      <c r="F20" s="72"/>
    </row>
    <row r="21" spans="1:6" ht="22.5" customHeight="1">
      <c r="A21" s="73"/>
      <c r="B21" s="80"/>
      <c r="C21" s="71" t="s">
        <v>40</v>
      </c>
      <c r="D21" s="72">
        <v>37471</v>
      </c>
      <c r="E21" s="72">
        <v>37471</v>
      </c>
      <c r="F21" s="72"/>
    </row>
    <row r="22" spans="1:6" ht="22.5" customHeight="1">
      <c r="A22" s="73"/>
      <c r="B22" s="66"/>
      <c r="C22" s="71" t="s">
        <v>42</v>
      </c>
      <c r="D22" s="81"/>
      <c r="E22" s="81"/>
      <c r="F22" s="81"/>
    </row>
    <row r="23" spans="1:6" ht="22.5" customHeight="1">
      <c r="A23" s="73"/>
      <c r="B23" s="74"/>
      <c r="C23" s="71" t="s">
        <v>44</v>
      </c>
      <c r="D23" s="82"/>
      <c r="E23" s="82"/>
      <c r="F23" s="82"/>
    </row>
    <row r="24" spans="1:6" ht="22.5" customHeight="1">
      <c r="A24" s="73"/>
      <c r="B24" s="80"/>
      <c r="C24" s="71" t="s">
        <v>45</v>
      </c>
      <c r="D24" s="82"/>
      <c r="E24" s="82"/>
      <c r="F24" s="82"/>
    </row>
    <row r="25" spans="1:6" ht="16.5" customHeight="1">
      <c r="A25" s="83"/>
      <c r="B25" s="70"/>
      <c r="C25" s="71" t="s">
        <v>46</v>
      </c>
      <c r="D25" s="82"/>
      <c r="E25" s="82"/>
      <c r="F25" s="82"/>
    </row>
    <row r="26" spans="1:6" ht="20.25" customHeight="1">
      <c r="A26" s="84"/>
      <c r="B26" s="85"/>
      <c r="C26" s="71" t="s">
        <v>47</v>
      </c>
      <c r="D26" s="86"/>
      <c r="E26" s="86"/>
      <c r="F26" s="86"/>
    </row>
    <row r="27" spans="1:6" ht="20.25" customHeight="1">
      <c r="A27" s="83"/>
      <c r="B27" s="85"/>
      <c r="C27" s="87" t="s">
        <v>49</v>
      </c>
      <c r="D27" s="86"/>
      <c r="E27" s="86"/>
      <c r="F27" s="86"/>
    </row>
    <row r="28" spans="1:6" ht="20.25" customHeight="1">
      <c r="A28" s="84"/>
      <c r="B28" s="85"/>
      <c r="C28" s="87" t="s">
        <v>51</v>
      </c>
      <c r="D28" s="86"/>
      <c r="E28" s="86"/>
      <c r="F28" s="86"/>
    </row>
    <row r="29" spans="1:6" ht="17.25" customHeight="1">
      <c r="A29" s="88" t="s">
        <v>52</v>
      </c>
      <c r="B29" s="66">
        <v>20759321</v>
      </c>
      <c r="C29" s="89" t="s">
        <v>53</v>
      </c>
      <c r="D29" s="89">
        <f>SUM(D6:D28)</f>
        <v>20759321</v>
      </c>
      <c r="E29" s="89">
        <f>SUM(E6:E28)</f>
        <v>20529321</v>
      </c>
      <c r="F29" s="86"/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94"/>
  <sheetViews>
    <sheetView workbookViewId="0" topLeftCell="A4">
      <selection activeCell="H92" sqref="H92"/>
    </sheetView>
  </sheetViews>
  <sheetFormatPr defaultColWidth="9.00390625" defaultRowHeight="14.25"/>
  <cols>
    <col min="1" max="1" width="11.625" style="0" customWidth="1"/>
    <col min="2" max="2" width="29.125" style="0" customWidth="1"/>
    <col min="3" max="4" width="17.00390625" style="0" customWidth="1"/>
    <col min="5" max="5" width="10.125" style="0" customWidth="1"/>
  </cols>
  <sheetData>
    <row r="1" ht="14.25">
      <c r="A1" t="s">
        <v>172</v>
      </c>
    </row>
    <row r="2" spans="1:7" ht="21" customHeight="1">
      <c r="A2" s="56" t="s">
        <v>173</v>
      </c>
      <c r="B2" s="56"/>
      <c r="C2" s="56"/>
      <c r="D2" s="56"/>
      <c r="E2" s="56"/>
      <c r="F2" s="16"/>
      <c r="G2" s="16"/>
    </row>
    <row r="3" spans="1:7" ht="15" customHeight="1">
      <c r="A3" s="17" t="s">
        <v>55</v>
      </c>
      <c r="B3" s="40"/>
      <c r="E3" s="41" t="s">
        <v>3</v>
      </c>
      <c r="G3" s="41"/>
    </row>
    <row r="4" spans="1:232" ht="28.5" customHeight="1">
      <c r="A4" s="42" t="s">
        <v>174</v>
      </c>
      <c r="B4" s="42"/>
      <c r="C4" s="42" t="s">
        <v>75</v>
      </c>
      <c r="D4" s="42" t="s">
        <v>156</v>
      </c>
      <c r="E4" s="42" t="s">
        <v>157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</row>
    <row r="5" spans="1:5" s="14" customFormat="1" ht="21" customHeight="1">
      <c r="A5" s="43" t="s">
        <v>57</v>
      </c>
      <c r="B5" s="43" t="s">
        <v>58</v>
      </c>
      <c r="C5" s="42"/>
      <c r="D5" s="42"/>
      <c r="E5" s="42"/>
    </row>
    <row r="6" spans="1:5" s="14" customFormat="1" ht="21" customHeight="1">
      <c r="A6" s="44" t="s">
        <v>75</v>
      </c>
      <c r="B6" s="45"/>
      <c r="C6" s="42"/>
      <c r="D6" s="42"/>
      <c r="E6" s="42"/>
    </row>
    <row r="7" spans="1:5" ht="14.25">
      <c r="A7" s="57">
        <v>201</v>
      </c>
      <c r="B7" s="57" t="s">
        <v>76</v>
      </c>
      <c r="C7" s="58">
        <v>6344488</v>
      </c>
      <c r="D7" s="59">
        <v>5344488</v>
      </c>
      <c r="E7" s="30">
        <v>1000000</v>
      </c>
    </row>
    <row r="8" spans="1:5" ht="14.25">
      <c r="A8" s="57">
        <v>20101</v>
      </c>
      <c r="B8" s="57" t="s">
        <v>77</v>
      </c>
      <c r="C8" s="58">
        <v>179816</v>
      </c>
      <c r="D8" s="59">
        <v>179816</v>
      </c>
      <c r="E8" s="30"/>
    </row>
    <row r="9" spans="1:5" ht="14.25">
      <c r="A9" s="57">
        <v>2010101</v>
      </c>
      <c r="B9" s="57" t="s">
        <v>78</v>
      </c>
      <c r="C9" s="58">
        <v>138584</v>
      </c>
      <c r="D9" s="59">
        <v>138584</v>
      </c>
      <c r="E9" s="30"/>
    </row>
    <row r="10" spans="1:5" ht="14.25">
      <c r="A10" s="57">
        <v>2010103</v>
      </c>
      <c r="B10" s="57" t="s">
        <v>79</v>
      </c>
      <c r="C10" s="58">
        <v>2602</v>
      </c>
      <c r="D10" s="59">
        <v>2602</v>
      </c>
      <c r="E10" s="30"/>
    </row>
    <row r="11" spans="1:5" ht="14.25">
      <c r="A11" s="57">
        <v>2010104</v>
      </c>
      <c r="B11" s="57" t="s">
        <v>80</v>
      </c>
      <c r="C11" s="58">
        <v>28000</v>
      </c>
      <c r="D11" s="59">
        <v>28000</v>
      </c>
      <c r="E11" s="30"/>
    </row>
    <row r="12" spans="1:5" ht="14.25">
      <c r="A12" s="57">
        <v>2010199</v>
      </c>
      <c r="B12" s="57" t="s">
        <v>81</v>
      </c>
      <c r="C12" s="58">
        <v>10630</v>
      </c>
      <c r="D12" s="59">
        <v>10630</v>
      </c>
      <c r="E12" s="30"/>
    </row>
    <row r="13" spans="1:5" ht="14.25">
      <c r="A13" s="57">
        <v>20102</v>
      </c>
      <c r="B13" s="57" t="s">
        <v>82</v>
      </c>
      <c r="C13" s="58">
        <v>140205</v>
      </c>
      <c r="D13" s="59">
        <v>140205</v>
      </c>
      <c r="E13" s="30"/>
    </row>
    <row r="14" spans="1:5" ht="14.25">
      <c r="A14" s="57">
        <v>2010201</v>
      </c>
      <c r="B14" s="57" t="s">
        <v>78</v>
      </c>
      <c r="C14" s="58">
        <v>106704</v>
      </c>
      <c r="D14" s="59">
        <v>106704</v>
      </c>
      <c r="E14" s="30"/>
    </row>
    <row r="15" spans="1:5" ht="14.25">
      <c r="A15" s="57">
        <v>2010204</v>
      </c>
      <c r="B15" s="57" t="s">
        <v>83</v>
      </c>
      <c r="C15" s="58">
        <v>33501</v>
      </c>
      <c r="D15" s="59">
        <v>33501</v>
      </c>
      <c r="E15" s="30"/>
    </row>
    <row r="16" spans="1:5" ht="14.25">
      <c r="A16" s="57">
        <v>2010299</v>
      </c>
      <c r="B16" s="57" t="s">
        <v>160</v>
      </c>
      <c r="C16" s="57"/>
      <c r="D16" s="59"/>
      <c r="E16" s="30"/>
    </row>
    <row r="17" spans="1:5" ht="14.25">
      <c r="A17" s="57">
        <v>20103</v>
      </c>
      <c r="B17" s="57" t="s">
        <v>84</v>
      </c>
      <c r="C17" s="58">
        <v>4099501</v>
      </c>
      <c r="D17" s="59">
        <v>3099501</v>
      </c>
      <c r="E17" s="30">
        <v>1000000</v>
      </c>
    </row>
    <row r="18" spans="1:5" ht="14.25">
      <c r="A18" s="57">
        <v>2010301</v>
      </c>
      <c r="B18" s="57" t="s">
        <v>78</v>
      </c>
      <c r="C18" s="58">
        <v>2117969</v>
      </c>
      <c r="D18" s="59">
        <v>2117969</v>
      </c>
      <c r="E18" s="30"/>
    </row>
    <row r="19" spans="1:5" ht="14.25">
      <c r="A19" s="57">
        <v>2010302</v>
      </c>
      <c r="B19" s="57" t="s">
        <v>85</v>
      </c>
      <c r="C19" s="58">
        <v>50000</v>
      </c>
      <c r="D19" s="59">
        <v>50000</v>
      </c>
      <c r="E19" s="30"/>
    </row>
    <row r="20" spans="1:5" ht="14.25">
      <c r="A20" s="57">
        <v>2010303</v>
      </c>
      <c r="B20" s="57" t="s">
        <v>79</v>
      </c>
      <c r="C20" s="58">
        <v>52000</v>
      </c>
      <c r="D20" s="59">
        <v>52000</v>
      </c>
      <c r="E20" s="30"/>
    </row>
    <row r="21" spans="1:5" ht="14.25">
      <c r="A21" s="57">
        <v>2010305</v>
      </c>
      <c r="B21" s="57" t="s">
        <v>86</v>
      </c>
      <c r="C21" s="58">
        <v>78914</v>
      </c>
      <c r="D21" s="59">
        <v>78914</v>
      </c>
      <c r="E21" s="30"/>
    </row>
    <row r="22" spans="1:5" ht="14.25">
      <c r="A22" s="57">
        <v>2010308</v>
      </c>
      <c r="B22" s="57" t="s">
        <v>87</v>
      </c>
      <c r="C22" s="58">
        <v>42724</v>
      </c>
      <c r="D22" s="59">
        <v>42724</v>
      </c>
      <c r="E22" s="30"/>
    </row>
    <row r="23" spans="1:5" ht="14.25">
      <c r="A23" s="57">
        <v>2010399</v>
      </c>
      <c r="B23" s="57" t="s">
        <v>88</v>
      </c>
      <c r="C23" s="58">
        <v>1757894</v>
      </c>
      <c r="D23" s="59">
        <v>757894</v>
      </c>
      <c r="E23" s="30">
        <v>1000000</v>
      </c>
    </row>
    <row r="24" spans="1:5" ht="14.25">
      <c r="A24" s="57">
        <v>20106</v>
      </c>
      <c r="B24" s="57" t="s">
        <v>89</v>
      </c>
      <c r="C24" s="58">
        <v>417698</v>
      </c>
      <c r="D24" s="59">
        <v>417698</v>
      </c>
      <c r="E24" s="30"/>
    </row>
    <row r="25" spans="1:5" ht="14.25">
      <c r="A25" s="57">
        <v>2010601</v>
      </c>
      <c r="B25" s="57" t="s">
        <v>78</v>
      </c>
      <c r="C25" s="58">
        <v>357698</v>
      </c>
      <c r="D25" s="59">
        <v>357698</v>
      </c>
      <c r="E25" s="30"/>
    </row>
    <row r="26" spans="1:5" ht="14.25">
      <c r="A26" s="57">
        <v>2010602</v>
      </c>
      <c r="B26" s="57" t="s">
        <v>85</v>
      </c>
      <c r="C26" s="58">
        <v>40000</v>
      </c>
      <c r="D26" s="59">
        <v>40000</v>
      </c>
      <c r="E26" s="30"/>
    </row>
    <row r="27" spans="1:5" ht="14.25">
      <c r="A27" s="57">
        <v>2010699</v>
      </c>
      <c r="B27" s="57" t="s">
        <v>90</v>
      </c>
      <c r="C27" s="58">
        <v>20000</v>
      </c>
      <c r="D27" s="59">
        <v>20000</v>
      </c>
      <c r="E27" s="30"/>
    </row>
    <row r="28" spans="1:5" ht="14.25">
      <c r="A28" s="57">
        <v>20107</v>
      </c>
      <c r="B28" s="57" t="s">
        <v>91</v>
      </c>
      <c r="C28" s="58">
        <v>24000</v>
      </c>
      <c r="D28" s="59">
        <v>24000</v>
      </c>
      <c r="E28" s="30"/>
    </row>
    <row r="29" spans="1:5" ht="14.25">
      <c r="A29" s="57">
        <v>2010708</v>
      </c>
      <c r="B29" s="57" t="s">
        <v>92</v>
      </c>
      <c r="C29" s="58">
        <v>24000</v>
      </c>
      <c r="D29" s="59">
        <v>24000</v>
      </c>
      <c r="E29" s="30"/>
    </row>
    <row r="30" spans="1:5" ht="14.25">
      <c r="A30" s="57">
        <v>20123</v>
      </c>
      <c r="B30" s="57" t="s">
        <v>93</v>
      </c>
      <c r="C30" s="58">
        <v>730000</v>
      </c>
      <c r="D30" s="59">
        <v>730000</v>
      </c>
      <c r="E30" s="30"/>
    </row>
    <row r="31" spans="1:5" ht="14.25">
      <c r="A31" s="57">
        <v>2012304</v>
      </c>
      <c r="B31" s="57" t="s">
        <v>94</v>
      </c>
      <c r="C31" s="58">
        <v>730000</v>
      </c>
      <c r="D31" s="59">
        <v>730000</v>
      </c>
      <c r="E31" s="30"/>
    </row>
    <row r="32" spans="1:5" ht="14.25">
      <c r="A32" s="57">
        <v>20124</v>
      </c>
      <c r="B32" s="57" t="s">
        <v>95</v>
      </c>
      <c r="C32" s="58">
        <v>50000</v>
      </c>
      <c r="D32" s="59">
        <v>50000</v>
      </c>
      <c r="E32" s="30"/>
    </row>
    <row r="33" spans="1:5" ht="14.25">
      <c r="A33" s="57">
        <v>2012499</v>
      </c>
      <c r="B33" s="57" t="s">
        <v>96</v>
      </c>
      <c r="C33" s="58">
        <v>50000</v>
      </c>
      <c r="D33" s="59">
        <v>50000</v>
      </c>
      <c r="E33" s="30"/>
    </row>
    <row r="34" spans="1:5" ht="14.25">
      <c r="A34" s="57">
        <v>20129</v>
      </c>
      <c r="B34" s="57" t="s">
        <v>97</v>
      </c>
      <c r="C34" s="58">
        <v>87886</v>
      </c>
      <c r="D34" s="59">
        <v>87886</v>
      </c>
      <c r="E34" s="30"/>
    </row>
    <row r="35" spans="1:5" ht="14.25">
      <c r="A35" s="57">
        <v>2012901</v>
      </c>
      <c r="B35" s="57" t="s">
        <v>78</v>
      </c>
      <c r="C35" s="58">
        <v>87241</v>
      </c>
      <c r="D35" s="59">
        <v>87241</v>
      </c>
      <c r="E35" s="30"/>
    </row>
    <row r="36" spans="1:5" ht="14.25">
      <c r="A36" s="57">
        <v>2012999</v>
      </c>
      <c r="B36" s="57" t="s">
        <v>98</v>
      </c>
      <c r="C36" s="57">
        <v>645</v>
      </c>
      <c r="D36" s="59">
        <v>645</v>
      </c>
      <c r="E36" s="30"/>
    </row>
    <row r="37" spans="1:5" ht="14.25">
      <c r="A37" s="57">
        <v>20131</v>
      </c>
      <c r="B37" s="57" t="s">
        <v>99</v>
      </c>
      <c r="C37" s="58">
        <v>585382</v>
      </c>
      <c r="D37" s="59">
        <v>585382</v>
      </c>
      <c r="E37" s="30"/>
    </row>
    <row r="38" spans="1:5" ht="14.25">
      <c r="A38" s="57">
        <v>2013101</v>
      </c>
      <c r="B38" s="57" t="s">
        <v>78</v>
      </c>
      <c r="C38" s="58">
        <v>400711</v>
      </c>
      <c r="D38" s="59">
        <v>400711</v>
      </c>
      <c r="E38" s="30"/>
    </row>
    <row r="39" spans="1:5" ht="14.25">
      <c r="A39" s="57">
        <v>2013105</v>
      </c>
      <c r="B39" s="57" t="s">
        <v>100</v>
      </c>
      <c r="C39" s="58">
        <v>149671</v>
      </c>
      <c r="D39" s="59">
        <v>149671</v>
      </c>
      <c r="E39" s="30"/>
    </row>
    <row r="40" spans="1:5" ht="14.25">
      <c r="A40" s="57">
        <v>2013199</v>
      </c>
      <c r="B40" s="57" t="s">
        <v>101</v>
      </c>
      <c r="C40" s="58">
        <v>35000</v>
      </c>
      <c r="D40" s="59">
        <v>35000</v>
      </c>
      <c r="E40" s="30"/>
    </row>
    <row r="41" spans="1:5" ht="14.25">
      <c r="A41" s="57">
        <v>20199</v>
      </c>
      <c r="B41" s="57" t="s">
        <v>102</v>
      </c>
      <c r="C41" s="58">
        <v>30000</v>
      </c>
      <c r="D41" s="59">
        <v>30000</v>
      </c>
      <c r="E41" s="30"/>
    </row>
    <row r="42" spans="1:5" ht="14.25">
      <c r="A42" s="57">
        <v>2019999</v>
      </c>
      <c r="B42" s="57" t="s">
        <v>103</v>
      </c>
      <c r="C42" s="58">
        <v>30000</v>
      </c>
      <c r="D42" s="59">
        <v>30000</v>
      </c>
      <c r="E42" s="30"/>
    </row>
    <row r="43" spans="1:5" ht="14.25">
      <c r="A43" s="57">
        <v>207</v>
      </c>
      <c r="B43" s="57" t="s">
        <v>104</v>
      </c>
      <c r="C43" s="58">
        <v>284955</v>
      </c>
      <c r="D43" s="59">
        <v>284955</v>
      </c>
      <c r="E43" s="30"/>
    </row>
    <row r="44" spans="1:5" ht="14.25">
      <c r="A44" s="57">
        <v>20701</v>
      </c>
      <c r="B44" s="57" t="s">
        <v>105</v>
      </c>
      <c r="C44" s="58">
        <v>284955</v>
      </c>
      <c r="D44" s="59">
        <v>284955</v>
      </c>
      <c r="E44" s="30"/>
    </row>
    <row r="45" spans="1:5" ht="14.25">
      <c r="A45" s="57">
        <v>2070199</v>
      </c>
      <c r="B45" s="57" t="s">
        <v>106</v>
      </c>
      <c r="C45" s="58">
        <v>284955</v>
      </c>
      <c r="D45" s="59">
        <v>284955</v>
      </c>
      <c r="E45" s="30"/>
    </row>
    <row r="46" spans="1:5" ht="14.25">
      <c r="A46" s="57">
        <v>208</v>
      </c>
      <c r="B46" s="57" t="s">
        <v>107</v>
      </c>
      <c r="C46" s="58">
        <v>1861765</v>
      </c>
      <c r="D46" s="59">
        <v>1861765</v>
      </c>
      <c r="E46" s="30"/>
    </row>
    <row r="47" spans="1:5" ht="14.25">
      <c r="A47" s="57">
        <v>20801</v>
      </c>
      <c r="B47" s="57" t="s">
        <v>108</v>
      </c>
      <c r="C47" s="58">
        <v>289475</v>
      </c>
      <c r="D47" s="59">
        <v>289475</v>
      </c>
      <c r="E47" s="30"/>
    </row>
    <row r="48" spans="1:5" ht="14.25">
      <c r="A48" s="57">
        <v>2080199</v>
      </c>
      <c r="B48" s="57" t="s">
        <v>109</v>
      </c>
      <c r="C48" s="58">
        <v>289475</v>
      </c>
      <c r="D48" s="59">
        <v>289475</v>
      </c>
      <c r="E48" s="30"/>
    </row>
    <row r="49" spans="1:5" ht="14.25">
      <c r="A49" s="57">
        <v>20808</v>
      </c>
      <c r="B49" s="57" t="s">
        <v>110</v>
      </c>
      <c r="C49" s="58">
        <v>1325190</v>
      </c>
      <c r="D49" s="59">
        <v>1325190</v>
      </c>
      <c r="E49" s="30"/>
    </row>
    <row r="50" spans="1:5" ht="14.25">
      <c r="A50" s="57">
        <v>2080802</v>
      </c>
      <c r="B50" s="57" t="s">
        <v>111</v>
      </c>
      <c r="C50" s="58">
        <v>162892</v>
      </c>
      <c r="D50" s="59">
        <v>162892</v>
      </c>
      <c r="E50" s="30"/>
    </row>
    <row r="51" spans="1:5" ht="14.25">
      <c r="A51" s="57">
        <v>2080803</v>
      </c>
      <c r="B51" s="57" t="s">
        <v>112</v>
      </c>
      <c r="C51" s="58">
        <v>1030798</v>
      </c>
      <c r="D51" s="59">
        <v>1030798</v>
      </c>
      <c r="E51" s="30"/>
    </row>
    <row r="52" spans="1:5" ht="14.25">
      <c r="A52" s="57">
        <v>2080805</v>
      </c>
      <c r="B52" s="57" t="s">
        <v>113</v>
      </c>
      <c r="C52" s="58">
        <v>131500</v>
      </c>
      <c r="D52" s="59">
        <v>131500</v>
      </c>
      <c r="E52" s="30"/>
    </row>
    <row r="53" spans="1:5" ht="14.25">
      <c r="A53" s="57">
        <v>20809</v>
      </c>
      <c r="B53" s="57" t="s">
        <v>114</v>
      </c>
      <c r="C53" s="58">
        <v>34000</v>
      </c>
      <c r="D53" s="59">
        <v>34000</v>
      </c>
      <c r="E53" s="30"/>
    </row>
    <row r="54" spans="1:5" ht="14.25">
      <c r="A54" s="57">
        <v>2080901</v>
      </c>
      <c r="B54" s="57" t="s">
        <v>115</v>
      </c>
      <c r="C54" s="58">
        <v>34000</v>
      </c>
      <c r="D54" s="59">
        <v>34000</v>
      </c>
      <c r="E54" s="30"/>
    </row>
    <row r="55" spans="1:5" ht="14.25">
      <c r="A55" s="57">
        <v>20810</v>
      </c>
      <c r="B55" s="57" t="s">
        <v>116</v>
      </c>
      <c r="C55" s="58">
        <v>71100</v>
      </c>
      <c r="D55" s="59">
        <v>71100</v>
      </c>
      <c r="E55" s="30"/>
    </row>
    <row r="56" spans="1:5" ht="14.25">
      <c r="A56" s="57">
        <v>2081002</v>
      </c>
      <c r="B56" s="57" t="s">
        <v>117</v>
      </c>
      <c r="C56" s="58">
        <v>71100</v>
      </c>
      <c r="D56" s="59">
        <v>71100</v>
      </c>
      <c r="E56" s="30"/>
    </row>
    <row r="57" spans="1:5" ht="14.25">
      <c r="A57" s="57">
        <v>20815</v>
      </c>
      <c r="B57" s="57" t="s">
        <v>118</v>
      </c>
      <c r="C57" s="58">
        <v>130000</v>
      </c>
      <c r="D57" s="59">
        <v>130000</v>
      </c>
      <c r="E57" s="30"/>
    </row>
    <row r="58" spans="1:5" ht="14.25">
      <c r="A58" s="57">
        <v>2081501</v>
      </c>
      <c r="B58" s="57" t="s">
        <v>119</v>
      </c>
      <c r="C58" s="58">
        <v>130000</v>
      </c>
      <c r="D58" s="59">
        <v>130000</v>
      </c>
      <c r="E58" s="30"/>
    </row>
    <row r="59" spans="1:5" ht="14.25">
      <c r="A59" s="57">
        <v>20825</v>
      </c>
      <c r="B59" s="57" t="s">
        <v>120</v>
      </c>
      <c r="C59" s="58">
        <v>12000</v>
      </c>
      <c r="D59" s="59">
        <v>12000</v>
      </c>
      <c r="E59" s="30"/>
    </row>
    <row r="60" spans="1:5" ht="14.25">
      <c r="A60" s="57">
        <v>2082502</v>
      </c>
      <c r="B60" s="57" t="s">
        <v>121</v>
      </c>
      <c r="C60" s="58">
        <v>12000</v>
      </c>
      <c r="D60" s="59">
        <v>12000</v>
      </c>
      <c r="E60" s="30"/>
    </row>
    <row r="61" spans="1:5" ht="14.25">
      <c r="A61" s="57">
        <v>210</v>
      </c>
      <c r="B61" s="57" t="s">
        <v>122</v>
      </c>
      <c r="C61" s="58">
        <v>1277212</v>
      </c>
      <c r="D61" s="59">
        <v>1277212</v>
      </c>
      <c r="E61" s="30"/>
    </row>
    <row r="62" spans="1:5" ht="14.25">
      <c r="A62" s="57">
        <v>21007</v>
      </c>
      <c r="B62" s="57" t="s">
        <v>123</v>
      </c>
      <c r="C62" s="58">
        <v>1277212</v>
      </c>
      <c r="D62" s="59">
        <v>1277212</v>
      </c>
      <c r="E62" s="30"/>
    </row>
    <row r="63" spans="1:5" ht="14.25">
      <c r="A63" s="57">
        <v>2100716</v>
      </c>
      <c r="B63" s="57" t="s">
        <v>124</v>
      </c>
      <c r="C63" s="58">
        <v>278406</v>
      </c>
      <c r="D63" s="59">
        <v>278406</v>
      </c>
      <c r="E63" s="30"/>
    </row>
    <row r="64" spans="1:5" ht="14.25">
      <c r="A64" s="57">
        <v>2100799</v>
      </c>
      <c r="B64" s="57" t="s">
        <v>125</v>
      </c>
      <c r="C64" s="58">
        <v>998806</v>
      </c>
      <c r="D64" s="59">
        <v>998806</v>
      </c>
      <c r="E64" s="30"/>
    </row>
    <row r="65" spans="1:5" ht="14.25">
      <c r="A65" s="57">
        <v>212</v>
      </c>
      <c r="B65" s="57" t="s">
        <v>126</v>
      </c>
      <c r="C65" s="58">
        <v>586219</v>
      </c>
      <c r="D65" s="59">
        <v>486219</v>
      </c>
      <c r="E65" s="30">
        <v>100000</v>
      </c>
    </row>
    <row r="66" spans="1:5" ht="14.25">
      <c r="A66" s="57">
        <v>21201</v>
      </c>
      <c r="B66" s="57" t="s">
        <v>127</v>
      </c>
      <c r="C66" s="58">
        <v>256219</v>
      </c>
      <c r="D66" s="59">
        <v>256219</v>
      </c>
      <c r="E66" s="30"/>
    </row>
    <row r="67" spans="1:5" ht="14.25">
      <c r="A67" s="57">
        <v>2120199</v>
      </c>
      <c r="B67" s="57" t="s">
        <v>128</v>
      </c>
      <c r="C67" s="58">
        <v>256219</v>
      </c>
      <c r="D67" s="59">
        <v>256219</v>
      </c>
      <c r="E67" s="30"/>
    </row>
    <row r="68" spans="1:5" ht="14.25">
      <c r="A68" s="57">
        <v>21202</v>
      </c>
      <c r="B68" s="57" t="s">
        <v>129</v>
      </c>
      <c r="C68" s="58">
        <v>100000</v>
      </c>
      <c r="D68" s="59"/>
      <c r="E68" s="30">
        <v>100000</v>
      </c>
    </row>
    <row r="69" spans="1:5" ht="14.25">
      <c r="A69" s="57">
        <v>2120201</v>
      </c>
      <c r="B69" s="57" t="s">
        <v>130</v>
      </c>
      <c r="C69" s="58">
        <v>100000</v>
      </c>
      <c r="D69" s="59"/>
      <c r="E69" s="30">
        <v>100000</v>
      </c>
    </row>
    <row r="70" spans="1:5" ht="14.25">
      <c r="A70" s="57">
        <v>21211</v>
      </c>
      <c r="B70" s="57" t="s">
        <v>131</v>
      </c>
      <c r="C70" s="58">
        <v>230000</v>
      </c>
      <c r="D70" s="59">
        <v>230000</v>
      </c>
      <c r="E70" s="30"/>
    </row>
    <row r="71" spans="1:5" ht="14.25">
      <c r="A71" s="57">
        <v>2121100</v>
      </c>
      <c r="B71" s="57" t="s">
        <v>132</v>
      </c>
      <c r="C71" s="58">
        <v>230000</v>
      </c>
      <c r="D71" s="59">
        <v>230000</v>
      </c>
      <c r="E71" s="30"/>
    </row>
    <row r="72" spans="1:5" ht="14.25">
      <c r="A72" s="57">
        <v>213</v>
      </c>
      <c r="B72" s="57" t="s">
        <v>133</v>
      </c>
      <c r="C72" s="58">
        <v>10184153</v>
      </c>
      <c r="D72" s="59">
        <v>3284153</v>
      </c>
      <c r="E72" s="30">
        <v>6900000</v>
      </c>
    </row>
    <row r="73" spans="1:5" ht="14.25">
      <c r="A73" s="57">
        <v>21301</v>
      </c>
      <c r="B73" s="57" t="s">
        <v>134</v>
      </c>
      <c r="C73" s="58">
        <v>6862870</v>
      </c>
      <c r="D73" s="59">
        <v>462870</v>
      </c>
      <c r="E73" s="30">
        <v>6400000</v>
      </c>
    </row>
    <row r="74" spans="1:5" ht="14.25">
      <c r="A74" s="57">
        <v>2130126</v>
      </c>
      <c r="B74" s="57" t="s">
        <v>135</v>
      </c>
      <c r="C74" s="58">
        <v>400000</v>
      </c>
      <c r="D74" s="59"/>
      <c r="E74" s="30">
        <v>400000</v>
      </c>
    </row>
    <row r="75" spans="1:5" ht="14.25">
      <c r="A75" s="57">
        <v>2130142</v>
      </c>
      <c r="B75" s="57" t="s">
        <v>136</v>
      </c>
      <c r="C75" s="58">
        <v>6000000</v>
      </c>
      <c r="D75" s="59"/>
      <c r="E75" s="30">
        <v>6000000</v>
      </c>
    </row>
    <row r="76" spans="1:5" ht="14.25">
      <c r="A76" s="57">
        <v>2130199</v>
      </c>
      <c r="B76" s="57" t="s">
        <v>137</v>
      </c>
      <c r="C76" s="58">
        <v>462870</v>
      </c>
      <c r="D76" s="59">
        <v>462870</v>
      </c>
      <c r="E76" s="30"/>
    </row>
    <row r="77" spans="1:5" ht="14.25">
      <c r="A77" s="57">
        <v>21302</v>
      </c>
      <c r="B77" s="57" t="s">
        <v>138</v>
      </c>
      <c r="C77" s="58">
        <v>50000</v>
      </c>
      <c r="D77" s="59">
        <v>50000</v>
      </c>
      <c r="E77" s="30"/>
    </row>
    <row r="78" spans="1:5" ht="14.25">
      <c r="A78" s="57">
        <v>2130299</v>
      </c>
      <c r="B78" s="57" t="s">
        <v>139</v>
      </c>
      <c r="C78" s="58">
        <v>50000</v>
      </c>
      <c r="D78" s="59">
        <v>50000</v>
      </c>
      <c r="E78" s="30"/>
    </row>
    <row r="79" spans="1:5" ht="14.25">
      <c r="A79" s="57">
        <v>21303</v>
      </c>
      <c r="B79" s="57" t="s">
        <v>140</v>
      </c>
      <c r="C79" s="58">
        <v>331948</v>
      </c>
      <c r="D79" s="59">
        <v>231948</v>
      </c>
      <c r="E79" s="30">
        <v>100000</v>
      </c>
    </row>
    <row r="80" spans="1:5" ht="14.25">
      <c r="A80" s="57">
        <v>2130316</v>
      </c>
      <c r="B80" s="57" t="s">
        <v>141</v>
      </c>
      <c r="C80" s="58">
        <v>20000</v>
      </c>
      <c r="D80" s="59">
        <v>20000</v>
      </c>
      <c r="E80" s="30"/>
    </row>
    <row r="81" spans="1:5" ht="14.25">
      <c r="A81" s="57">
        <v>2130399</v>
      </c>
      <c r="B81" s="57" t="s">
        <v>142</v>
      </c>
      <c r="C81" s="58">
        <v>311948</v>
      </c>
      <c r="D81" s="59">
        <v>211948</v>
      </c>
      <c r="E81" s="30">
        <v>100000</v>
      </c>
    </row>
    <row r="82" spans="1:5" ht="14.25">
      <c r="A82" s="57">
        <v>21305</v>
      </c>
      <c r="B82" s="57" t="s">
        <v>143</v>
      </c>
      <c r="C82" s="58">
        <v>400000</v>
      </c>
      <c r="D82" s="59"/>
      <c r="E82" s="30">
        <v>400000</v>
      </c>
    </row>
    <row r="83" spans="1:5" ht="14.25">
      <c r="A83" s="57">
        <v>2130504</v>
      </c>
      <c r="B83" s="57" t="s">
        <v>144</v>
      </c>
      <c r="C83" s="58">
        <v>400000</v>
      </c>
      <c r="D83" s="59"/>
      <c r="E83" s="30">
        <v>400000</v>
      </c>
    </row>
    <row r="84" spans="1:5" ht="14.25">
      <c r="A84" s="57">
        <v>21307</v>
      </c>
      <c r="B84" s="57" t="s">
        <v>145</v>
      </c>
      <c r="C84" s="58">
        <v>2539335</v>
      </c>
      <c r="D84" s="59">
        <v>2539335</v>
      </c>
      <c r="E84" s="30"/>
    </row>
    <row r="85" spans="1:5" ht="14.25">
      <c r="A85" s="57">
        <v>2130701</v>
      </c>
      <c r="B85" s="57" t="s">
        <v>146</v>
      </c>
      <c r="C85" s="58">
        <v>310000</v>
      </c>
      <c r="D85" s="59">
        <v>310000</v>
      </c>
      <c r="E85" s="30"/>
    </row>
    <row r="86" spans="1:5" ht="14.25">
      <c r="A86" s="57">
        <v>2130705</v>
      </c>
      <c r="B86" s="57" t="s">
        <v>147</v>
      </c>
      <c r="C86" s="58">
        <v>2229335</v>
      </c>
      <c r="D86" s="59">
        <v>2229335</v>
      </c>
      <c r="E86" s="30"/>
    </row>
    <row r="87" spans="1:5" ht="14.25">
      <c r="A87" s="57">
        <v>215</v>
      </c>
      <c r="B87" s="57" t="s">
        <v>148</v>
      </c>
      <c r="C87" s="58">
        <v>183058</v>
      </c>
      <c r="D87" s="59">
        <v>183058</v>
      </c>
      <c r="E87" s="30"/>
    </row>
    <row r="88" spans="1:5" ht="14.25">
      <c r="A88" s="57">
        <v>21506</v>
      </c>
      <c r="B88" s="57" t="s">
        <v>149</v>
      </c>
      <c r="C88" s="58">
        <v>183058</v>
      </c>
      <c r="D88" s="59">
        <v>183058</v>
      </c>
      <c r="E88" s="30"/>
    </row>
    <row r="89" spans="1:5" ht="14.25">
      <c r="A89" s="57">
        <v>2150699</v>
      </c>
      <c r="B89" s="57" t="s">
        <v>150</v>
      </c>
      <c r="C89" s="58">
        <v>183058</v>
      </c>
      <c r="D89" s="59">
        <v>183058</v>
      </c>
      <c r="E89" s="30"/>
    </row>
    <row r="90" spans="1:5" ht="14.25">
      <c r="A90" s="57">
        <v>220</v>
      </c>
      <c r="B90" s="57" t="s">
        <v>151</v>
      </c>
      <c r="C90" s="58">
        <v>37471</v>
      </c>
      <c r="D90" s="59">
        <v>37471</v>
      </c>
      <c r="E90" s="30"/>
    </row>
    <row r="91" spans="1:5" ht="14.25">
      <c r="A91" s="57">
        <v>22001</v>
      </c>
      <c r="B91" s="57" t="s">
        <v>152</v>
      </c>
      <c r="C91" s="58">
        <v>37471</v>
      </c>
      <c r="D91" s="59">
        <v>37471</v>
      </c>
      <c r="E91" s="30"/>
    </row>
    <row r="92" spans="1:5" ht="14.25">
      <c r="A92" s="57">
        <v>2200104</v>
      </c>
      <c r="B92" s="57" t="s">
        <v>153</v>
      </c>
      <c r="C92" s="58">
        <v>37471</v>
      </c>
      <c r="D92" s="59">
        <v>37471</v>
      </c>
      <c r="E92" s="30"/>
    </row>
    <row r="93" spans="1:5" ht="14.25">
      <c r="A93" s="44" t="s">
        <v>161</v>
      </c>
      <c r="B93" s="60"/>
      <c r="C93" s="60"/>
      <c r="D93" s="60"/>
      <c r="E93" s="45"/>
    </row>
    <row r="94" spans="1:4" ht="14.25">
      <c r="A94" s="55" t="s">
        <v>162</v>
      </c>
      <c r="B94" s="40"/>
      <c r="D94" s="40"/>
    </row>
  </sheetData>
  <sheetProtection/>
  <mergeCells count="7">
    <mergeCell ref="A2:E2"/>
    <mergeCell ref="A4:B4"/>
    <mergeCell ref="A6:B6"/>
    <mergeCell ref="A93:E93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42"/>
  <sheetViews>
    <sheetView tabSelected="1" workbookViewId="0" topLeftCell="A1">
      <selection activeCell="C18" sqref="C18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ht="14.25">
      <c r="A1" t="s">
        <v>175</v>
      </c>
    </row>
    <row r="2" spans="1:7" ht="21" customHeight="1">
      <c r="A2" s="39" t="s">
        <v>176</v>
      </c>
      <c r="B2" s="39"/>
      <c r="C2" s="39"/>
      <c r="D2" s="16"/>
      <c r="E2" s="16"/>
      <c r="F2" s="16"/>
      <c r="G2" s="16"/>
    </row>
    <row r="3" spans="1:7" ht="15" customHeight="1">
      <c r="A3" s="17" t="s">
        <v>55</v>
      </c>
      <c r="B3" s="40"/>
      <c r="C3" s="41" t="s">
        <v>3</v>
      </c>
      <c r="E3" s="41"/>
      <c r="G3" s="41"/>
    </row>
    <row r="4" spans="1:230" ht="28.5" customHeight="1">
      <c r="A4" s="42" t="s">
        <v>177</v>
      </c>
      <c r="B4" s="42"/>
      <c r="C4" s="42" t="s">
        <v>178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</row>
    <row r="5" spans="1:3" s="14" customFormat="1" ht="21" customHeight="1">
      <c r="A5" s="43" t="s">
        <v>57</v>
      </c>
      <c r="B5" s="43" t="s">
        <v>58</v>
      </c>
      <c r="C5" s="42"/>
    </row>
    <row r="6" spans="1:3" s="14" customFormat="1" ht="21" customHeight="1">
      <c r="A6" s="44" t="s">
        <v>75</v>
      </c>
      <c r="B6" s="45"/>
      <c r="C6" s="42">
        <f>C7+C15</f>
        <v>8793896</v>
      </c>
    </row>
    <row r="7" spans="1:3" ht="14.25">
      <c r="A7" s="46">
        <v>301</v>
      </c>
      <c r="B7" s="47" t="s">
        <v>179</v>
      </c>
      <c r="C7" s="48">
        <v>4823647</v>
      </c>
    </row>
    <row r="8" spans="1:3" ht="14.25">
      <c r="A8" s="49">
        <v>30101</v>
      </c>
      <c r="B8" s="50" t="s">
        <v>180</v>
      </c>
      <c r="C8" s="48">
        <v>1771244</v>
      </c>
    </row>
    <row r="9" spans="1:3" ht="14.25">
      <c r="A9" s="49">
        <v>30102</v>
      </c>
      <c r="B9" s="50" t="s">
        <v>181</v>
      </c>
      <c r="C9" s="48">
        <v>525884</v>
      </c>
    </row>
    <row r="10" spans="1:3" ht="14.25">
      <c r="A10" s="49">
        <v>30103</v>
      </c>
      <c r="B10" s="50" t="s">
        <v>182</v>
      </c>
      <c r="C10" s="48">
        <v>631126</v>
      </c>
    </row>
    <row r="11" spans="1:3" ht="14.25">
      <c r="A11" s="49">
        <v>30104</v>
      </c>
      <c r="B11" s="50" t="s">
        <v>183</v>
      </c>
      <c r="C11" s="48">
        <v>904621</v>
      </c>
    </row>
    <row r="12" spans="1:3" ht="14.25">
      <c r="A12" s="49">
        <v>30106</v>
      </c>
      <c r="B12" s="50" t="s">
        <v>184</v>
      </c>
      <c r="C12" s="48">
        <v>145905</v>
      </c>
    </row>
    <row r="13" spans="1:3" ht="14.25">
      <c r="A13" s="49">
        <v>30107</v>
      </c>
      <c r="B13" s="50" t="s">
        <v>185</v>
      </c>
      <c r="C13" s="48">
        <v>561243</v>
      </c>
    </row>
    <row r="14" spans="1:3" ht="14.25">
      <c r="A14" s="49">
        <v>30199</v>
      </c>
      <c r="B14" s="50" t="s">
        <v>186</v>
      </c>
      <c r="C14" s="48">
        <v>283624</v>
      </c>
    </row>
    <row r="15" spans="1:3" ht="14.25">
      <c r="A15" s="46">
        <v>302</v>
      </c>
      <c r="B15" s="47" t="s">
        <v>187</v>
      </c>
      <c r="C15" s="48">
        <v>3970249</v>
      </c>
    </row>
    <row r="16" spans="1:3" ht="14.25">
      <c r="A16" s="49">
        <v>30201</v>
      </c>
      <c r="B16" s="50" t="s">
        <v>188</v>
      </c>
      <c r="C16" s="48">
        <v>412194</v>
      </c>
    </row>
    <row r="17" spans="1:3" ht="14.25">
      <c r="A17" s="49">
        <v>30202</v>
      </c>
      <c r="B17" s="50" t="s">
        <v>189</v>
      </c>
      <c r="C17" s="48">
        <v>214308</v>
      </c>
    </row>
    <row r="18" spans="1:3" ht="14.25">
      <c r="A18" s="49">
        <v>30203</v>
      </c>
      <c r="B18" s="50" t="s">
        <v>190</v>
      </c>
      <c r="C18" s="30"/>
    </row>
    <row r="19" spans="1:3" ht="14.25">
      <c r="A19" s="49">
        <v>30204</v>
      </c>
      <c r="B19" s="50" t="s">
        <v>191</v>
      </c>
      <c r="C19" s="30"/>
    </row>
    <row r="20" spans="1:3" ht="14.25">
      <c r="A20" s="49">
        <v>30205</v>
      </c>
      <c r="B20" s="50" t="s">
        <v>192</v>
      </c>
      <c r="C20" s="48">
        <v>11239</v>
      </c>
    </row>
    <row r="21" spans="1:3" ht="14.25">
      <c r="A21" s="49">
        <v>30206</v>
      </c>
      <c r="B21" s="50" t="s">
        <v>193</v>
      </c>
      <c r="C21" s="48">
        <v>24814</v>
      </c>
    </row>
    <row r="22" spans="1:3" ht="14.25">
      <c r="A22" s="49">
        <v>30207</v>
      </c>
      <c r="B22" s="50" t="s">
        <v>194</v>
      </c>
      <c r="C22" s="48">
        <v>11200</v>
      </c>
    </row>
    <row r="23" spans="1:3" ht="14.25">
      <c r="A23" s="49">
        <v>30208</v>
      </c>
      <c r="B23" s="50" t="s">
        <v>195</v>
      </c>
      <c r="C23" s="30"/>
    </row>
    <row r="24" spans="1:3" ht="14.25">
      <c r="A24" s="49">
        <v>30209</v>
      </c>
      <c r="B24" s="50" t="s">
        <v>196</v>
      </c>
      <c r="C24" s="30"/>
    </row>
    <row r="25" spans="1:3" ht="14.25">
      <c r="A25" s="49">
        <v>30211</v>
      </c>
      <c r="B25" s="50" t="s">
        <v>197</v>
      </c>
      <c r="C25" s="48">
        <v>45159</v>
      </c>
    </row>
    <row r="26" spans="1:3" ht="14.25">
      <c r="A26" s="49">
        <v>30212</v>
      </c>
      <c r="B26" s="50" t="s">
        <v>198</v>
      </c>
      <c r="C26" s="30"/>
    </row>
    <row r="27" spans="1:3" ht="14.25">
      <c r="A27" s="49">
        <v>30213</v>
      </c>
      <c r="B27" s="50" t="s">
        <v>199</v>
      </c>
      <c r="C27" s="48">
        <v>1100535</v>
      </c>
    </row>
    <row r="28" spans="1:3" ht="14.25">
      <c r="A28" s="49">
        <v>30214</v>
      </c>
      <c r="B28" s="50" t="s">
        <v>200</v>
      </c>
      <c r="C28" s="30"/>
    </row>
    <row r="29" spans="1:3" ht="14.25">
      <c r="A29" s="49">
        <v>30215</v>
      </c>
      <c r="B29" s="50" t="s">
        <v>201</v>
      </c>
      <c r="C29" s="48">
        <v>1064250</v>
      </c>
    </row>
    <row r="30" spans="1:3" ht="14.25">
      <c r="A30" s="49">
        <v>30216</v>
      </c>
      <c r="B30" s="50" t="s">
        <v>202</v>
      </c>
      <c r="C30" s="48">
        <v>24500</v>
      </c>
    </row>
    <row r="31" spans="1:3" ht="14.25">
      <c r="A31" s="49">
        <v>30217</v>
      </c>
      <c r="B31" s="50" t="s">
        <v>203</v>
      </c>
      <c r="C31" s="48">
        <v>215251</v>
      </c>
    </row>
    <row r="32" spans="1:3" ht="14.25">
      <c r="A32" s="49">
        <v>30218</v>
      </c>
      <c r="B32" s="50" t="s">
        <v>204</v>
      </c>
      <c r="C32" s="30"/>
    </row>
    <row r="33" spans="1:3" ht="14.25">
      <c r="A33" s="49">
        <v>30224</v>
      </c>
      <c r="B33" s="50" t="s">
        <v>205</v>
      </c>
      <c r="C33" s="30"/>
    </row>
    <row r="34" spans="1:3" ht="14.25">
      <c r="A34" s="49">
        <v>30225</v>
      </c>
      <c r="B34" s="50" t="s">
        <v>206</v>
      </c>
      <c r="C34" s="30"/>
    </row>
    <row r="35" spans="1:3" ht="14.25">
      <c r="A35" s="49">
        <v>30226</v>
      </c>
      <c r="B35" s="50" t="s">
        <v>207</v>
      </c>
      <c r="C35" s="48">
        <v>563847</v>
      </c>
    </row>
    <row r="36" spans="1:3" ht="14.25">
      <c r="A36" s="49">
        <v>30227</v>
      </c>
      <c r="B36" s="50" t="s">
        <v>208</v>
      </c>
      <c r="C36" s="48">
        <v>6719</v>
      </c>
    </row>
    <row r="37" spans="1:3" ht="14.25">
      <c r="A37" s="49">
        <v>30228</v>
      </c>
      <c r="B37" s="50" t="s">
        <v>209</v>
      </c>
      <c r="C37" s="48">
        <v>95469</v>
      </c>
    </row>
    <row r="38" spans="1:3" ht="14.25">
      <c r="A38" s="49">
        <v>30229</v>
      </c>
      <c r="B38" s="50" t="s">
        <v>210</v>
      </c>
      <c r="C38" s="30"/>
    </row>
    <row r="39" spans="1:3" ht="14.25">
      <c r="A39" s="49">
        <v>30231</v>
      </c>
      <c r="B39" s="50" t="s">
        <v>211</v>
      </c>
      <c r="C39" s="48">
        <v>35120</v>
      </c>
    </row>
    <row r="40" spans="1:3" ht="14.25">
      <c r="A40" s="49">
        <v>30232</v>
      </c>
      <c r="B40" s="50" t="s">
        <v>212</v>
      </c>
      <c r="C40" s="51">
        <v>145644</v>
      </c>
    </row>
    <row r="41" spans="1:3" ht="14.25">
      <c r="A41" s="52" t="s">
        <v>161</v>
      </c>
      <c r="B41" s="53"/>
      <c r="C41" s="54"/>
    </row>
    <row r="42" spans="1:4" ht="14.25">
      <c r="A42" s="55" t="s">
        <v>213</v>
      </c>
      <c r="B42" s="40"/>
      <c r="D42" s="40"/>
    </row>
  </sheetData>
  <sheetProtection/>
  <mergeCells count="5">
    <mergeCell ref="A2:C2"/>
    <mergeCell ref="A4:B4"/>
    <mergeCell ref="A6:B6"/>
    <mergeCell ref="A41:C41"/>
    <mergeCell ref="C4:C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8"/>
  <sheetViews>
    <sheetView workbookViewId="0" topLeftCell="A4">
      <selection activeCell="L14" sqref="L14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1" ht="14.25">
      <c r="A1" t="s">
        <v>214</v>
      </c>
    </row>
    <row r="2" spans="1:6" ht="27.75" customHeight="1">
      <c r="A2" s="15" t="s">
        <v>215</v>
      </c>
      <c r="B2" s="15"/>
      <c r="C2" s="15"/>
      <c r="D2" s="15"/>
      <c r="E2" s="15"/>
      <c r="F2" s="16"/>
    </row>
    <row r="3" spans="1:6" s="13" customFormat="1" ht="15" customHeight="1">
      <c r="A3" s="17" t="s">
        <v>55</v>
      </c>
      <c r="B3" s="18" t="s">
        <v>56</v>
      </c>
      <c r="C3" s="18"/>
      <c r="D3" s="19"/>
      <c r="E3" s="19" t="s">
        <v>216</v>
      </c>
      <c r="F3" s="20"/>
    </row>
    <row r="4" spans="1:229" ht="28.5" customHeight="1">
      <c r="A4" s="21" t="s">
        <v>217</v>
      </c>
      <c r="B4" s="22" t="s">
        <v>58</v>
      </c>
      <c r="C4" s="23" t="s">
        <v>218</v>
      </c>
      <c r="D4" s="22"/>
      <c r="E4" s="22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</row>
    <row r="5" spans="1:5" s="14" customFormat="1" ht="26.25" customHeight="1">
      <c r="A5" s="21"/>
      <c r="B5" s="22"/>
      <c r="C5" s="25" t="s">
        <v>178</v>
      </c>
      <c r="D5" s="25" t="s">
        <v>156</v>
      </c>
      <c r="E5" s="25" t="s">
        <v>157</v>
      </c>
    </row>
    <row r="6" spans="1:5" s="14" customFormat="1" ht="26.25" customHeight="1">
      <c r="A6" s="26" t="s">
        <v>75</v>
      </c>
      <c r="B6" s="27"/>
      <c r="C6" s="25">
        <v>230000</v>
      </c>
      <c r="D6" s="25">
        <v>230000</v>
      </c>
      <c r="E6" s="25"/>
    </row>
    <row r="7" spans="1:5" ht="14.25">
      <c r="A7" s="28">
        <v>208</v>
      </c>
      <c r="B7" s="29" t="s">
        <v>219</v>
      </c>
      <c r="C7" s="30"/>
      <c r="D7" s="30"/>
      <c r="E7" s="30"/>
    </row>
    <row r="8" spans="1:5" ht="24">
      <c r="A8" s="28">
        <v>20822</v>
      </c>
      <c r="B8" s="31" t="s">
        <v>220</v>
      </c>
      <c r="C8" s="30"/>
      <c r="D8" s="30"/>
      <c r="E8" s="30"/>
    </row>
    <row r="9" spans="1:5" ht="14.25">
      <c r="A9" s="28">
        <v>2082201</v>
      </c>
      <c r="B9" s="31" t="s">
        <v>221</v>
      </c>
      <c r="C9" s="30"/>
      <c r="D9" s="30"/>
      <c r="E9" s="30"/>
    </row>
    <row r="10" spans="1:5" ht="14.25">
      <c r="A10" s="28">
        <v>2082202</v>
      </c>
      <c r="B10" s="31" t="s">
        <v>222</v>
      </c>
      <c r="C10" s="30"/>
      <c r="D10" s="30"/>
      <c r="E10" s="30"/>
    </row>
    <row r="11" spans="1:5" ht="24">
      <c r="A11" s="28">
        <v>2082299</v>
      </c>
      <c r="B11" s="31" t="s">
        <v>223</v>
      </c>
      <c r="C11" s="30"/>
      <c r="D11" s="30"/>
      <c r="E11" s="30"/>
    </row>
    <row r="12" spans="1:5" ht="14.25">
      <c r="A12" s="28">
        <v>20823</v>
      </c>
      <c r="B12" s="31" t="s">
        <v>224</v>
      </c>
      <c r="C12" s="30"/>
      <c r="D12" s="30"/>
      <c r="E12" s="30"/>
    </row>
    <row r="13" spans="1:5" ht="14.25">
      <c r="A13" s="28">
        <v>2082301</v>
      </c>
      <c r="B13" s="31" t="s">
        <v>221</v>
      </c>
      <c r="C13" s="30"/>
      <c r="D13" s="30"/>
      <c r="E13" s="30"/>
    </row>
    <row r="14" spans="1:5" ht="14.25">
      <c r="A14" s="28">
        <v>2082302</v>
      </c>
      <c r="B14" s="31" t="s">
        <v>222</v>
      </c>
      <c r="C14" s="30"/>
      <c r="D14" s="30"/>
      <c r="E14" s="30"/>
    </row>
    <row r="15" spans="1:5" ht="24">
      <c r="A15" s="28">
        <v>2082399</v>
      </c>
      <c r="B15" s="32" t="s">
        <v>225</v>
      </c>
      <c r="C15" s="30"/>
      <c r="D15" s="30"/>
      <c r="E15" s="30"/>
    </row>
    <row r="16" spans="1:5" ht="14.25">
      <c r="A16" s="28">
        <v>212</v>
      </c>
      <c r="B16" s="29" t="s">
        <v>226</v>
      </c>
      <c r="C16" s="30"/>
      <c r="D16" s="30"/>
      <c r="E16" s="30"/>
    </row>
    <row r="17" spans="1:5" ht="14.25">
      <c r="A17" s="28">
        <v>21207</v>
      </c>
      <c r="B17" s="29" t="s">
        <v>227</v>
      </c>
      <c r="C17" s="30"/>
      <c r="D17" s="30"/>
      <c r="E17" s="30"/>
    </row>
    <row r="18" spans="1:5" ht="14.25">
      <c r="A18" s="28">
        <v>2120703</v>
      </c>
      <c r="B18" s="33" t="s">
        <v>228</v>
      </c>
      <c r="C18" s="30"/>
      <c r="D18" s="30"/>
      <c r="E18" s="30"/>
    </row>
    <row r="19" spans="1:5" ht="14.25">
      <c r="A19" s="28">
        <v>2120799</v>
      </c>
      <c r="B19" s="32" t="s">
        <v>229</v>
      </c>
      <c r="C19" s="30"/>
      <c r="D19" s="30"/>
      <c r="E19" s="30"/>
    </row>
    <row r="20" spans="1:5" ht="24">
      <c r="A20" s="28">
        <v>21208</v>
      </c>
      <c r="B20" s="29" t="s">
        <v>230</v>
      </c>
      <c r="C20" s="30"/>
      <c r="D20" s="30"/>
      <c r="E20" s="30"/>
    </row>
    <row r="21" spans="1:5" ht="14.25">
      <c r="A21" s="28">
        <v>2120801</v>
      </c>
      <c r="B21" s="32" t="s">
        <v>231</v>
      </c>
      <c r="C21" s="30"/>
      <c r="D21" s="30"/>
      <c r="E21" s="30"/>
    </row>
    <row r="22" spans="1:5" ht="14.25">
      <c r="A22" s="28">
        <v>2120802</v>
      </c>
      <c r="B22" s="32" t="s">
        <v>232</v>
      </c>
      <c r="C22" s="30"/>
      <c r="D22" s="30"/>
      <c r="E22" s="30"/>
    </row>
    <row r="23" spans="1:5" ht="14.25">
      <c r="A23" s="28">
        <v>2120803</v>
      </c>
      <c r="B23" s="32" t="s">
        <v>233</v>
      </c>
      <c r="C23" s="30"/>
      <c r="D23" s="30"/>
      <c r="E23" s="30"/>
    </row>
    <row r="24" spans="1:5" ht="14.25">
      <c r="A24" s="28">
        <v>2120804</v>
      </c>
      <c r="B24" s="32" t="s">
        <v>234</v>
      </c>
      <c r="C24" s="30"/>
      <c r="D24" s="30"/>
      <c r="E24" s="30"/>
    </row>
    <row r="25" spans="1:5" ht="14.25">
      <c r="A25" s="28">
        <v>2120806</v>
      </c>
      <c r="B25" s="32" t="s">
        <v>235</v>
      </c>
      <c r="C25" s="30"/>
      <c r="D25" s="30"/>
      <c r="E25" s="30"/>
    </row>
    <row r="26" spans="1:5" ht="14.25">
      <c r="A26" s="28">
        <v>2120807</v>
      </c>
      <c r="B26" s="32" t="s">
        <v>236</v>
      </c>
      <c r="C26" s="30"/>
      <c r="D26" s="30"/>
      <c r="E26" s="30"/>
    </row>
    <row r="27" spans="1:5" ht="24">
      <c r="A27" s="28">
        <v>2120899</v>
      </c>
      <c r="B27" s="32" t="s">
        <v>237</v>
      </c>
      <c r="C27" s="30"/>
      <c r="D27" s="30"/>
      <c r="E27" s="30"/>
    </row>
    <row r="28" spans="1:5" ht="14.25">
      <c r="A28" s="28">
        <v>21209</v>
      </c>
      <c r="B28" s="29" t="s">
        <v>238</v>
      </c>
      <c r="C28" s="30"/>
      <c r="D28" s="30"/>
      <c r="E28" s="30"/>
    </row>
    <row r="29" spans="1:5" ht="14.25">
      <c r="A29" s="28">
        <v>2120901</v>
      </c>
      <c r="B29" s="32" t="s">
        <v>239</v>
      </c>
      <c r="C29" s="30"/>
      <c r="D29" s="30"/>
      <c r="E29" s="30"/>
    </row>
    <row r="30" spans="1:5" ht="24">
      <c r="A30" s="28">
        <v>2120999</v>
      </c>
      <c r="B30" s="32" t="s">
        <v>240</v>
      </c>
      <c r="C30" s="30"/>
      <c r="D30" s="30"/>
      <c r="E30" s="30"/>
    </row>
    <row r="31" spans="1:5" ht="14.25">
      <c r="A31" s="28">
        <v>21210</v>
      </c>
      <c r="B31" s="29" t="s">
        <v>241</v>
      </c>
      <c r="C31" s="30"/>
      <c r="D31" s="30"/>
      <c r="E31" s="30"/>
    </row>
    <row r="32" spans="1:5" ht="14.25">
      <c r="A32" s="28">
        <v>2121001</v>
      </c>
      <c r="B32" s="32" t="s">
        <v>242</v>
      </c>
      <c r="C32" s="30"/>
      <c r="D32" s="30"/>
      <c r="E32" s="30"/>
    </row>
    <row r="33" spans="1:5" ht="14.25">
      <c r="A33" s="28">
        <v>2121002</v>
      </c>
      <c r="B33" s="32" t="s">
        <v>243</v>
      </c>
      <c r="C33" s="30"/>
      <c r="D33" s="30"/>
      <c r="E33" s="30"/>
    </row>
    <row r="34" spans="1:5" ht="14.25">
      <c r="A34" s="28">
        <v>2121099</v>
      </c>
      <c r="B34" s="32" t="s">
        <v>244</v>
      </c>
      <c r="C34" s="30"/>
      <c r="D34" s="30"/>
      <c r="E34" s="30"/>
    </row>
    <row r="35" spans="1:5" ht="14.25">
      <c r="A35" s="28">
        <v>21211</v>
      </c>
      <c r="B35" s="29" t="s">
        <v>245</v>
      </c>
      <c r="C35" s="30">
        <v>230000</v>
      </c>
      <c r="D35" s="30">
        <v>230000</v>
      </c>
      <c r="E35" s="30"/>
    </row>
    <row r="36" spans="1:5" ht="14.25">
      <c r="A36" s="28">
        <v>2121201</v>
      </c>
      <c r="B36" s="32" t="s">
        <v>246</v>
      </c>
      <c r="C36" s="30"/>
      <c r="D36" s="30"/>
      <c r="E36" s="30"/>
    </row>
    <row r="37" spans="1:5" ht="14.25">
      <c r="A37" s="34" t="s">
        <v>161</v>
      </c>
      <c r="B37" s="35"/>
      <c r="C37" s="35"/>
      <c r="D37" s="35"/>
      <c r="E37" s="36"/>
    </row>
    <row r="38" spans="1:5" ht="22.5" customHeight="1">
      <c r="A38" s="37" t="s">
        <v>247</v>
      </c>
      <c r="B38" s="38"/>
      <c r="C38" s="37"/>
      <c r="D38" s="37"/>
      <c r="E38" s="37"/>
    </row>
  </sheetData>
  <sheetProtection/>
  <mergeCells count="6">
    <mergeCell ref="A2:E2"/>
    <mergeCell ref="C4:E4"/>
    <mergeCell ref="A6:B6"/>
    <mergeCell ref="A37:E37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D18" sqref="D18"/>
    </sheetView>
  </sheetViews>
  <sheetFormatPr defaultColWidth="9.00390625" defaultRowHeight="14.25"/>
  <cols>
    <col min="1" max="7" width="16.25390625" style="0" customWidth="1"/>
  </cols>
  <sheetData>
    <row r="1" ht="14.25">
      <c r="A1" t="s">
        <v>248</v>
      </c>
    </row>
    <row r="2" spans="1:7" ht="35.25" customHeight="1">
      <c r="A2" s="1" t="s">
        <v>249</v>
      </c>
      <c r="B2" s="1"/>
      <c r="C2" s="1"/>
      <c r="D2" s="1"/>
      <c r="E2" s="1"/>
      <c r="F2" s="1"/>
      <c r="G2" s="1"/>
    </row>
    <row r="3" spans="1:8" ht="15.75" customHeight="1">
      <c r="A3" s="2"/>
      <c r="B3" s="2"/>
      <c r="F3" s="3" t="s">
        <v>3</v>
      </c>
      <c r="G3" s="3"/>
      <c r="H3" s="4"/>
    </row>
    <row r="4" spans="1:7" ht="42" customHeight="1">
      <c r="A4" s="5" t="s">
        <v>250</v>
      </c>
      <c r="B4" s="5" t="s">
        <v>59</v>
      </c>
      <c r="C4" s="6" t="s">
        <v>251</v>
      </c>
      <c r="D4" s="6" t="s">
        <v>252</v>
      </c>
      <c r="E4" s="7" t="s">
        <v>253</v>
      </c>
      <c r="F4" s="8"/>
      <c r="G4" s="9" t="s">
        <v>254</v>
      </c>
    </row>
    <row r="5" spans="1:7" ht="41.25" customHeight="1">
      <c r="A5" s="10"/>
      <c r="B5" s="10"/>
      <c r="C5" s="11"/>
      <c r="D5" s="11"/>
      <c r="E5" s="12" t="s">
        <v>255</v>
      </c>
      <c r="F5" s="12" t="s">
        <v>256</v>
      </c>
      <c r="G5" s="9"/>
    </row>
    <row r="6" spans="1:7" ht="54.75" customHeight="1">
      <c r="A6" s="9" t="s">
        <v>56</v>
      </c>
      <c r="B6" s="9">
        <f>D6+F6</f>
        <v>250371</v>
      </c>
      <c r="C6" s="9">
        <v>0</v>
      </c>
      <c r="D6" s="9">
        <v>215251</v>
      </c>
      <c r="E6" s="9">
        <v>0</v>
      </c>
      <c r="F6" s="9">
        <v>35120</v>
      </c>
      <c r="G6" s="9"/>
    </row>
  </sheetData>
  <sheetProtection/>
  <mergeCells count="8">
    <mergeCell ref="A2:G2"/>
    <mergeCell ref="A3:B3"/>
    <mergeCell ref="F3:G3"/>
    <mergeCell ref="E4:F4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2016-04-21T00:54:41Z</cp:lastPrinted>
  <dcterms:created xsi:type="dcterms:W3CDTF">1996-12-17T01:32:42Z</dcterms:created>
  <dcterms:modified xsi:type="dcterms:W3CDTF">2017-06-20T01:53:47Z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