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决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<sst xmlns="http://schemas.openxmlformats.org/spreadsheetml/2006/main" count="295" uniqueCount="212">
  <si>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</si>
  <si>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</si>
  <si>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</si>
  <si>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</si>
  <si>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</si>
  <si>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</si>
  <si>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</si>
  <si>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</si>
  <si>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</si>
  <si>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</si>
  <si>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</si>
  <si>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</si>
  <si>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</si>
  <si>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</si>
  <si>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</si>
  <si>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</si>
  <si>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</si>
  <si>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</si>
  <si>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</si>
  <si>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</si>
  <si>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</si>
  <si>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</si>
  <si>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</si>
  <si>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</si>
  <si>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</si>
  <si>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</si>
  <si>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</si>
  <si>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</si>
  <si>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</si>
  <si>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</si>
  <si>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</si>
  <si>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</si>
  <si>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</si>
  <si>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</si>
  <si>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</si>
  <si>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</si>
  <si>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</si>
  <si>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</si>
  <si>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</si>
  <si>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</si>
  <si>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</si>
  <si>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</si>
  <si>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</si>
  <si>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</si>
  <si>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</si>
  <si>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</si>
  <si>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</si>
  <si>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</si>
  <si>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</si>
  <si>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</si>
  <si>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</si>
  <si>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</si>
  <si>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</si>
  <si>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</si>
  <si>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</si>
  <si>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</si>
  <si>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</si>
  <si>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</si>
  <si>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</si>
  <si>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</si>
  <si>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</si>
  <si>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</si>
  <si>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</si>
  <si>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</si>
  <si>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</si>
  <si>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</si>
  <si>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</si>
  <si>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</si>
  <si>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</si>
  <si>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</si>
  <si>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</si>
  <si>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</si>
  <si>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</si>
  <si>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</si>
  <si>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</si>
  <si>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</si>
  <si>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</si>
  <si>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</si>
  <si>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</si>
  <si>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</si>
  <si>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</si>
  <si>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</si>
  <si>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</si>
  <si>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</si>
  <si>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</si>
  <si>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</si>
  <si>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</si>
  <si>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</si>
  <si>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</si>
  <si>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</si>
  <si>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</si>
  <si>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</si>
  <si>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</si>
  <si>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</si>
  <si>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</si>
  <si>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</si>
  <si>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</si>
  <si>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</si>
  <si>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</si>
  <si>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</si>
  <si>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</si>
  <si>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</si>
  <si>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</si>
  <si>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</si>
  <si>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</si>
  <si>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</si>
  <si>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</si>
  <si>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</si>
  <si>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</si>
  <si>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</si>
  <si>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</si>
  <si>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</si>
  <si>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</si>
  <si>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</si>
  <si>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</si>
  <si>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</si>
  <si>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</si>
  <si>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</si>
  <si>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</si>
  <si>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基本工资</t>
  </si>
  <si>
    <t>津贴补贴</t>
  </si>
  <si>
    <t>社会保障缴费</t>
  </si>
  <si>
    <t>绩效工资</t>
  </si>
  <si>
    <t>办公费</t>
  </si>
  <si>
    <t>印刷费</t>
  </si>
  <si>
    <t>水费</t>
  </si>
  <si>
    <t>电费</t>
  </si>
  <si>
    <t>邮电费</t>
  </si>
  <si>
    <t>培训费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</si>
  <si>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</si>
  <si>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</si>
  <si>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</si>
  <si>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</si>
  <si>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</si>
  <si>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</si>
  <si>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</si>
  <si>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</si>
  <si>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</si>
  <si>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</si>
  <si>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</si>
  <si>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</si>
  <si>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</si>
  <si>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</si>
  <si>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</si>
  <si>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</si>
  <si>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</si>
  <si>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</si>
  <si>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</si>
  <si>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</si>
  <si>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</si>
  <si>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</si>
  <si>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</si>
  <si>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</si>
  <si>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</si>
  <si>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</si>
  <si>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</si>
  <si>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</si>
  <si>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</si>
  <si>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</si>
  <si>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</si>
  <si>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</si>
  <si>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2016年财政拨款收支决算总表</t>
  </si>
  <si>
    <t>劳务费</t>
  </si>
  <si>
    <t>其他商品和服务支出</t>
  </si>
  <si>
    <t>对个人和家庭的补助</t>
  </si>
  <si>
    <t>抚恤金</t>
  </si>
  <si>
    <t>工资福利支出小计</t>
  </si>
  <si>
    <t>商品和服务支出小计</t>
  </si>
  <si>
    <t>其它资本性支出</t>
  </si>
  <si>
    <t>2016年隆回县山界中心学校收支决算总表</t>
  </si>
  <si>
    <t>单位名称：隆回县山界中心学校</t>
  </si>
  <si>
    <t>2016年隆回县山界中心学校收入决算总表</t>
  </si>
  <si>
    <t>隆回县山界中心学校</t>
  </si>
  <si>
    <t>2016年隆回县山界中心学校支出决算总表</t>
  </si>
  <si>
    <t>2016年隆回县山界中心学校一般公共预算支出决算表</t>
  </si>
  <si>
    <t>2016年隆回县山界中心学校政府性基金财政拨款收支决算表</t>
  </si>
  <si>
    <t>2016年隆回县山界中心学校“三公”经费决算情况表</t>
  </si>
  <si>
    <t>一般公共服务支出</t>
  </si>
  <si>
    <t>民族事务</t>
  </si>
  <si>
    <t xml:space="preserve">  民族工作专项</t>
  </si>
  <si>
    <t>教育支出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</si>
  <si>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</si>
  <si>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</si>
  <si>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</si>
  <si>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</si>
  <si>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</si>
  <si>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教育费附加安排的支出</t>
  </si>
  <si>
    <t xml:space="preserve">  其他教育费附加安排的支出</t>
  </si>
  <si>
    <t>文化体育与传媒支出</t>
  </si>
  <si>
    <t>其他文化体育与传媒支出</t>
  </si>
  <si>
    <t xml:space="preserve">  其他文化体育与传媒支出</t>
  </si>
  <si>
    <t>社会保障和就业支出</t>
  </si>
  <si>
    <t>抚恤</t>
  </si>
  <si>
    <t xml:space="preserve">  死亡抚恤</t>
  </si>
  <si>
    <t>其他支出</t>
  </si>
  <si>
    <t>彩票公益金及对应专项债务收入安排的支出</t>
  </si>
  <si>
    <t xml:space="preserve">  用于教育事业的彩票公益金支出</t>
  </si>
  <si>
    <t>合计</t>
  </si>
  <si>
    <t>2016年隆回县山界中心学校一般公共预算基本支出决算表</t>
  </si>
  <si>
    <t>奖金</t>
  </si>
  <si>
    <t>咨询费</t>
  </si>
  <si>
    <t>物业费</t>
  </si>
  <si>
    <t>差旅费</t>
  </si>
  <si>
    <t>维修费</t>
  </si>
  <si>
    <t>会议费</t>
  </si>
  <si>
    <t>公务接待费</t>
  </si>
  <si>
    <t>工会费</t>
  </si>
  <si>
    <t>福利费</t>
  </si>
  <si>
    <t>其他交通费</t>
  </si>
  <si>
    <t>助学金</t>
  </si>
  <si>
    <t xml:space="preserve">      专用设备购置</t>
  </si>
  <si>
    <t>七、社会保障和就业支出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</si>
</sst>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0.00_);[Red]\(0.00\)"/>
    <numFmt numFmtId="180" formatCode="#,##0.00_ "/>
    <numFmt numFmtId="181" formatCode="0_);[Red]\(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vertical="center"/>
    </xf>
    <xf numFmtId="0" fontId="27" fillId="0" borderId="10" xfId="0" applyFont="1" applyBorder="1" applyAlignment="1">
      <alignment horizontal="left" indent="1"/>
    </xf>
    <xf numFmtId="0" fontId="9" fillId="0" borderId="10" xfId="0" applyFont="1" applyFill="1" applyBorder="1" applyAlignment="1">
      <alignment horizontal="left" vertical="center" shrinkToFit="1"/>
    </xf>
    <xf numFmtId="0" fontId="27" fillId="0" borderId="10" xfId="0" applyFont="1" applyBorder="1" applyAlignment="1">
      <alignment horizontal="left" indent="2"/>
    </xf>
    <xf numFmtId="0" fontId="9" fillId="0" borderId="10" xfId="0" applyFont="1" applyFill="1" applyBorder="1" applyAlignment="1">
      <alignment horizontal="left" vertical="center" indent="2" shrinkToFit="1"/>
    </xf>
    <xf numFmtId="0" fontId="27" fillId="0" borderId="10" xfId="0" applyFont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>
      <alignment/>
    </xf>
    <xf numFmtId="4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1" fillId="0" borderId="15" xfId="0" applyNumberFormat="1" applyFont="1" applyFill="1" applyBorder="1" applyAlignment="1" applyProtection="1">
      <alignment horizontal="left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1" fontId="26" fillId="0" borderId="10" xfId="0" applyNumberFormat="1" applyFont="1" applyBorder="1" applyAlignment="1">
      <alignment horizontal="center"/>
    </xf>
    <xf numFmtId="181" fontId="27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153</v>
      </c>
    </row>
    <row r="2" spans="1:4" ht="32.25" customHeight="1">
      <c r="A2" s="88" t="s">
        <v>169</v>
      </c>
      <c r="B2" s="88"/>
      <c r="C2" s="88"/>
      <c r="D2" s="88"/>
    </row>
    <row r="3" spans="1:4" ht="24" customHeight="1">
      <c r="A3" s="1" t="s">
        <v>170</v>
      </c>
      <c r="B3" s="2"/>
      <c r="D3" s="3" t="s">
        <v>1</v>
      </c>
    </row>
    <row r="4" spans="1:4" ht="14.25">
      <c r="A4" s="89" t="s">
        <v>2</v>
      </c>
      <c r="B4" s="89"/>
      <c r="C4" s="89" t="s">
        <v>3</v>
      </c>
      <c r="D4" s="89"/>
    </row>
    <row r="5" spans="1:4" ht="14.25">
      <c r="A5" s="4" t="s">
        <v>4</v>
      </c>
      <c r="B5" s="5" t="s">
        <v>149</v>
      </c>
      <c r="C5" s="4" t="s">
        <v>5</v>
      </c>
      <c r="D5" s="5" t="s">
        <v>149</v>
      </c>
    </row>
    <row r="6" spans="1:4" ht="20.25" customHeight="1">
      <c r="A6" s="6" t="s">
        <v>6</v>
      </c>
      <c r="B6" s="13">
        <f>17673658-250000</f>
        <v>17423658</v>
      </c>
      <c r="C6" s="8" t="s">
        <v>7</v>
      </c>
      <c r="D6" s="9">
        <v>20000</v>
      </c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>
        <v>17347092</v>
      </c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>
        <v>10000</v>
      </c>
    </row>
    <row r="12" spans="1:4" ht="20.25" customHeight="1">
      <c r="A12" s="6" t="s">
        <v>18</v>
      </c>
      <c r="B12" s="15"/>
      <c r="C12" s="12" t="s">
        <v>211</v>
      </c>
      <c r="D12" s="9">
        <v>46566</v>
      </c>
    </row>
    <row r="13" spans="1:4" ht="20.25" customHeight="1">
      <c r="A13" s="18" t="s">
        <v>20</v>
      </c>
      <c r="B13" s="11"/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>
        <v>250000</v>
      </c>
      <c r="C16" s="12" t="s">
        <v>27</v>
      </c>
      <c r="D16" s="17"/>
    </row>
    <row r="17" spans="1:4" ht="20.25" customHeight="1">
      <c r="A17" s="18" t="s">
        <v>28</v>
      </c>
      <c r="B17" s="7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20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26">
        <v>250000</v>
      </c>
    </row>
    <row r="27" spans="1:4" ht="20.25" customHeight="1">
      <c r="A27" s="23" t="s">
        <v>45</v>
      </c>
      <c r="B27" s="13"/>
      <c r="C27" s="27" t="s">
        <v>46</v>
      </c>
      <c r="D27" s="13">
        <f>D26+D12+D11+D9+D6</f>
        <v>17673658</v>
      </c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13">
        <f>B6+B16</f>
        <v>17673658</v>
      </c>
      <c r="C29" s="29" t="s">
        <v>50</v>
      </c>
      <c r="D29" s="13">
        <f>D27</f>
        <v>17673658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7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8.25390625" style="0" customWidth="1"/>
    <col min="2" max="2" width="42.375" style="0" customWidth="1"/>
    <col min="3" max="3" width="11.625" style="0" customWidth="1"/>
    <col min="4" max="4" width="11.25390625" style="0" customWidth="1"/>
    <col min="5" max="5" width="6.00390625" style="0" customWidth="1"/>
    <col min="6" max="6" width="4.875" style="0" customWidth="1"/>
    <col min="7" max="7" width="4.50390625" style="0" customWidth="1"/>
    <col min="8" max="9" width="6.625" style="0" customWidth="1"/>
    <col min="10" max="10" width="5.00390625" style="0" customWidth="1"/>
    <col min="11" max="11" width="4.875" style="0" customWidth="1"/>
    <col min="12" max="12" width="6.625" style="0" customWidth="1"/>
    <col min="13" max="13" width="8.25390625" style="0" customWidth="1"/>
    <col min="14" max="14" width="5.00390625" style="0" customWidth="1"/>
    <col min="15" max="16" width="6.625" style="0" customWidth="1"/>
  </cols>
  <sheetData>
    <row r="1" ht="14.25">
      <c r="A1" t="s">
        <v>154</v>
      </c>
    </row>
    <row r="2" spans="1:16" ht="22.5">
      <c r="A2" s="88" t="s">
        <v>171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43" ht="13.5" customHeight="1">
      <c r="A3" s="1" t="s">
        <v>0</v>
      </c>
      <c r="B3" s="30" t="s">
        <v>172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90" t="s">
        <v>51</v>
      </c>
      <c r="B4" s="90"/>
      <c r="C4" s="90" t="s">
        <v>52</v>
      </c>
      <c r="D4" s="90" t="s">
        <v>53</v>
      </c>
      <c r="E4" s="90" t="s">
        <v>54</v>
      </c>
      <c r="F4" s="90"/>
      <c r="G4" s="90"/>
      <c r="H4" s="90"/>
      <c r="I4" s="90"/>
      <c r="J4" s="90" t="s">
        <v>55</v>
      </c>
      <c r="K4" s="90"/>
      <c r="L4" s="90" t="s">
        <v>56</v>
      </c>
      <c r="M4" s="91" t="s">
        <v>57</v>
      </c>
      <c r="N4" s="91" t="s">
        <v>58</v>
      </c>
      <c r="O4" s="91" t="s">
        <v>59</v>
      </c>
      <c r="P4" s="91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90" t="s">
        <v>61</v>
      </c>
      <c r="B5" s="90" t="s">
        <v>62</v>
      </c>
      <c r="C5" s="90"/>
      <c r="D5" s="90"/>
      <c r="E5" s="90" t="s">
        <v>63</v>
      </c>
      <c r="F5" s="90" t="s">
        <v>64</v>
      </c>
      <c r="G5" s="90" t="s">
        <v>65</v>
      </c>
      <c r="H5" s="90" t="s">
        <v>66</v>
      </c>
      <c r="I5" s="90" t="s">
        <v>67</v>
      </c>
      <c r="J5" s="90" t="s">
        <v>68</v>
      </c>
      <c r="K5" s="90" t="s">
        <v>69</v>
      </c>
      <c r="L5" s="90"/>
      <c r="M5" s="91"/>
      <c r="N5" s="91"/>
      <c r="O5" s="91"/>
      <c r="P5" s="9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91"/>
      <c r="O6" s="91"/>
      <c r="P6" s="91"/>
    </row>
    <row r="7" spans="1:16" s="34" customFormat="1" ht="21" customHeight="1">
      <c r="A7" s="75"/>
      <c r="B7" s="75" t="s">
        <v>197</v>
      </c>
      <c r="C7" s="77">
        <f>C8+C11+C19+C22+C25</f>
        <v>17673658</v>
      </c>
      <c r="D7" s="77">
        <f>D8+D11+D19+D22+D25</f>
        <v>17673658</v>
      </c>
      <c r="E7" s="75"/>
      <c r="F7" s="75"/>
      <c r="G7" s="75"/>
      <c r="H7" s="75"/>
      <c r="I7" s="75"/>
      <c r="J7" s="75"/>
      <c r="K7" s="75"/>
      <c r="L7" s="75"/>
      <c r="M7" s="74"/>
      <c r="N7" s="74"/>
      <c r="O7" s="74"/>
      <c r="P7" s="74"/>
    </row>
    <row r="8" spans="1:16" s="34" customFormat="1" ht="13.5" customHeight="1">
      <c r="A8" s="75">
        <v>201</v>
      </c>
      <c r="B8" s="75" t="s">
        <v>177</v>
      </c>
      <c r="C8" s="76">
        <v>20000</v>
      </c>
      <c r="D8" s="76">
        <v>20000</v>
      </c>
      <c r="E8" s="67"/>
      <c r="F8" s="67"/>
      <c r="G8" s="67"/>
      <c r="H8" s="67"/>
      <c r="I8" s="67"/>
      <c r="J8" s="67"/>
      <c r="K8" s="67"/>
      <c r="L8" s="67"/>
      <c r="M8" s="66"/>
      <c r="N8" s="67"/>
      <c r="O8" s="67"/>
      <c r="P8" s="67"/>
    </row>
    <row r="9" spans="1:16" ht="14.25">
      <c r="A9" s="35">
        <v>20123</v>
      </c>
      <c r="B9" s="36" t="s">
        <v>178</v>
      </c>
      <c r="C9" s="76">
        <v>20000</v>
      </c>
      <c r="D9" s="76">
        <v>20000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4.25">
      <c r="A10" s="35">
        <v>2012304</v>
      </c>
      <c r="B10" s="36" t="s">
        <v>179</v>
      </c>
      <c r="C10" s="76">
        <v>20000</v>
      </c>
      <c r="D10" s="76">
        <v>20000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4.25">
      <c r="A11" s="35">
        <v>205</v>
      </c>
      <c r="B11" s="35" t="s">
        <v>180</v>
      </c>
      <c r="C11" s="76">
        <v>17347092</v>
      </c>
      <c r="D11" s="76">
        <v>17347092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4.25">
      <c r="A12" s="35">
        <v>20502</v>
      </c>
      <c r="B12" s="35" t="s">
        <v>181</v>
      </c>
      <c r="C12" s="76">
        <v>17297092</v>
      </c>
      <c r="D12" s="76">
        <v>17297092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4.25">
      <c r="A13" s="35">
        <v>2050201</v>
      </c>
      <c r="B13" s="35" t="s">
        <v>182</v>
      </c>
      <c r="C13" s="76">
        <v>42500</v>
      </c>
      <c r="D13" s="76">
        <v>42500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14.25">
      <c r="A14" s="35">
        <v>2050202</v>
      </c>
      <c r="B14" s="35" t="s">
        <v>183</v>
      </c>
      <c r="C14" s="76">
        <v>8556151</v>
      </c>
      <c r="D14" s="76">
        <v>8556151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4.25">
      <c r="A15" s="35">
        <v>2050203</v>
      </c>
      <c r="B15" s="35" t="s">
        <v>184</v>
      </c>
      <c r="C15" s="76">
        <v>6674048</v>
      </c>
      <c r="D15" s="76">
        <v>6674048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4.25">
      <c r="A16" s="35">
        <v>2050299</v>
      </c>
      <c r="B16" s="35" t="s">
        <v>185</v>
      </c>
      <c r="C16" s="76">
        <v>2024393</v>
      </c>
      <c r="D16" s="76">
        <v>2024393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14.25">
      <c r="A17" s="35">
        <v>20509</v>
      </c>
      <c r="B17" s="35" t="s">
        <v>186</v>
      </c>
      <c r="C17" s="76">
        <v>50000</v>
      </c>
      <c r="D17" s="76">
        <v>50000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4.25">
      <c r="A18" s="35">
        <v>2050999</v>
      </c>
      <c r="B18" s="35" t="s">
        <v>187</v>
      </c>
      <c r="C18" s="76">
        <v>50000</v>
      </c>
      <c r="D18" s="76">
        <v>50000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14.25">
      <c r="A19" s="35">
        <v>207</v>
      </c>
      <c r="B19" s="35" t="s">
        <v>188</v>
      </c>
      <c r="C19" s="76">
        <v>10000</v>
      </c>
      <c r="D19" s="76">
        <v>10000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4.25">
      <c r="A20" s="37">
        <v>20799</v>
      </c>
      <c r="B20" s="37" t="s">
        <v>189</v>
      </c>
      <c r="C20" s="78">
        <v>10000</v>
      </c>
      <c r="D20" s="78">
        <v>10000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4.25">
      <c r="A21" s="37">
        <v>2079999</v>
      </c>
      <c r="B21" s="37" t="s">
        <v>190</v>
      </c>
      <c r="C21" s="78">
        <v>10000</v>
      </c>
      <c r="D21" s="78">
        <v>10000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4.25">
      <c r="A22" s="37">
        <v>208</v>
      </c>
      <c r="B22" s="37" t="s">
        <v>191</v>
      </c>
      <c r="C22" s="78">
        <v>46566</v>
      </c>
      <c r="D22" s="78">
        <v>46566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4.25">
      <c r="A23" s="37">
        <v>20808</v>
      </c>
      <c r="B23" s="37" t="s">
        <v>192</v>
      </c>
      <c r="C23" s="78">
        <v>46566</v>
      </c>
      <c r="D23" s="78">
        <v>46566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4.25">
      <c r="A24" s="37">
        <v>2080801</v>
      </c>
      <c r="B24" s="37" t="s">
        <v>193</v>
      </c>
      <c r="C24" s="78">
        <v>46566</v>
      </c>
      <c r="D24" s="78">
        <v>46566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4.25">
      <c r="A25" s="37">
        <v>229</v>
      </c>
      <c r="B25" s="37" t="s">
        <v>194</v>
      </c>
      <c r="C25" s="78">
        <v>250000</v>
      </c>
      <c r="D25" s="78">
        <v>250000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4.25">
      <c r="A26" s="37">
        <v>22960</v>
      </c>
      <c r="B26" s="37" t="s">
        <v>195</v>
      </c>
      <c r="C26" s="78">
        <v>250000</v>
      </c>
      <c r="D26" s="78">
        <v>250000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4.25">
      <c r="A27" s="37">
        <v>2296004</v>
      </c>
      <c r="B27" s="37" t="s">
        <v>196</v>
      </c>
      <c r="C27" s="78">
        <v>250000</v>
      </c>
      <c r="D27" s="78">
        <v>250000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</sheetData>
  <sheetProtection/>
  <mergeCells count="20">
    <mergeCell ref="A2:P2"/>
    <mergeCell ref="N4:N6"/>
    <mergeCell ref="O4:O6"/>
    <mergeCell ref="P4:P6"/>
    <mergeCell ref="E4:I4"/>
    <mergeCell ref="J4:K4"/>
    <mergeCell ref="M4:M6"/>
    <mergeCell ref="D4:D6"/>
    <mergeCell ref="J5:J6"/>
    <mergeCell ref="G5:G6"/>
    <mergeCell ref="L4:L6"/>
    <mergeCell ref="E5:E6"/>
    <mergeCell ref="A5:A6"/>
    <mergeCell ref="B5:B6"/>
    <mergeCell ref="A4:B4"/>
    <mergeCell ref="C4:C6"/>
    <mergeCell ref="K5:K6"/>
    <mergeCell ref="F5:F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6"/>
  <sheetViews>
    <sheetView zoomScalePageLayoutView="0" workbookViewId="0" topLeftCell="A5">
      <selection activeCell="E23" sqref="E23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155</v>
      </c>
    </row>
    <row r="2" spans="1:17" ht="22.5">
      <c r="A2" s="88" t="s">
        <v>173</v>
      </c>
      <c r="B2" s="88"/>
      <c r="C2" s="88"/>
      <c r="D2" s="88"/>
      <c r="E2" s="88"/>
      <c r="F2" s="88"/>
      <c r="G2" s="88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34" ht="13.5" customHeight="1">
      <c r="A3" s="1" t="s">
        <v>0</v>
      </c>
      <c r="B3" s="30" t="s">
        <v>172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92" t="s">
        <v>61</v>
      </c>
      <c r="B4" s="92" t="s">
        <v>62</v>
      </c>
      <c r="C4" s="90" t="s">
        <v>93</v>
      </c>
      <c r="D4" s="90" t="s">
        <v>94</v>
      </c>
      <c r="E4" s="90" t="s">
        <v>95</v>
      </c>
      <c r="F4" s="90" t="s">
        <v>96</v>
      </c>
      <c r="G4" s="90" t="s">
        <v>97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93"/>
      <c r="B5" s="93"/>
      <c r="C5" s="90"/>
      <c r="D5" s="90"/>
      <c r="E5" s="90"/>
      <c r="F5" s="90"/>
      <c r="G5" s="90"/>
    </row>
    <row r="6" spans="1:7" ht="14.25">
      <c r="A6" s="75"/>
      <c r="B6" s="75" t="s">
        <v>197</v>
      </c>
      <c r="C6" s="77">
        <f>C7+C10+C18+C21+C24</f>
        <v>17673658</v>
      </c>
      <c r="D6" s="77">
        <f>D7+D10+D18+D21+D24</f>
        <v>17673658</v>
      </c>
      <c r="E6" s="37"/>
      <c r="F6" s="37"/>
      <c r="G6" s="37"/>
    </row>
    <row r="7" spans="1:7" ht="14.25">
      <c r="A7" s="75">
        <v>201</v>
      </c>
      <c r="B7" s="75" t="s">
        <v>177</v>
      </c>
      <c r="C7" s="76">
        <v>20000</v>
      </c>
      <c r="D7" s="76">
        <v>20000</v>
      </c>
      <c r="E7" s="37"/>
      <c r="F7" s="37"/>
      <c r="G7" s="37"/>
    </row>
    <row r="8" spans="1:7" ht="14.25">
      <c r="A8" s="35">
        <v>20123</v>
      </c>
      <c r="B8" s="36" t="s">
        <v>178</v>
      </c>
      <c r="C8" s="76">
        <v>20000</v>
      </c>
      <c r="D8" s="76">
        <v>20000</v>
      </c>
      <c r="E8" s="37"/>
      <c r="F8" s="37"/>
      <c r="G8" s="37"/>
    </row>
    <row r="9" spans="1:7" ht="14.25">
      <c r="A9" s="35">
        <v>2012304</v>
      </c>
      <c r="B9" s="36" t="s">
        <v>179</v>
      </c>
      <c r="C9" s="76">
        <v>20000</v>
      </c>
      <c r="D9" s="76">
        <v>20000</v>
      </c>
      <c r="E9" s="37"/>
      <c r="F9" s="37"/>
      <c r="G9" s="37"/>
    </row>
    <row r="10" spans="1:7" ht="14.25">
      <c r="A10" s="35">
        <v>205</v>
      </c>
      <c r="B10" s="35" t="s">
        <v>180</v>
      </c>
      <c r="C10" s="76">
        <v>17347092</v>
      </c>
      <c r="D10" s="76">
        <v>17347092</v>
      </c>
      <c r="E10" s="37"/>
      <c r="F10" s="37"/>
      <c r="G10" s="37"/>
    </row>
    <row r="11" spans="1:7" ht="14.25">
      <c r="A11" s="35">
        <v>20502</v>
      </c>
      <c r="B11" s="35" t="s">
        <v>181</v>
      </c>
      <c r="C11" s="76">
        <v>17297092</v>
      </c>
      <c r="D11" s="76">
        <v>17297092</v>
      </c>
      <c r="E11" s="37"/>
      <c r="F11" s="37"/>
      <c r="G11" s="37"/>
    </row>
    <row r="12" spans="1:7" ht="14.25">
      <c r="A12" s="35">
        <v>2050201</v>
      </c>
      <c r="B12" s="35" t="s">
        <v>182</v>
      </c>
      <c r="C12" s="76">
        <v>42500</v>
      </c>
      <c r="D12" s="76">
        <v>42500</v>
      </c>
      <c r="E12" s="37"/>
      <c r="F12" s="37"/>
      <c r="G12" s="37"/>
    </row>
    <row r="13" spans="1:7" ht="14.25">
      <c r="A13" s="35">
        <v>2050202</v>
      </c>
      <c r="B13" s="35" t="s">
        <v>183</v>
      </c>
      <c r="C13" s="76">
        <v>8556151</v>
      </c>
      <c r="D13" s="76">
        <v>8556151</v>
      </c>
      <c r="E13" s="37"/>
      <c r="F13" s="37"/>
      <c r="G13" s="37"/>
    </row>
    <row r="14" spans="1:7" ht="14.25">
      <c r="A14" s="35">
        <v>2050203</v>
      </c>
      <c r="B14" s="35" t="s">
        <v>184</v>
      </c>
      <c r="C14" s="76">
        <v>6674048</v>
      </c>
      <c r="D14" s="76">
        <v>6674048</v>
      </c>
      <c r="E14" s="37"/>
      <c r="F14" s="37"/>
      <c r="G14" s="37"/>
    </row>
    <row r="15" spans="1:7" ht="14.25">
      <c r="A15" s="35">
        <v>2050299</v>
      </c>
      <c r="B15" s="35" t="s">
        <v>185</v>
      </c>
      <c r="C15" s="76">
        <v>2024393</v>
      </c>
      <c r="D15" s="76">
        <v>2024393</v>
      </c>
      <c r="E15" s="37"/>
      <c r="F15" s="37"/>
      <c r="G15" s="37"/>
    </row>
    <row r="16" spans="1:7" ht="14.25">
      <c r="A16" s="35">
        <v>20509</v>
      </c>
      <c r="B16" s="35" t="s">
        <v>186</v>
      </c>
      <c r="C16" s="76">
        <v>50000</v>
      </c>
      <c r="D16" s="76">
        <v>50000</v>
      </c>
      <c r="E16" s="37"/>
      <c r="F16" s="37"/>
      <c r="G16" s="37"/>
    </row>
    <row r="17" spans="1:7" ht="14.25">
      <c r="A17" s="35">
        <v>2050999</v>
      </c>
      <c r="B17" s="35" t="s">
        <v>187</v>
      </c>
      <c r="C17" s="76">
        <v>50000</v>
      </c>
      <c r="D17" s="76">
        <v>50000</v>
      </c>
      <c r="E17" s="37"/>
      <c r="F17" s="37"/>
      <c r="G17" s="37"/>
    </row>
    <row r="18" spans="1:7" ht="14.25">
      <c r="A18" s="35">
        <v>207</v>
      </c>
      <c r="B18" s="35" t="s">
        <v>188</v>
      </c>
      <c r="C18" s="76">
        <v>10000</v>
      </c>
      <c r="D18" s="76">
        <v>10000</v>
      </c>
      <c r="E18" s="37"/>
      <c r="F18" s="37"/>
      <c r="G18" s="37"/>
    </row>
    <row r="19" spans="1:7" ht="14.25">
      <c r="A19" s="37">
        <v>20799</v>
      </c>
      <c r="B19" s="37" t="s">
        <v>189</v>
      </c>
      <c r="C19" s="78">
        <v>10000</v>
      </c>
      <c r="D19" s="78">
        <v>10000</v>
      </c>
      <c r="E19" s="37"/>
      <c r="F19" s="37"/>
      <c r="G19" s="37"/>
    </row>
    <row r="20" spans="1:7" ht="14.25">
      <c r="A20" s="37">
        <v>2079999</v>
      </c>
      <c r="B20" s="37" t="s">
        <v>190</v>
      </c>
      <c r="C20" s="78">
        <v>10000</v>
      </c>
      <c r="D20" s="78">
        <v>10000</v>
      </c>
      <c r="E20" s="37"/>
      <c r="F20" s="37"/>
      <c r="G20" s="37"/>
    </row>
    <row r="21" spans="1:7" ht="14.25">
      <c r="A21" s="37">
        <v>208</v>
      </c>
      <c r="B21" s="37" t="s">
        <v>191</v>
      </c>
      <c r="C21" s="78">
        <v>46566</v>
      </c>
      <c r="D21" s="78">
        <v>46566</v>
      </c>
      <c r="E21" s="37"/>
      <c r="F21" s="37"/>
      <c r="G21" s="37"/>
    </row>
    <row r="22" spans="1:7" ht="14.25">
      <c r="A22" s="37">
        <v>20808</v>
      </c>
      <c r="B22" s="37" t="s">
        <v>192</v>
      </c>
      <c r="C22" s="78">
        <v>46566</v>
      </c>
      <c r="D22" s="78">
        <v>46566</v>
      </c>
      <c r="E22" s="37"/>
      <c r="F22" s="37"/>
      <c r="G22" s="37"/>
    </row>
    <row r="23" spans="1:7" ht="14.25">
      <c r="A23" s="37">
        <v>2080801</v>
      </c>
      <c r="B23" s="37" t="s">
        <v>193</v>
      </c>
      <c r="C23" s="78">
        <v>46566</v>
      </c>
      <c r="D23" s="78">
        <v>46566</v>
      </c>
      <c r="E23" s="37"/>
      <c r="F23" s="37"/>
      <c r="G23" s="37"/>
    </row>
    <row r="24" spans="1:7" ht="14.25">
      <c r="A24" s="37">
        <v>229</v>
      </c>
      <c r="B24" s="37" t="s">
        <v>194</v>
      </c>
      <c r="C24" s="78">
        <v>250000</v>
      </c>
      <c r="D24" s="78">
        <v>250000</v>
      </c>
      <c r="E24" s="37"/>
      <c r="F24" s="37"/>
      <c r="G24" s="37"/>
    </row>
    <row r="25" spans="1:7" ht="14.25">
      <c r="A25" s="37">
        <v>22960</v>
      </c>
      <c r="B25" s="37" t="s">
        <v>195</v>
      </c>
      <c r="C25" s="78">
        <v>250000</v>
      </c>
      <c r="D25" s="78">
        <v>250000</v>
      </c>
      <c r="E25" s="37"/>
      <c r="F25" s="37"/>
      <c r="G25" s="37"/>
    </row>
    <row r="26" spans="1:7" ht="14.25">
      <c r="A26" s="37">
        <v>2296004</v>
      </c>
      <c r="B26" s="37" t="s">
        <v>196</v>
      </c>
      <c r="C26" s="78">
        <v>250000</v>
      </c>
      <c r="D26" s="78">
        <v>250000</v>
      </c>
      <c r="E26" s="37"/>
      <c r="F26" s="37"/>
      <c r="G26" s="37"/>
    </row>
  </sheetData>
  <sheetProtection/>
  <mergeCells count="8"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29" sqref="B29"/>
    </sheetView>
  </sheetViews>
  <sheetFormatPr defaultColWidth="9.00390625" defaultRowHeight="14.25"/>
  <cols>
    <col min="1" max="1" width="19.00390625" style="0" customWidth="1"/>
    <col min="2" max="2" width="10.25390625" style="0" customWidth="1"/>
    <col min="3" max="3" width="18.125" style="0" customWidth="1"/>
    <col min="4" max="4" width="8.75390625" style="0" customWidth="1"/>
    <col min="5" max="5" width="11.25390625" style="0" customWidth="1"/>
    <col min="6" max="6" width="11.625" style="0" customWidth="1"/>
  </cols>
  <sheetData>
    <row r="1" ht="14.25">
      <c r="A1" t="s">
        <v>156</v>
      </c>
    </row>
    <row r="2" spans="1:6" ht="21" customHeight="1">
      <c r="A2" s="88" t="s">
        <v>161</v>
      </c>
      <c r="B2" s="88"/>
      <c r="C2" s="88"/>
      <c r="D2" s="88"/>
      <c r="E2" s="88"/>
      <c r="F2" s="88"/>
    </row>
    <row r="3" spans="1:6" ht="15" customHeight="1">
      <c r="A3" s="1" t="s">
        <v>170</v>
      </c>
      <c r="B3" s="2"/>
      <c r="F3" s="3" t="s">
        <v>1</v>
      </c>
    </row>
    <row r="4" spans="1:6" ht="22.5" customHeight="1">
      <c r="A4" s="89" t="s">
        <v>2</v>
      </c>
      <c r="B4" s="89"/>
      <c r="C4" s="89" t="s">
        <v>3</v>
      </c>
      <c r="D4" s="89"/>
      <c r="E4" s="89"/>
      <c r="F4" s="89"/>
    </row>
    <row r="5" spans="1:6" ht="30" customHeight="1">
      <c r="A5" s="4" t="s">
        <v>4</v>
      </c>
      <c r="B5" s="5" t="s">
        <v>150</v>
      </c>
      <c r="C5" s="4" t="s">
        <v>5</v>
      </c>
      <c r="D5" s="40" t="s">
        <v>144</v>
      </c>
      <c r="E5" s="58" t="s">
        <v>151</v>
      </c>
      <c r="F5" s="4" t="s">
        <v>152</v>
      </c>
    </row>
    <row r="6" spans="1:6" ht="22.5" customHeight="1">
      <c r="A6" s="6" t="s">
        <v>98</v>
      </c>
      <c r="B6" s="13">
        <f>B7+B8</f>
        <v>17673658</v>
      </c>
      <c r="C6" s="8" t="s">
        <v>7</v>
      </c>
      <c r="D6" s="13">
        <v>20000</v>
      </c>
      <c r="E6" s="13">
        <v>20000</v>
      </c>
      <c r="F6" s="38"/>
    </row>
    <row r="7" spans="1:6" ht="22.5" customHeight="1">
      <c r="A7" s="59" t="s">
        <v>145</v>
      </c>
      <c r="B7" s="13">
        <v>17423658</v>
      </c>
      <c r="C7" s="12" t="s">
        <v>9</v>
      </c>
      <c r="D7" s="12"/>
      <c r="E7" s="12"/>
      <c r="F7" s="9"/>
    </row>
    <row r="8" spans="1:6" ht="22.5" customHeight="1">
      <c r="A8" s="59" t="s">
        <v>99</v>
      </c>
      <c r="B8" s="7">
        <v>250000</v>
      </c>
      <c r="C8" s="12" t="s">
        <v>11</v>
      </c>
      <c r="D8" s="42"/>
      <c r="E8" s="42"/>
      <c r="F8" s="13"/>
    </row>
    <row r="9" spans="1:6" ht="22.5" customHeight="1">
      <c r="A9" s="14"/>
      <c r="B9" s="15"/>
      <c r="C9" s="12" t="s">
        <v>13</v>
      </c>
      <c r="D9" s="13">
        <v>17347092</v>
      </c>
      <c r="E9" s="13">
        <v>17347092</v>
      </c>
      <c r="F9" s="13"/>
    </row>
    <row r="10" spans="1:10" ht="22.5" customHeight="1">
      <c r="A10" s="14"/>
      <c r="B10" s="15"/>
      <c r="C10" s="12" t="s">
        <v>15</v>
      </c>
      <c r="D10" s="43"/>
      <c r="E10" s="43"/>
      <c r="F10" s="16"/>
      <c r="J10" s="44"/>
    </row>
    <row r="11" spans="1:6" ht="22.5" customHeight="1">
      <c r="A11" s="14"/>
      <c r="B11" s="15"/>
      <c r="C11" s="12" t="s">
        <v>17</v>
      </c>
      <c r="D11" s="79">
        <v>10000</v>
      </c>
      <c r="E11" s="79">
        <v>10000</v>
      </c>
      <c r="F11" s="17"/>
    </row>
    <row r="12" spans="1:6" ht="22.5" customHeight="1">
      <c r="A12" s="6"/>
      <c r="B12" s="15"/>
      <c r="C12" s="12" t="s">
        <v>19</v>
      </c>
      <c r="D12" s="80">
        <v>46566</v>
      </c>
      <c r="E12" s="80">
        <v>46566</v>
      </c>
      <c r="F12" s="9"/>
    </row>
    <row r="13" spans="1:6" ht="22.5" customHeight="1">
      <c r="A13" s="18" t="s">
        <v>100</v>
      </c>
      <c r="B13" s="11"/>
      <c r="C13" s="12" t="s">
        <v>21</v>
      </c>
      <c r="D13" s="43"/>
      <c r="E13" s="43"/>
      <c r="F13" s="16"/>
    </row>
    <row r="14" spans="1:6" ht="22.5" customHeight="1">
      <c r="A14" s="41"/>
      <c r="B14" s="7"/>
      <c r="C14" s="12" t="s">
        <v>23</v>
      </c>
      <c r="D14" s="45"/>
      <c r="E14" s="45"/>
      <c r="F14" s="17"/>
    </row>
    <row r="15" spans="1:6" ht="22.5" customHeight="1">
      <c r="A15" s="41"/>
      <c r="B15" s="15"/>
      <c r="C15" s="12" t="s">
        <v>25</v>
      </c>
      <c r="D15" s="45"/>
      <c r="E15" s="45"/>
      <c r="F15" s="17"/>
    </row>
    <row r="16" spans="1:7" ht="22.5" customHeight="1">
      <c r="A16" s="14"/>
      <c r="B16" s="15"/>
      <c r="C16" s="12" t="s">
        <v>27</v>
      </c>
      <c r="D16" s="45"/>
      <c r="E16" s="45"/>
      <c r="F16" s="17"/>
      <c r="G16" s="44"/>
    </row>
    <row r="17" spans="1:6" ht="22.5" customHeight="1">
      <c r="A17" s="18"/>
      <c r="B17" s="11"/>
      <c r="C17" s="12" t="s">
        <v>29</v>
      </c>
      <c r="D17" s="45"/>
      <c r="E17" s="45"/>
      <c r="F17" s="17"/>
    </row>
    <row r="18" spans="1:6" ht="22.5" customHeight="1">
      <c r="A18" s="14"/>
      <c r="B18" s="7"/>
      <c r="C18" s="12" t="s">
        <v>31</v>
      </c>
      <c r="D18" s="45"/>
      <c r="E18" s="45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101</v>
      </c>
      <c r="D20" s="42"/>
      <c r="E20" s="42"/>
      <c r="F20" s="13"/>
    </row>
    <row r="21" spans="1:6" ht="22.5" customHeight="1">
      <c r="A21" s="14"/>
      <c r="B21" s="20"/>
      <c r="C21" s="12" t="s">
        <v>102</v>
      </c>
      <c r="D21" s="42"/>
      <c r="E21" s="42"/>
      <c r="F21" s="13"/>
    </row>
    <row r="22" spans="1:6" ht="22.5" customHeight="1">
      <c r="A22" s="14"/>
      <c r="B22" s="7"/>
      <c r="C22" s="12" t="s">
        <v>103</v>
      </c>
      <c r="D22" s="42"/>
      <c r="E22" s="42"/>
      <c r="F22" s="21"/>
    </row>
    <row r="23" spans="1:6" ht="22.5" customHeight="1">
      <c r="A23" s="14"/>
      <c r="B23" s="15"/>
      <c r="C23" s="12" t="s">
        <v>104</v>
      </c>
      <c r="D23" s="12"/>
      <c r="E23" s="12"/>
      <c r="F23" s="22"/>
    </row>
    <row r="24" spans="1:6" ht="22.5" customHeight="1">
      <c r="A24" s="14"/>
      <c r="B24" s="20"/>
      <c r="C24" s="12" t="s">
        <v>105</v>
      </c>
      <c r="D24" s="12"/>
      <c r="E24" s="12"/>
      <c r="F24" s="22"/>
    </row>
    <row r="25" spans="1:6" ht="16.5" customHeight="1">
      <c r="A25" s="23"/>
      <c r="B25" s="11"/>
      <c r="C25" s="12" t="s">
        <v>106</v>
      </c>
      <c r="D25" s="12"/>
      <c r="E25" s="12"/>
      <c r="F25" s="22"/>
    </row>
    <row r="26" spans="1:6" ht="20.25" customHeight="1">
      <c r="A26" s="24"/>
      <c r="B26" s="25"/>
      <c r="C26" s="12" t="s">
        <v>107</v>
      </c>
      <c r="D26" s="80">
        <v>250000</v>
      </c>
      <c r="F26" s="80">
        <v>250000</v>
      </c>
    </row>
    <row r="27" spans="1:6" ht="20.25" customHeight="1">
      <c r="A27" s="23"/>
      <c r="B27" s="25"/>
      <c r="C27" s="27" t="s">
        <v>108</v>
      </c>
      <c r="D27" s="81">
        <f>SUM(D6:D26)</f>
        <v>17673658</v>
      </c>
      <c r="E27" s="81">
        <f>SUM(E6:E26)</f>
        <v>17423658</v>
      </c>
      <c r="F27" s="81">
        <f>SUM(F6:F26)</f>
        <v>250000</v>
      </c>
    </row>
    <row r="28" spans="1:6" ht="20.25" customHeight="1">
      <c r="A28" s="24"/>
      <c r="B28" s="25"/>
      <c r="C28" s="27" t="s">
        <v>109</v>
      </c>
      <c r="D28" s="27"/>
      <c r="E28" s="27"/>
      <c r="F28" s="26"/>
    </row>
    <row r="29" spans="1:6" ht="17.25" customHeight="1">
      <c r="A29" s="28" t="s">
        <v>49</v>
      </c>
      <c r="B29" s="13">
        <f>B6+B13</f>
        <v>17673658</v>
      </c>
      <c r="C29" s="29" t="s">
        <v>50</v>
      </c>
      <c r="D29" s="13">
        <f>D27+D28</f>
        <v>17673658</v>
      </c>
      <c r="E29" s="13">
        <f>E27+E28</f>
        <v>17423658</v>
      </c>
      <c r="F29" s="13">
        <f>F27+F28</f>
        <v>250000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3"/>
  <sheetViews>
    <sheetView zoomScalePageLayoutView="0" workbookViewId="0" topLeftCell="A4">
      <selection activeCell="H12" sqref="H1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157</v>
      </c>
    </row>
    <row r="2" spans="1:7" ht="33.75" customHeight="1">
      <c r="A2" s="88" t="s">
        <v>174</v>
      </c>
      <c r="B2" s="88"/>
      <c r="C2" s="88"/>
      <c r="D2" s="88"/>
      <c r="E2" s="88"/>
      <c r="F2" s="39"/>
      <c r="G2" s="39"/>
    </row>
    <row r="3" spans="1:7" ht="28.5" customHeight="1">
      <c r="A3" s="68" t="s">
        <v>0</v>
      </c>
      <c r="B3" s="2" t="s">
        <v>172</v>
      </c>
      <c r="E3" s="3" t="s">
        <v>1</v>
      </c>
      <c r="G3" s="3"/>
    </row>
    <row r="4" spans="1:232" ht="28.5" customHeight="1">
      <c r="A4" s="94" t="s">
        <v>110</v>
      </c>
      <c r="B4" s="94"/>
      <c r="C4" s="94" t="s">
        <v>111</v>
      </c>
      <c r="D4" s="94" t="s">
        <v>112</v>
      </c>
      <c r="E4" s="94" t="s">
        <v>113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6" t="s">
        <v>114</v>
      </c>
      <c r="B5" s="46" t="s">
        <v>115</v>
      </c>
      <c r="C5" s="94"/>
      <c r="D5" s="94"/>
      <c r="E5" s="94"/>
    </row>
    <row r="6" spans="1:5" s="34" customFormat="1" ht="24.75" customHeight="1">
      <c r="A6" s="75"/>
      <c r="B6" s="75" t="s">
        <v>197</v>
      </c>
      <c r="C6" s="77">
        <f>C7+C10+C18+C21</f>
        <v>17423658</v>
      </c>
      <c r="D6" s="77">
        <f>D7+D10+D18+D21</f>
        <v>17423658</v>
      </c>
      <c r="E6" s="57"/>
    </row>
    <row r="7" spans="1:5" ht="24.75" customHeight="1">
      <c r="A7" s="75">
        <v>201</v>
      </c>
      <c r="B7" s="75" t="s">
        <v>177</v>
      </c>
      <c r="C7" s="76">
        <v>20000</v>
      </c>
      <c r="D7" s="76">
        <v>20000</v>
      </c>
      <c r="E7" s="37"/>
    </row>
    <row r="8" spans="1:5" ht="24.75" customHeight="1">
      <c r="A8" s="35">
        <v>20123</v>
      </c>
      <c r="B8" s="36" t="s">
        <v>178</v>
      </c>
      <c r="C8" s="76">
        <v>20000</v>
      </c>
      <c r="D8" s="76">
        <v>20000</v>
      </c>
      <c r="E8" s="37"/>
    </row>
    <row r="9" spans="1:5" ht="24.75" customHeight="1">
      <c r="A9" s="35">
        <v>2012304</v>
      </c>
      <c r="B9" s="36" t="s">
        <v>179</v>
      </c>
      <c r="C9" s="76">
        <v>20000</v>
      </c>
      <c r="D9" s="76">
        <v>20000</v>
      </c>
      <c r="E9" s="37"/>
    </row>
    <row r="10" spans="1:5" ht="24.75" customHeight="1">
      <c r="A10" s="35">
        <v>205</v>
      </c>
      <c r="B10" s="35" t="s">
        <v>180</v>
      </c>
      <c r="C10" s="76">
        <v>17347092</v>
      </c>
      <c r="D10" s="76">
        <v>17347092</v>
      </c>
      <c r="E10" s="37"/>
    </row>
    <row r="11" spans="1:5" ht="24.75" customHeight="1">
      <c r="A11" s="35">
        <v>20502</v>
      </c>
      <c r="B11" s="35" t="s">
        <v>181</v>
      </c>
      <c r="C11" s="76">
        <v>17297092</v>
      </c>
      <c r="D11" s="76">
        <v>17297092</v>
      </c>
      <c r="E11" s="37"/>
    </row>
    <row r="12" spans="1:5" ht="24.75" customHeight="1">
      <c r="A12" s="35">
        <v>2050201</v>
      </c>
      <c r="B12" s="35" t="s">
        <v>182</v>
      </c>
      <c r="C12" s="76">
        <v>42500</v>
      </c>
      <c r="D12" s="76">
        <v>42500</v>
      </c>
      <c r="E12" s="37"/>
    </row>
    <row r="13" spans="1:5" ht="24.75" customHeight="1">
      <c r="A13" s="35">
        <v>2050202</v>
      </c>
      <c r="B13" s="35" t="s">
        <v>183</v>
      </c>
      <c r="C13" s="76">
        <v>8556151</v>
      </c>
      <c r="D13" s="76">
        <v>8556151</v>
      </c>
      <c r="E13" s="37"/>
    </row>
    <row r="14" spans="1:5" ht="24.75" customHeight="1">
      <c r="A14" s="35">
        <v>2050203</v>
      </c>
      <c r="B14" s="35" t="s">
        <v>184</v>
      </c>
      <c r="C14" s="76">
        <v>6674048</v>
      </c>
      <c r="D14" s="76">
        <v>6674048</v>
      </c>
      <c r="E14" s="37"/>
    </row>
    <row r="15" spans="1:5" ht="24.75" customHeight="1">
      <c r="A15" s="35">
        <v>2050299</v>
      </c>
      <c r="B15" s="35" t="s">
        <v>185</v>
      </c>
      <c r="C15" s="76">
        <v>2024393</v>
      </c>
      <c r="D15" s="76">
        <v>2024393</v>
      </c>
      <c r="E15" s="37"/>
    </row>
    <row r="16" spans="1:5" ht="24.75" customHeight="1">
      <c r="A16" s="35">
        <v>20509</v>
      </c>
      <c r="B16" s="35" t="s">
        <v>186</v>
      </c>
      <c r="C16" s="76">
        <v>50000</v>
      </c>
      <c r="D16" s="76">
        <v>50000</v>
      </c>
      <c r="E16" s="37"/>
    </row>
    <row r="17" spans="1:5" ht="24.75" customHeight="1">
      <c r="A17" s="35">
        <v>2050999</v>
      </c>
      <c r="B17" s="35" t="s">
        <v>187</v>
      </c>
      <c r="C17" s="76">
        <v>50000</v>
      </c>
      <c r="D17" s="76">
        <v>50000</v>
      </c>
      <c r="E17" s="37"/>
    </row>
    <row r="18" spans="1:5" ht="14.25">
      <c r="A18" s="35">
        <v>207</v>
      </c>
      <c r="B18" s="35" t="s">
        <v>188</v>
      </c>
      <c r="C18" s="76">
        <v>10000</v>
      </c>
      <c r="D18" s="76">
        <v>10000</v>
      </c>
      <c r="E18" s="37"/>
    </row>
    <row r="19" spans="1:5" ht="14.25">
      <c r="A19" s="37">
        <v>20799</v>
      </c>
      <c r="B19" s="37" t="s">
        <v>189</v>
      </c>
      <c r="C19" s="78">
        <v>10000</v>
      </c>
      <c r="D19" s="78">
        <v>10000</v>
      </c>
      <c r="E19" s="37"/>
    </row>
    <row r="20" spans="1:5" ht="14.25">
      <c r="A20" s="37">
        <v>2079999</v>
      </c>
      <c r="B20" s="37" t="s">
        <v>190</v>
      </c>
      <c r="C20" s="78">
        <v>10000</v>
      </c>
      <c r="D20" s="78">
        <v>10000</v>
      </c>
      <c r="E20" s="37"/>
    </row>
    <row r="21" spans="1:5" ht="14.25">
      <c r="A21" s="37">
        <v>208</v>
      </c>
      <c r="B21" s="37" t="s">
        <v>191</v>
      </c>
      <c r="C21" s="78">
        <v>46566</v>
      </c>
      <c r="D21" s="78">
        <v>46566</v>
      </c>
      <c r="E21" s="37"/>
    </row>
    <row r="22" spans="1:5" ht="14.25">
      <c r="A22" s="37">
        <v>20808</v>
      </c>
      <c r="B22" s="37" t="s">
        <v>192</v>
      </c>
      <c r="C22" s="78">
        <v>46566</v>
      </c>
      <c r="D22" s="78">
        <v>46566</v>
      </c>
      <c r="E22" s="37"/>
    </row>
    <row r="23" spans="1:5" ht="14.25">
      <c r="A23" s="37">
        <v>2080801</v>
      </c>
      <c r="B23" s="37" t="s">
        <v>193</v>
      </c>
      <c r="C23" s="78">
        <v>46566</v>
      </c>
      <c r="D23" s="78">
        <v>46566</v>
      </c>
      <c r="E23" s="37"/>
    </row>
  </sheetData>
  <sheetProtection/>
  <mergeCells count="5">
    <mergeCell ref="A2:E2"/>
    <mergeCell ref="A4:B4"/>
    <mergeCell ref="C4:C5"/>
    <mergeCell ref="D4:D5"/>
    <mergeCell ref="E4:E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S35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7.00390625" style="0" customWidth="1"/>
    <col min="2" max="2" width="32.875" style="0" customWidth="1"/>
    <col min="3" max="3" width="22.125" style="64" customWidth="1"/>
    <col min="4" max="4" width="6.50390625" style="0" customWidth="1"/>
  </cols>
  <sheetData>
    <row r="1" ht="14.25">
      <c r="A1" t="s">
        <v>158</v>
      </c>
    </row>
    <row r="2" spans="1:5" ht="30" customHeight="1">
      <c r="A2" s="95" t="s">
        <v>198</v>
      </c>
      <c r="B2" s="95"/>
      <c r="C2" s="95"/>
      <c r="D2" s="39"/>
      <c r="E2" s="39"/>
    </row>
    <row r="3" spans="1:3" ht="31.5" customHeight="1">
      <c r="A3" s="1" t="s">
        <v>116</v>
      </c>
      <c r="B3" s="2" t="s">
        <v>172</v>
      </c>
      <c r="C3" s="65" t="s">
        <v>1</v>
      </c>
    </row>
    <row r="4" spans="1:227" ht="28.5" customHeight="1">
      <c r="A4" s="94" t="s">
        <v>117</v>
      </c>
      <c r="B4" s="94"/>
      <c r="C4" s="94" t="s">
        <v>118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</row>
    <row r="5" spans="1:3" s="34" customFormat="1" ht="21" customHeight="1">
      <c r="A5" s="46" t="s">
        <v>114</v>
      </c>
      <c r="B5" s="46" t="s">
        <v>115</v>
      </c>
      <c r="C5" s="94"/>
    </row>
    <row r="6" spans="1:3" s="34" customFormat="1" ht="21" customHeight="1">
      <c r="A6" s="96" t="s">
        <v>136</v>
      </c>
      <c r="B6" s="97"/>
      <c r="C6" s="82">
        <f>C7+C13+C31+C34</f>
        <v>17423658</v>
      </c>
    </row>
    <row r="7" spans="1:3" ht="15" customHeight="1">
      <c r="A7" s="69">
        <v>301</v>
      </c>
      <c r="B7" s="70" t="s">
        <v>166</v>
      </c>
      <c r="C7" s="83">
        <f>SUM(C8:C12)</f>
        <v>11178722</v>
      </c>
    </row>
    <row r="8" spans="1:3" ht="15" customHeight="1">
      <c r="A8" s="71">
        <v>30101</v>
      </c>
      <c r="B8" s="72" t="s">
        <v>119</v>
      </c>
      <c r="C8" s="84">
        <v>4336968</v>
      </c>
    </row>
    <row r="9" spans="1:3" ht="15" customHeight="1">
      <c r="A9" s="71">
        <v>30102</v>
      </c>
      <c r="B9" s="72" t="s">
        <v>120</v>
      </c>
      <c r="C9" s="84">
        <v>1148300</v>
      </c>
    </row>
    <row r="10" spans="1:3" ht="15" customHeight="1">
      <c r="A10" s="71"/>
      <c r="B10" s="72" t="s">
        <v>199</v>
      </c>
      <c r="C10" s="84">
        <v>367759</v>
      </c>
    </row>
    <row r="11" spans="1:3" ht="15" customHeight="1">
      <c r="A11" s="71">
        <v>30104</v>
      </c>
      <c r="B11" s="72" t="s">
        <v>121</v>
      </c>
      <c r="C11" s="84">
        <v>778670</v>
      </c>
    </row>
    <row r="12" spans="1:3" ht="15" customHeight="1">
      <c r="A12" s="71">
        <v>30107</v>
      </c>
      <c r="B12" s="72" t="s">
        <v>122</v>
      </c>
      <c r="C12" s="84">
        <v>4547025</v>
      </c>
    </row>
    <row r="13" spans="1:3" ht="15" customHeight="1">
      <c r="A13" s="69">
        <v>302</v>
      </c>
      <c r="B13" s="70" t="s">
        <v>167</v>
      </c>
      <c r="C13" s="83">
        <f>SUM(C14:C30)</f>
        <v>2836005</v>
      </c>
    </row>
    <row r="14" spans="1:3" ht="15" customHeight="1">
      <c r="A14" s="71">
        <v>30201</v>
      </c>
      <c r="B14" s="72" t="s">
        <v>123</v>
      </c>
      <c r="C14" s="84">
        <v>923188</v>
      </c>
    </row>
    <row r="15" spans="1:3" ht="15" customHeight="1">
      <c r="A15" s="71">
        <v>30202</v>
      </c>
      <c r="B15" s="72" t="s">
        <v>124</v>
      </c>
      <c r="C15" s="84">
        <v>155435</v>
      </c>
    </row>
    <row r="16" spans="1:3" ht="15" customHeight="1">
      <c r="A16" s="71"/>
      <c r="B16" s="72" t="s">
        <v>200</v>
      </c>
      <c r="C16" s="84">
        <v>3552</v>
      </c>
    </row>
    <row r="17" spans="1:3" ht="15" customHeight="1">
      <c r="A17" s="71">
        <v>30205</v>
      </c>
      <c r="B17" s="72" t="s">
        <v>125</v>
      </c>
      <c r="C17" s="84">
        <v>80241</v>
      </c>
    </row>
    <row r="18" spans="1:3" ht="15" customHeight="1">
      <c r="A18" s="71">
        <v>30206</v>
      </c>
      <c r="B18" s="72" t="s">
        <v>126</v>
      </c>
      <c r="C18" s="84">
        <v>133034</v>
      </c>
    </row>
    <row r="19" spans="1:3" ht="15" customHeight="1">
      <c r="A19" s="71">
        <v>30207</v>
      </c>
      <c r="B19" s="72" t="s">
        <v>127</v>
      </c>
      <c r="C19" s="84">
        <v>2934</v>
      </c>
    </row>
    <row r="20" spans="1:3" ht="15" customHeight="1">
      <c r="A20" s="71"/>
      <c r="B20" s="72" t="s">
        <v>201</v>
      </c>
      <c r="C20" s="84">
        <v>110350</v>
      </c>
    </row>
    <row r="21" spans="1:3" ht="15" customHeight="1">
      <c r="A21" s="71"/>
      <c r="B21" s="72" t="s">
        <v>202</v>
      </c>
      <c r="C21" s="84">
        <v>61434</v>
      </c>
    </row>
    <row r="22" spans="1:3" ht="15" customHeight="1">
      <c r="A22" s="71"/>
      <c r="B22" s="72" t="s">
        <v>203</v>
      </c>
      <c r="C22" s="84">
        <v>451119</v>
      </c>
    </row>
    <row r="23" spans="1:3" ht="15" customHeight="1">
      <c r="A23" s="71"/>
      <c r="B23" s="72" t="s">
        <v>204</v>
      </c>
      <c r="C23" s="84">
        <v>58627</v>
      </c>
    </row>
    <row r="24" spans="1:3" ht="15" customHeight="1">
      <c r="A24" s="71">
        <v>30216</v>
      </c>
      <c r="B24" s="72" t="s">
        <v>128</v>
      </c>
      <c r="C24" s="84">
        <v>102342</v>
      </c>
    </row>
    <row r="25" spans="1:3" ht="15" customHeight="1">
      <c r="A25" s="71"/>
      <c r="B25" s="72" t="s">
        <v>205</v>
      </c>
      <c r="C25" s="84">
        <v>43291</v>
      </c>
    </row>
    <row r="26" spans="1:3" ht="15" customHeight="1">
      <c r="A26" s="71">
        <v>30226</v>
      </c>
      <c r="B26" s="72" t="s">
        <v>162</v>
      </c>
      <c r="C26" s="84">
        <v>66984</v>
      </c>
    </row>
    <row r="27" spans="1:3" ht="15" customHeight="1">
      <c r="A27" s="71"/>
      <c r="B27" s="72" t="s">
        <v>206</v>
      </c>
      <c r="C27" s="84">
        <v>120214</v>
      </c>
    </row>
    <row r="28" spans="1:3" ht="15" customHeight="1">
      <c r="A28" s="71"/>
      <c r="B28" s="72" t="s">
        <v>207</v>
      </c>
      <c r="C28" s="84">
        <v>6633</v>
      </c>
    </row>
    <row r="29" spans="1:3" ht="15" customHeight="1">
      <c r="A29" s="71"/>
      <c r="B29" s="72" t="s">
        <v>208</v>
      </c>
      <c r="C29" s="84">
        <v>123328</v>
      </c>
    </row>
    <row r="30" spans="1:3" ht="15" customHeight="1">
      <c r="A30" s="71">
        <v>30230</v>
      </c>
      <c r="B30" s="72" t="s">
        <v>163</v>
      </c>
      <c r="C30" s="84">
        <v>393299</v>
      </c>
    </row>
    <row r="31" spans="1:3" ht="15" customHeight="1">
      <c r="A31" s="71">
        <v>303</v>
      </c>
      <c r="B31" s="72" t="s">
        <v>164</v>
      </c>
      <c r="C31" s="83">
        <f>C32+C33</f>
        <v>3002459</v>
      </c>
    </row>
    <row r="32" spans="1:3" ht="15" customHeight="1">
      <c r="A32" s="71">
        <v>30304</v>
      </c>
      <c r="B32" s="72" t="s">
        <v>165</v>
      </c>
      <c r="C32" s="84">
        <v>46566</v>
      </c>
    </row>
    <row r="33" spans="1:3" ht="15" customHeight="1">
      <c r="A33" s="71"/>
      <c r="B33" s="72" t="s">
        <v>209</v>
      </c>
      <c r="C33" s="84">
        <v>2955893</v>
      </c>
    </row>
    <row r="34" spans="1:3" ht="15" customHeight="1">
      <c r="A34" s="71">
        <v>310</v>
      </c>
      <c r="B34" s="72" t="s">
        <v>168</v>
      </c>
      <c r="C34" s="83">
        <f>C35</f>
        <v>406472</v>
      </c>
    </row>
    <row r="35" spans="1:3" ht="15" customHeight="1">
      <c r="A35" s="71">
        <v>31002</v>
      </c>
      <c r="B35" s="73" t="s">
        <v>210</v>
      </c>
      <c r="C35" s="84">
        <v>406472</v>
      </c>
    </row>
  </sheetData>
  <sheetProtection/>
  <mergeCells count="4">
    <mergeCell ref="A2:C2"/>
    <mergeCell ref="A4:B4"/>
    <mergeCell ref="C4:C5"/>
    <mergeCell ref="A6:B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6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159</v>
      </c>
    </row>
    <row r="2" spans="1:6" ht="27.75" customHeight="1">
      <c r="A2" s="100" t="s">
        <v>175</v>
      </c>
      <c r="B2" s="100"/>
      <c r="C2" s="100"/>
      <c r="D2" s="100"/>
      <c r="E2" s="100"/>
      <c r="F2" s="39"/>
    </row>
    <row r="3" spans="1:6" s="56" customFormat="1" ht="15" customHeight="1">
      <c r="A3" s="1" t="s">
        <v>0</v>
      </c>
      <c r="B3" s="53"/>
      <c r="C3" s="53"/>
      <c r="D3" s="54"/>
      <c r="E3" s="54" t="s">
        <v>143</v>
      </c>
      <c r="F3" s="55"/>
    </row>
    <row r="4" spans="1:229" ht="28.5" customHeight="1">
      <c r="A4" s="101" t="s">
        <v>129</v>
      </c>
      <c r="B4" s="89" t="s">
        <v>62</v>
      </c>
      <c r="C4" s="102" t="s">
        <v>148</v>
      </c>
      <c r="D4" s="89"/>
      <c r="E4" s="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01"/>
      <c r="B5" s="89"/>
      <c r="C5" s="47" t="s">
        <v>130</v>
      </c>
      <c r="D5" s="47" t="s">
        <v>94</v>
      </c>
      <c r="E5" s="47" t="s">
        <v>95</v>
      </c>
    </row>
    <row r="6" spans="1:5" s="34" customFormat="1" ht="26.25" customHeight="1">
      <c r="A6" s="98" t="s">
        <v>136</v>
      </c>
      <c r="B6" s="99"/>
      <c r="C6" s="47">
        <v>0</v>
      </c>
      <c r="D6" s="47">
        <v>0</v>
      </c>
      <c r="E6" s="47">
        <v>0</v>
      </c>
    </row>
    <row r="7" spans="1:5" ht="14.25">
      <c r="A7" s="48">
        <v>208</v>
      </c>
      <c r="B7" s="49" t="s">
        <v>131</v>
      </c>
      <c r="C7" s="37"/>
      <c r="D7" s="37"/>
      <c r="E7" s="37"/>
    </row>
    <row r="8" spans="1:5" ht="24">
      <c r="A8" s="48">
        <v>20822</v>
      </c>
      <c r="B8" s="50" t="s">
        <v>71</v>
      </c>
      <c r="C8" s="37"/>
      <c r="D8" s="37"/>
      <c r="E8" s="37"/>
    </row>
    <row r="9" spans="1:5" ht="14.25">
      <c r="A9" s="48">
        <v>2082201</v>
      </c>
      <c r="B9" s="50" t="s">
        <v>72</v>
      </c>
      <c r="C9" s="37"/>
      <c r="D9" s="37"/>
      <c r="E9" s="37"/>
    </row>
    <row r="10" spans="1:5" ht="14.25">
      <c r="A10" s="48">
        <v>2082202</v>
      </c>
      <c r="B10" s="50" t="s">
        <v>73</v>
      </c>
      <c r="C10" s="37"/>
      <c r="D10" s="37"/>
      <c r="E10" s="37"/>
    </row>
    <row r="11" spans="1:5" ht="24">
      <c r="A11" s="48">
        <v>2082299</v>
      </c>
      <c r="B11" s="50" t="s">
        <v>74</v>
      </c>
      <c r="C11" s="37"/>
      <c r="D11" s="37"/>
      <c r="E11" s="37"/>
    </row>
    <row r="12" spans="1:5" ht="14.25">
      <c r="A12" s="48">
        <v>20823</v>
      </c>
      <c r="B12" s="50" t="s">
        <v>75</v>
      </c>
      <c r="C12" s="37"/>
      <c r="D12" s="37"/>
      <c r="E12" s="37"/>
    </row>
    <row r="13" spans="1:5" ht="14.25">
      <c r="A13" s="48">
        <v>2082301</v>
      </c>
      <c r="B13" s="50" t="s">
        <v>72</v>
      </c>
      <c r="C13" s="37"/>
      <c r="D13" s="37"/>
      <c r="E13" s="37"/>
    </row>
    <row r="14" spans="1:5" ht="14.25">
      <c r="A14" s="48">
        <v>2082302</v>
      </c>
      <c r="B14" s="50" t="s">
        <v>73</v>
      </c>
      <c r="C14" s="37"/>
      <c r="D14" s="37"/>
      <c r="E14" s="37"/>
    </row>
    <row r="15" spans="1:5" ht="24">
      <c r="A15" s="48">
        <v>2082399</v>
      </c>
      <c r="B15" s="51" t="s">
        <v>76</v>
      </c>
      <c r="C15" s="37"/>
      <c r="D15" s="37"/>
      <c r="E15" s="37"/>
    </row>
    <row r="16" spans="1:5" ht="14.25">
      <c r="A16" s="48">
        <v>212</v>
      </c>
      <c r="B16" s="49" t="s">
        <v>132</v>
      </c>
      <c r="C16" s="37"/>
      <c r="D16" s="37"/>
      <c r="E16" s="37"/>
    </row>
    <row r="17" spans="1:5" ht="14.25">
      <c r="A17" s="48">
        <v>21207</v>
      </c>
      <c r="B17" s="49" t="s">
        <v>77</v>
      </c>
      <c r="C17" s="37"/>
      <c r="D17" s="37"/>
      <c r="E17" s="37"/>
    </row>
    <row r="18" spans="1:5" ht="14.25">
      <c r="A18" s="48">
        <v>2120703</v>
      </c>
      <c r="B18" s="52" t="s">
        <v>70</v>
      </c>
      <c r="C18" s="37"/>
      <c r="D18" s="37"/>
      <c r="E18" s="37"/>
    </row>
    <row r="19" spans="1:5" ht="14.25">
      <c r="A19" s="48">
        <v>2120799</v>
      </c>
      <c r="B19" s="51" t="s">
        <v>79</v>
      </c>
      <c r="C19" s="37"/>
      <c r="D19" s="37"/>
      <c r="E19" s="37"/>
    </row>
    <row r="20" spans="1:5" ht="24">
      <c r="A20" s="48">
        <v>21208</v>
      </c>
      <c r="B20" s="49" t="s">
        <v>80</v>
      </c>
      <c r="C20" s="37"/>
      <c r="D20" s="37"/>
      <c r="E20" s="37"/>
    </row>
    <row r="21" spans="1:5" ht="14.25">
      <c r="A21" s="48">
        <v>2120801</v>
      </c>
      <c r="B21" s="51" t="s">
        <v>81</v>
      </c>
      <c r="C21" s="37"/>
      <c r="D21" s="37"/>
      <c r="E21" s="37"/>
    </row>
    <row r="22" spans="1:5" ht="14.25">
      <c r="A22" s="48">
        <v>2120802</v>
      </c>
      <c r="B22" s="51" t="s">
        <v>82</v>
      </c>
      <c r="C22" s="37"/>
      <c r="D22" s="37"/>
      <c r="E22" s="37"/>
    </row>
    <row r="23" spans="1:5" ht="14.25">
      <c r="A23" s="48">
        <v>2120803</v>
      </c>
      <c r="B23" s="51" t="s">
        <v>83</v>
      </c>
      <c r="C23" s="37"/>
      <c r="D23" s="37"/>
      <c r="E23" s="37"/>
    </row>
    <row r="24" spans="1:5" ht="14.25">
      <c r="A24" s="48">
        <v>2120804</v>
      </c>
      <c r="B24" s="51" t="s">
        <v>84</v>
      </c>
      <c r="C24" s="37"/>
      <c r="D24" s="37"/>
      <c r="E24" s="37"/>
    </row>
    <row r="25" spans="1:5" ht="14.25">
      <c r="A25" s="48">
        <v>2120806</v>
      </c>
      <c r="B25" s="51" t="s">
        <v>85</v>
      </c>
      <c r="C25" s="37"/>
      <c r="D25" s="37"/>
      <c r="E25" s="37"/>
    </row>
    <row r="26" spans="1:5" ht="14.25">
      <c r="A26" s="48">
        <v>2120807</v>
      </c>
      <c r="B26" s="51" t="s">
        <v>78</v>
      </c>
      <c r="C26" s="37"/>
      <c r="D26" s="37"/>
      <c r="E26" s="37"/>
    </row>
    <row r="27" spans="1:5" ht="24">
      <c r="A27" s="48">
        <v>2120899</v>
      </c>
      <c r="B27" s="51" t="s">
        <v>86</v>
      </c>
      <c r="C27" s="37"/>
      <c r="D27" s="37"/>
      <c r="E27" s="37"/>
    </row>
    <row r="28" spans="1:5" ht="14.25">
      <c r="A28" s="48">
        <v>21209</v>
      </c>
      <c r="B28" s="49" t="s">
        <v>87</v>
      </c>
      <c r="C28" s="37"/>
      <c r="D28" s="37"/>
      <c r="E28" s="37"/>
    </row>
    <row r="29" spans="1:5" ht="14.25">
      <c r="A29" s="48">
        <v>2120901</v>
      </c>
      <c r="B29" s="51" t="s">
        <v>88</v>
      </c>
      <c r="C29" s="37"/>
      <c r="D29" s="37"/>
      <c r="E29" s="37"/>
    </row>
    <row r="30" spans="1:5" ht="24">
      <c r="A30" s="48">
        <v>2120999</v>
      </c>
      <c r="B30" s="51" t="s">
        <v>89</v>
      </c>
      <c r="C30" s="37"/>
      <c r="D30" s="37"/>
      <c r="E30" s="37"/>
    </row>
    <row r="31" spans="1:5" ht="14.25">
      <c r="A31" s="48">
        <v>21210</v>
      </c>
      <c r="B31" s="49" t="s">
        <v>90</v>
      </c>
      <c r="C31" s="37"/>
      <c r="D31" s="37"/>
      <c r="E31" s="37"/>
    </row>
    <row r="32" spans="1:5" ht="14.25">
      <c r="A32" s="48">
        <v>2121001</v>
      </c>
      <c r="B32" s="51" t="s">
        <v>133</v>
      </c>
      <c r="C32" s="37"/>
      <c r="D32" s="37"/>
      <c r="E32" s="37"/>
    </row>
    <row r="33" spans="1:5" ht="14.25">
      <c r="A33" s="48">
        <v>2121002</v>
      </c>
      <c r="B33" s="51" t="s">
        <v>134</v>
      </c>
      <c r="C33" s="37"/>
      <c r="D33" s="37"/>
      <c r="E33" s="37"/>
    </row>
    <row r="34" spans="1:5" ht="14.25">
      <c r="A34" s="48">
        <v>2121099</v>
      </c>
      <c r="B34" s="51" t="s">
        <v>135</v>
      </c>
      <c r="C34" s="37"/>
      <c r="D34" s="37"/>
      <c r="E34" s="37"/>
    </row>
    <row r="35" spans="1:5" ht="14.25">
      <c r="A35" s="48">
        <v>21211</v>
      </c>
      <c r="B35" s="49" t="s">
        <v>91</v>
      </c>
      <c r="C35" s="37"/>
      <c r="D35" s="37"/>
      <c r="E35" s="37"/>
    </row>
    <row r="36" spans="1:5" ht="14.25">
      <c r="A36" s="48">
        <v>2121201</v>
      </c>
      <c r="B36" s="51" t="s">
        <v>92</v>
      </c>
      <c r="C36" s="37"/>
      <c r="D36" s="37"/>
      <c r="E36" s="37"/>
    </row>
  </sheetData>
  <sheetProtection/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7" width="16.25390625" style="0" customWidth="1"/>
  </cols>
  <sheetData>
    <row r="1" ht="14.25">
      <c r="A1" t="s">
        <v>160</v>
      </c>
    </row>
    <row r="2" spans="1:7" ht="35.25" customHeight="1">
      <c r="A2" s="107" t="s">
        <v>176</v>
      </c>
      <c r="B2" s="107"/>
      <c r="C2" s="107"/>
      <c r="D2" s="107"/>
      <c r="E2" s="107"/>
      <c r="F2" s="107"/>
      <c r="G2" s="107"/>
    </row>
    <row r="3" spans="1:8" ht="27.75" customHeight="1">
      <c r="A3" s="85"/>
      <c r="B3" s="85"/>
      <c r="F3" s="108" t="s">
        <v>142</v>
      </c>
      <c r="G3" s="108"/>
      <c r="H3" s="62"/>
    </row>
    <row r="4" spans="1:7" ht="42" customHeight="1">
      <c r="A4" s="86" t="s">
        <v>147</v>
      </c>
      <c r="B4" s="86" t="s">
        <v>144</v>
      </c>
      <c r="C4" s="103" t="s">
        <v>137</v>
      </c>
      <c r="D4" s="103" t="s">
        <v>141</v>
      </c>
      <c r="E4" s="105" t="s">
        <v>138</v>
      </c>
      <c r="F4" s="106"/>
      <c r="G4" s="60" t="s">
        <v>146</v>
      </c>
    </row>
    <row r="5" spans="1:7" ht="41.25" customHeight="1">
      <c r="A5" s="87"/>
      <c r="B5" s="87"/>
      <c r="C5" s="104"/>
      <c r="D5" s="104"/>
      <c r="E5" s="61" t="s">
        <v>139</v>
      </c>
      <c r="F5" s="61" t="s">
        <v>140</v>
      </c>
      <c r="G5" s="60"/>
    </row>
    <row r="6" spans="1:7" ht="60.75" customHeight="1">
      <c r="A6" s="63" t="s">
        <v>172</v>
      </c>
      <c r="B6" s="84">
        <v>43291</v>
      </c>
      <c r="C6" s="60">
        <v>0</v>
      </c>
      <c r="D6" s="84">
        <v>43291</v>
      </c>
      <c r="E6" s="60">
        <v>0</v>
      </c>
      <c r="F6" s="60">
        <v>0</v>
      </c>
      <c r="G6" s="60">
        <v>0</v>
      </c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2017-06-19T07:39:32Z</cp:lastPrinted>
  <dcterms:created xsi:type="dcterms:W3CDTF">1996-12-17T01:32:42Z</dcterms:created>
  <dcterms:modified xsi:type="dcterms:W3CDTF">2017-06-19T07:42:42Z</dcterms:modified>
  <cp:category/>
  <cp:version/>
  <cp:contentType/>
  <cp:contentStatus/>
</cp:coreProperties>
</file>