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firstSheet="5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决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<sst xmlns="http://schemas.openxmlformats.org/spreadsheetml/2006/main" count="297" uniqueCount="217">
  <si>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</si>
  <si>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</si>
  <si>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</si>
  <si>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</si>
  <si>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</si>
  <si>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</si>
  <si>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</si>
  <si>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</si>
  <si>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</si>
  <si>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</si>
  <si>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</si>
  <si>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</si>
  <si>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</si>
  <si>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</si>
  <si>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</si>
  <si>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</si>
  <si>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</si>
  <si>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</si>
  <si>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</si>
  <si>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</si>
  <si>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</si>
  <si>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</si>
  <si>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</si>
  <si>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</si>
  <si>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</si>
  <si>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</si>
  <si>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</si>
  <si>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</si>
  <si>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</si>
  <si>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</si>
  <si>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</si>
  <si>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</si>
  <si>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</si>
  <si>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</si>
  <si>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</si>
  <si>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</si>
  <si>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</si>
  <si>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</si>
  <si>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</si>
  <si>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</si>
  <si>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</si>
  <si>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</si>
  <si>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</si>
  <si>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</si>
  <si>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</si>
  <si>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</si>
  <si>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</si>
  <si>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</si>
  <si>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</si>
  <si>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</si>
  <si>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</si>
  <si>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</si>
  <si>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</si>
  <si>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</si>
  <si>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</si>
  <si>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</si>
  <si>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</si>
  <si>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</si>
  <si>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</si>
  <si>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</si>
  <si>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</si>
  <si>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</si>
  <si>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</si>
  <si>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</si>
  <si>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</si>
  <si>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</si>
  <si>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</si>
  <si>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</si>
  <si>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</si>
  <si>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</si>
  <si>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</si>
  <si>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</si>
  <si>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</si>
  <si>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</si>
  <si>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</si>
  <si>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</si>
  <si>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</si>
  <si>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</si>
  <si>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</si>
  <si>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</si>
  <si>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</si>
  <si>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</si>
  <si>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</si>
  <si>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</si>
  <si>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</si>
  <si>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</si>
  <si>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</si>
  <si>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</si>
  <si>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</si>
  <si>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</si>
  <si>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</si>
  <si>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</si>
  <si>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</si>
  <si>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合计</t>
  </si>
  <si>
    <t>基本支出</t>
  </si>
  <si>
    <t>项目支出</t>
  </si>
  <si>
    <t>事业单位经营服务支出</t>
  </si>
  <si>
    <t>上缴上级支出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</si>
  <si>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</si>
  <si>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</si>
  <si>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</si>
  <si>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</si>
  <si>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</si>
  <si>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</si>
  <si>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</si>
  <si>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</si>
  <si>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</si>
  <si>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</si>
  <si>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</si>
  <si>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</si>
  <si>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</si>
  <si>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</si>
  <si>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</si>
  <si>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</si>
  <si>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</si>
  <si>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</si>
  <si>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</si>
  <si>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</si>
  <si>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基本工资</t>
  </si>
  <si>
    <t>津贴补贴</t>
  </si>
  <si>
    <t>社会保障缴费</t>
  </si>
  <si>
    <t>绩效工资</t>
  </si>
  <si>
    <t>办公费</t>
  </si>
  <si>
    <t>印刷费</t>
  </si>
  <si>
    <t>水费</t>
  </si>
  <si>
    <t>电费</t>
  </si>
  <si>
    <t>邮电费</t>
  </si>
  <si>
    <t>培训费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</si>
  <si>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</si>
  <si>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</si>
  <si>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</si>
  <si>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</si>
  <si>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</si>
  <si>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</si>
  <si>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</si>
  <si>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</si>
  <si>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</si>
  <si>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</si>
  <si>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</si>
  <si>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</si>
  <si>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</si>
  <si>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</si>
  <si>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</si>
  <si>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总计</t>
  </si>
  <si>
    <t xml:space="preserve">  1.一般公共预算拨款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</si>
  <si>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</si>
  <si>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</si>
  <si>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</si>
  <si>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</si>
  <si>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</si>
  <si>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</si>
  <si>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</si>
  <si>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</si>
  <si>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</si>
  <si>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</si>
  <si>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</si>
  <si>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</si>
  <si>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</si>
  <si>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</si>
  <si>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</si>
  <si>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2016年财政拨款收支决算总表</t>
  </si>
  <si>
    <t>劳务费</t>
  </si>
  <si>
    <t>其他商品和服务支出</t>
  </si>
  <si>
    <t>对个人和家庭的补助</t>
  </si>
  <si>
    <t>抚恤金</t>
  </si>
  <si>
    <t>工资福利支出小计</t>
  </si>
  <si>
    <t>商品和服务支出小计</t>
  </si>
  <si>
    <t>教育支出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</si>
  <si>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</si>
  <si>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</si>
  <si>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</si>
  <si>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</si>
  <si>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其他普通教育支出</t>
  </si>
  <si>
    <t>教育费附加安排的支出</t>
  </si>
  <si>
    <t xml:space="preserve">  其他教育费附加安排的支出</t>
  </si>
  <si>
    <t>社会保障和就业支出</t>
  </si>
  <si>
    <t>抚恤</t>
  </si>
  <si>
    <t xml:space="preserve">  死亡抚恤</t>
  </si>
  <si>
    <t>其他支出</t>
  </si>
  <si>
    <t>彩票公益金及对应专项债务收入安排的支出</t>
  </si>
  <si>
    <t xml:space="preserve">  用于教育事业的彩票公益金支出</t>
  </si>
  <si>
    <t>合计</t>
  </si>
  <si>
    <t>奖金</t>
  </si>
  <si>
    <t>咨询费</t>
  </si>
  <si>
    <t>物业费</t>
  </si>
  <si>
    <t>维修费</t>
  </si>
  <si>
    <t>会议费</t>
  </si>
  <si>
    <t>公务接待费</t>
  </si>
  <si>
    <t>工会费</t>
  </si>
  <si>
    <t>福利费</t>
  </si>
  <si>
    <t>其他交通费</t>
  </si>
  <si>
    <t>助学金</t>
  </si>
  <si>
    <t>七、社会保障和就业支出</t>
  </si>
  <si>
    <t>2016年隆回县司门前镇中心学校收支决算总表</t>
  </si>
  <si>
    <t>单位名称：隆回县司门前镇中心学校</t>
  </si>
  <si>
    <t xml:space="preserve">  农村中小学教学设施</t>
  </si>
  <si>
    <t xml:space="preserve">  其他优抚支出</t>
  </si>
  <si>
    <t>医疗卫生与计划生育支出</t>
  </si>
  <si>
    <t>医疗保障</t>
  </si>
  <si>
    <t xml:space="preserve">  事业单位医疗</t>
  </si>
  <si>
    <t>2016年隆回县司门前镇中心学校收入决算总表</t>
  </si>
  <si>
    <t>隆回县司门前镇中心学校</t>
  </si>
  <si>
    <t>2016年隆回县司门前镇中心学校支出决算总表</t>
  </si>
  <si>
    <t>隆回县司门前镇中心学校</t>
  </si>
  <si>
    <t>单位名称：隆回县司门前镇中心学校</t>
  </si>
  <si>
    <t>2016年隆回县司门前镇中心学校一般公共预算支出决算表</t>
  </si>
  <si>
    <t>2016年隆回县司门前镇中心学校一般公共预算基本支出决算表</t>
  </si>
  <si>
    <t>其他工资福利支出</t>
  </si>
  <si>
    <t>专用材料费</t>
  </si>
  <si>
    <t>生活补助</t>
  </si>
  <si>
    <t>医疗费</t>
  </si>
  <si>
    <t>奖励金</t>
  </si>
  <si>
    <t>住房公积金</t>
  </si>
  <si>
    <t>其他对个人和家庭的补助支出</t>
  </si>
  <si>
    <t>2016年隆回县司门前镇中心学校政府性基金财政拨款收支决算表</t>
  </si>
  <si>
    <t>2016年隆回县司门前镇中心学校“三公”经费决算情况表</t>
  </si>
  <si>
    <r>
      <t xml:space="preserve"> </t>
    </r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差旅费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</si>
</sst>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 "/>
    <numFmt numFmtId="179" formatCode="0.00_);[Red]\(0.00\)"/>
    <numFmt numFmtId="180" formatCode="#,##0.00_ "/>
    <numFmt numFmtId="181" formatCode="0_);[Red]\(0\)"/>
  </numFmts>
  <fonts count="3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4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 vertical="center"/>
    </xf>
    <xf numFmtId="0" fontId="26" fillId="0" borderId="10" xfId="0" applyFont="1" applyBorder="1" applyAlignment="1">
      <alignment horizontal="left" indent="1"/>
    </xf>
    <xf numFmtId="0" fontId="8" fillId="0" borderId="10" xfId="0" applyFont="1" applyFill="1" applyBorder="1" applyAlignment="1">
      <alignment horizontal="left" vertical="center" shrinkToFit="1"/>
    </xf>
    <xf numFmtId="0" fontId="26" fillId="0" borderId="10" xfId="0" applyFont="1" applyBorder="1" applyAlignment="1">
      <alignment horizontal="left" indent="2"/>
    </xf>
    <xf numFmtId="0" fontId="8" fillId="0" borderId="10" xfId="0" applyFont="1" applyFill="1" applyBorder="1" applyAlignment="1">
      <alignment horizontal="left" vertical="center" indent="2" shrinkToFi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Border="1" applyAlignment="1">
      <alignment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>
      <alignment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1" fontId="25" fillId="0" borderId="10" xfId="0" applyNumberFormat="1" applyFont="1" applyBorder="1" applyAlignment="1">
      <alignment horizontal="center"/>
    </xf>
    <xf numFmtId="181" fontId="26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Alignment="1" applyProtection="1">
      <alignment vertical="center"/>
      <protection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/>
    </xf>
    <xf numFmtId="181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0" fillId="0" borderId="0" xfId="0" applyNumberFormat="1" applyFont="1" applyAlignment="1">
      <alignment/>
    </xf>
    <xf numFmtId="181" fontId="0" fillId="0" borderId="15" xfId="0" applyNumberFormat="1" applyFont="1" applyFill="1" applyBorder="1" applyAlignment="1" applyProtection="1">
      <alignment horizontal="left" vertical="center" wrapText="1"/>
      <protection/>
    </xf>
    <xf numFmtId="181" fontId="30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/>
      <protection/>
    </xf>
    <xf numFmtId="0" fontId="26" fillId="0" borderId="1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D29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5">
      <c r="A1" t="s">
        <v>152</v>
      </c>
    </row>
    <row r="2" spans="1:4" ht="32.25" customHeight="1">
      <c r="A2" s="104" t="s">
        <v>193</v>
      </c>
      <c r="B2" s="104"/>
      <c r="C2" s="104"/>
      <c r="D2" s="104"/>
    </row>
    <row r="3" spans="1:4" ht="24" customHeight="1">
      <c r="A3" s="1" t="s">
        <v>194</v>
      </c>
      <c r="B3" s="2"/>
      <c r="D3" s="3" t="s">
        <v>1</v>
      </c>
    </row>
    <row r="4" spans="1:4" ht="15">
      <c r="A4" s="105" t="s">
        <v>2</v>
      </c>
      <c r="B4" s="105"/>
      <c r="C4" s="105" t="s">
        <v>3</v>
      </c>
      <c r="D4" s="105"/>
    </row>
    <row r="5" spans="1:4" ht="15">
      <c r="A5" s="55" t="s">
        <v>4</v>
      </c>
      <c r="B5" s="5" t="s">
        <v>148</v>
      </c>
      <c r="C5" s="55" t="s">
        <v>5</v>
      </c>
      <c r="D5" s="5" t="s">
        <v>148</v>
      </c>
    </row>
    <row r="6" spans="1:4" ht="20.25" customHeight="1">
      <c r="A6" s="79" t="s">
        <v>6</v>
      </c>
      <c r="B6" s="9">
        <v>31765229</v>
      </c>
      <c r="C6" s="8" t="s">
        <v>7</v>
      </c>
      <c r="D6" s="9"/>
    </row>
    <row r="7" spans="1:4" ht="20.25" customHeight="1">
      <c r="A7" s="80" t="s">
        <v>8</v>
      </c>
      <c r="B7" s="78"/>
      <c r="C7" s="11" t="s">
        <v>9</v>
      </c>
      <c r="D7" s="9"/>
    </row>
    <row r="8" spans="1:4" ht="20.25" customHeight="1">
      <c r="A8" s="80" t="s">
        <v>10</v>
      </c>
      <c r="B8" s="7"/>
      <c r="C8" s="11" t="s">
        <v>11</v>
      </c>
      <c r="D8" s="9"/>
    </row>
    <row r="9" spans="1:4" ht="20.25" customHeight="1">
      <c r="A9" s="17" t="s">
        <v>12</v>
      </c>
      <c r="B9" s="7"/>
      <c r="C9" s="11" t="s">
        <v>13</v>
      </c>
      <c r="D9" s="9">
        <v>32542122</v>
      </c>
    </row>
    <row r="10" spans="1:4" ht="20.25" customHeight="1">
      <c r="A10" s="17" t="s">
        <v>14</v>
      </c>
      <c r="B10" s="7"/>
      <c r="C10" s="11" t="s">
        <v>15</v>
      </c>
      <c r="D10" s="9"/>
    </row>
    <row r="11" spans="1:4" ht="20.25" customHeight="1">
      <c r="A11" s="17" t="s">
        <v>16</v>
      </c>
      <c r="B11" s="7"/>
      <c r="C11" s="11" t="s">
        <v>17</v>
      </c>
      <c r="D11" s="9"/>
    </row>
    <row r="12" spans="1:4" ht="20.25" customHeight="1">
      <c r="A12" s="79" t="s">
        <v>18</v>
      </c>
      <c r="B12" s="7"/>
      <c r="C12" s="11" t="s">
        <v>192</v>
      </c>
      <c r="D12" s="9">
        <v>169217</v>
      </c>
    </row>
    <row r="13" spans="1:4" ht="20.25" customHeight="1">
      <c r="A13" s="17" t="s">
        <v>20</v>
      </c>
      <c r="B13" s="78"/>
      <c r="C13" s="11" t="s">
        <v>21</v>
      </c>
      <c r="D13" s="9">
        <v>3000</v>
      </c>
    </row>
    <row r="14" spans="1:4" ht="20.25" customHeight="1">
      <c r="A14" s="11" t="s">
        <v>22</v>
      </c>
      <c r="B14" s="7"/>
      <c r="C14" s="11" t="s">
        <v>23</v>
      </c>
      <c r="D14" s="9"/>
    </row>
    <row r="15" spans="1:4" ht="20.25" customHeight="1">
      <c r="A15" s="17" t="s">
        <v>24</v>
      </c>
      <c r="B15" s="7"/>
      <c r="C15" s="11" t="s">
        <v>25</v>
      </c>
      <c r="D15" s="9"/>
    </row>
    <row r="16" spans="1:4" ht="20.25" customHeight="1">
      <c r="A16" s="17" t="s">
        <v>26</v>
      </c>
      <c r="B16" s="93">
        <v>50000</v>
      </c>
      <c r="C16" s="11" t="s">
        <v>27</v>
      </c>
      <c r="D16" s="9"/>
    </row>
    <row r="17" spans="1:4" ht="20.25" customHeight="1">
      <c r="A17" s="17" t="s">
        <v>28</v>
      </c>
      <c r="B17" s="93"/>
      <c r="C17" s="11" t="s">
        <v>29</v>
      </c>
      <c r="D17" s="9"/>
    </row>
    <row r="18" spans="1:4" ht="20.25" customHeight="1">
      <c r="A18" s="17" t="s">
        <v>30</v>
      </c>
      <c r="B18" s="93"/>
      <c r="C18" s="11" t="s">
        <v>31</v>
      </c>
      <c r="D18" s="9"/>
    </row>
    <row r="19" spans="1:4" ht="20.25" customHeight="1">
      <c r="A19" s="17" t="s">
        <v>32</v>
      </c>
      <c r="B19" s="93"/>
      <c r="C19" s="11" t="s">
        <v>33</v>
      </c>
      <c r="D19" s="9"/>
    </row>
    <row r="20" spans="1:4" ht="20.25" customHeight="1">
      <c r="A20" s="17" t="s">
        <v>34</v>
      </c>
      <c r="B20" s="93"/>
      <c r="C20" s="11" t="s">
        <v>35</v>
      </c>
      <c r="D20" s="9"/>
    </row>
    <row r="21" spans="1:4" ht="20.25" customHeight="1">
      <c r="A21" s="17" t="s">
        <v>36</v>
      </c>
      <c r="B21" s="93">
        <v>949110</v>
      </c>
      <c r="C21" s="11" t="s">
        <v>37</v>
      </c>
      <c r="D21" s="9"/>
    </row>
    <row r="22" spans="1:4" ht="20.25" customHeight="1">
      <c r="A22" s="17" t="s">
        <v>38</v>
      </c>
      <c r="B22" s="7"/>
      <c r="C22" s="11" t="s">
        <v>39</v>
      </c>
      <c r="D22" s="24"/>
    </row>
    <row r="23" spans="1:4" ht="20.25" customHeight="1">
      <c r="A23" s="17" t="s">
        <v>40</v>
      </c>
      <c r="B23" s="7"/>
      <c r="C23" s="11" t="s">
        <v>41</v>
      </c>
      <c r="D23" s="20"/>
    </row>
    <row r="24" spans="1:4" ht="20.25" customHeight="1">
      <c r="A24" s="17"/>
      <c r="B24" s="7"/>
      <c r="C24" s="11" t="s">
        <v>42</v>
      </c>
      <c r="D24" s="20"/>
    </row>
    <row r="25" spans="1:4" ht="20.25" customHeight="1">
      <c r="A25" s="21"/>
      <c r="B25" s="78"/>
      <c r="C25" s="11" t="s">
        <v>43</v>
      </c>
      <c r="D25" s="20"/>
    </row>
    <row r="26" spans="1:4" ht="20.25" customHeight="1">
      <c r="A26" s="81"/>
      <c r="B26" s="7"/>
      <c r="C26" s="11" t="s">
        <v>44</v>
      </c>
      <c r="D26" s="24">
        <v>50000</v>
      </c>
    </row>
    <row r="27" spans="1:4" ht="20.25" customHeight="1">
      <c r="A27" s="21" t="s">
        <v>45</v>
      </c>
      <c r="B27" s="9"/>
      <c r="C27" s="11" t="s">
        <v>46</v>
      </c>
      <c r="D27" s="9">
        <f>SUM(D6:D26)</f>
        <v>32764339</v>
      </c>
    </row>
    <row r="28" spans="1:4" ht="20.25" customHeight="1">
      <c r="A28" s="81" t="s">
        <v>47</v>
      </c>
      <c r="B28" s="7"/>
      <c r="C28" s="11" t="s">
        <v>48</v>
      </c>
      <c r="D28" s="24"/>
    </row>
    <row r="29" spans="1:4" ht="20.25" customHeight="1">
      <c r="A29" s="82" t="s">
        <v>49</v>
      </c>
      <c r="B29" s="9">
        <f>SUM(B6:B28)</f>
        <v>32764339</v>
      </c>
      <c r="C29" s="4" t="s">
        <v>50</v>
      </c>
      <c r="D29" s="9">
        <f>D27</f>
        <v>32764339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6"/>
  <sheetViews>
    <sheetView zoomScalePageLayoutView="0" workbookViewId="0" topLeftCell="A1">
      <selection activeCell="A1" sqref="A1:P29"/>
    </sheetView>
  </sheetViews>
  <sheetFormatPr defaultColWidth="9.00390625" defaultRowHeight="14.25"/>
  <cols>
    <col min="1" max="1" width="8.25390625" style="0" customWidth="1"/>
    <col min="2" max="2" width="33.25390625" style="0" customWidth="1"/>
    <col min="3" max="3" width="11.625" style="0" customWidth="1"/>
    <col min="4" max="4" width="11.25390625" style="0" customWidth="1"/>
    <col min="5" max="5" width="6.00390625" style="0" customWidth="1"/>
    <col min="6" max="6" width="4.875" style="0" customWidth="1"/>
    <col min="7" max="7" width="4.50390625" style="0" customWidth="1"/>
    <col min="8" max="9" width="6.625" style="0" customWidth="1"/>
    <col min="10" max="10" width="5.00390625" style="0" customWidth="1"/>
    <col min="11" max="11" width="4.875" style="0" customWidth="1"/>
    <col min="12" max="12" width="6.625" style="0" customWidth="1"/>
    <col min="13" max="13" width="5.50390625" style="0" customWidth="1"/>
    <col min="14" max="14" width="9.00390625" style="0" customWidth="1"/>
    <col min="15" max="15" width="4.375" style="0" customWidth="1"/>
    <col min="16" max="16" width="5.75390625" style="0" customWidth="1"/>
  </cols>
  <sheetData>
    <row r="1" ht="15">
      <c r="A1" t="s">
        <v>153</v>
      </c>
    </row>
    <row r="2" spans="1:16" ht="21.75">
      <c r="A2" s="104" t="s">
        <v>200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243" ht="13.5" customHeight="1">
      <c r="A3" s="1" t="s">
        <v>0</v>
      </c>
      <c r="B3" s="28" t="s">
        <v>201</v>
      </c>
      <c r="C3" s="29"/>
      <c r="D3" s="30"/>
      <c r="E3" s="30"/>
      <c r="F3" s="30"/>
      <c r="G3" s="30"/>
      <c r="H3" s="30"/>
      <c r="I3" s="30"/>
      <c r="J3" s="30"/>
      <c r="K3" s="30"/>
      <c r="L3" s="31"/>
      <c r="M3" s="30"/>
      <c r="N3" s="30"/>
      <c r="O3" s="30"/>
      <c r="P3" s="31" t="s">
        <v>1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16.5" customHeight="1">
      <c r="A4" s="106" t="s">
        <v>51</v>
      </c>
      <c r="B4" s="106"/>
      <c r="C4" s="106" t="s">
        <v>52</v>
      </c>
      <c r="D4" s="106" t="s">
        <v>53</v>
      </c>
      <c r="E4" s="106" t="s">
        <v>54</v>
      </c>
      <c r="F4" s="106"/>
      <c r="G4" s="106"/>
      <c r="H4" s="106"/>
      <c r="I4" s="106"/>
      <c r="J4" s="106" t="s">
        <v>55</v>
      </c>
      <c r="K4" s="106"/>
      <c r="L4" s="106" t="s">
        <v>56</v>
      </c>
      <c r="M4" s="125" t="s">
        <v>57</v>
      </c>
      <c r="N4" s="107" t="s">
        <v>58</v>
      </c>
      <c r="O4" s="107" t="s">
        <v>59</v>
      </c>
      <c r="P4" s="107" t="s">
        <v>60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28.5" customHeight="1">
      <c r="A5" s="106" t="s">
        <v>61</v>
      </c>
      <c r="B5" s="106" t="s">
        <v>62</v>
      </c>
      <c r="C5" s="106"/>
      <c r="D5" s="106"/>
      <c r="E5" s="106" t="s">
        <v>63</v>
      </c>
      <c r="F5" s="106" t="s">
        <v>64</v>
      </c>
      <c r="G5" s="106" t="s">
        <v>65</v>
      </c>
      <c r="H5" s="106" t="s">
        <v>66</v>
      </c>
      <c r="I5" s="106" t="s">
        <v>67</v>
      </c>
      <c r="J5" s="106" t="s">
        <v>68</v>
      </c>
      <c r="K5" s="106" t="s">
        <v>69</v>
      </c>
      <c r="L5" s="106"/>
      <c r="M5" s="125"/>
      <c r="N5" s="107"/>
      <c r="O5" s="107"/>
      <c r="P5" s="107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16" s="32" customFormat="1" ht="2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25"/>
      <c r="N6" s="107"/>
      <c r="O6" s="107"/>
      <c r="P6" s="107"/>
    </row>
    <row r="7" spans="1:16" s="32" customFormat="1" ht="21" customHeight="1">
      <c r="A7" s="71"/>
      <c r="B7" s="71" t="s">
        <v>181</v>
      </c>
      <c r="C7" s="73">
        <v>32764339</v>
      </c>
      <c r="D7" s="73">
        <v>31815229</v>
      </c>
      <c r="E7" s="71"/>
      <c r="F7" s="71"/>
      <c r="G7" s="71"/>
      <c r="H7" s="71"/>
      <c r="I7" s="71"/>
      <c r="J7" s="71"/>
      <c r="K7" s="71"/>
      <c r="L7" s="71"/>
      <c r="M7" s="70"/>
      <c r="N7" s="71">
        <v>949110</v>
      </c>
      <c r="O7" s="70"/>
      <c r="P7" s="70"/>
    </row>
    <row r="8" spans="1:16" s="32" customFormat="1" ht="13.5" customHeight="1">
      <c r="A8" s="71">
        <v>205</v>
      </c>
      <c r="B8" s="71" t="s">
        <v>167</v>
      </c>
      <c r="C8" s="72">
        <v>32542122</v>
      </c>
      <c r="D8" s="72">
        <v>31593012</v>
      </c>
      <c r="E8" s="64"/>
      <c r="F8" s="64"/>
      <c r="G8" s="64"/>
      <c r="H8" s="64"/>
      <c r="I8" s="64"/>
      <c r="J8" s="64"/>
      <c r="K8" s="64"/>
      <c r="L8" s="64"/>
      <c r="M8" s="63"/>
      <c r="N8" s="71">
        <v>949110</v>
      </c>
      <c r="O8" s="64"/>
      <c r="P8" s="64"/>
    </row>
    <row r="9" spans="1:16" ht="15">
      <c r="A9" s="33">
        <v>20502</v>
      </c>
      <c r="B9" s="34" t="s">
        <v>168</v>
      </c>
      <c r="C9" s="72">
        <v>32292122</v>
      </c>
      <c r="D9" s="72">
        <v>31343012</v>
      </c>
      <c r="E9" s="63"/>
      <c r="F9" s="63"/>
      <c r="G9" s="63"/>
      <c r="H9" s="63"/>
      <c r="I9" s="63"/>
      <c r="J9" s="63"/>
      <c r="K9" s="63"/>
      <c r="L9" s="63"/>
      <c r="M9" s="63"/>
      <c r="N9" s="71">
        <v>949110</v>
      </c>
      <c r="O9" s="63"/>
      <c r="P9" s="63"/>
    </row>
    <row r="10" spans="1:16" ht="15">
      <c r="A10" s="33">
        <v>2050201</v>
      </c>
      <c r="B10" s="34" t="s">
        <v>169</v>
      </c>
      <c r="C10" s="72">
        <v>423193</v>
      </c>
      <c r="D10" s="72">
        <v>423193</v>
      </c>
      <c r="E10" s="63"/>
      <c r="F10" s="63"/>
      <c r="G10" s="63"/>
      <c r="H10" s="63"/>
      <c r="I10" s="63"/>
      <c r="J10" s="63"/>
      <c r="K10" s="63"/>
      <c r="L10" s="63"/>
      <c r="M10" s="63"/>
      <c r="N10" s="83"/>
      <c r="O10" s="63"/>
      <c r="P10" s="63"/>
    </row>
    <row r="11" spans="1:16" ht="15">
      <c r="A11" s="33">
        <v>2050202</v>
      </c>
      <c r="B11" s="33" t="s">
        <v>170</v>
      </c>
      <c r="C11" s="72">
        <v>15096127</v>
      </c>
      <c r="D11" s="72">
        <v>14900597</v>
      </c>
      <c r="E11" s="63"/>
      <c r="F11" s="63"/>
      <c r="G11" s="63"/>
      <c r="H11" s="63"/>
      <c r="I11" s="63"/>
      <c r="J11" s="63"/>
      <c r="K11" s="63"/>
      <c r="L11" s="63"/>
      <c r="M11" s="63"/>
      <c r="N11" s="84">
        <v>195530</v>
      </c>
      <c r="O11" s="63"/>
      <c r="P11" s="63"/>
    </row>
    <row r="12" spans="1:16" ht="15">
      <c r="A12" s="33">
        <v>2050203</v>
      </c>
      <c r="B12" s="33" t="s">
        <v>171</v>
      </c>
      <c r="C12" s="72">
        <v>13513782</v>
      </c>
      <c r="D12" s="72">
        <v>12760202</v>
      </c>
      <c r="E12" s="63"/>
      <c r="F12" s="63"/>
      <c r="G12" s="63"/>
      <c r="H12" s="63"/>
      <c r="I12" s="63"/>
      <c r="J12" s="63"/>
      <c r="K12" s="63"/>
      <c r="L12" s="63"/>
      <c r="M12" s="63"/>
      <c r="N12" s="84">
        <v>753580</v>
      </c>
      <c r="O12" s="63"/>
      <c r="P12" s="63"/>
    </row>
    <row r="13" spans="1:16" ht="15">
      <c r="A13" s="33">
        <v>2050299</v>
      </c>
      <c r="B13" s="33" t="s">
        <v>172</v>
      </c>
      <c r="C13" s="72">
        <v>3259020</v>
      </c>
      <c r="D13" s="72">
        <v>3259020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15">
      <c r="A14" s="33">
        <v>20509</v>
      </c>
      <c r="B14" s="33" t="s">
        <v>173</v>
      </c>
      <c r="C14" s="72">
        <v>250000</v>
      </c>
      <c r="D14" s="72">
        <v>250000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5">
      <c r="A15" s="33">
        <v>2050902</v>
      </c>
      <c r="B15" s="33" t="s">
        <v>195</v>
      </c>
      <c r="C15" s="72">
        <v>100000</v>
      </c>
      <c r="D15" s="72">
        <v>100000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15">
      <c r="A16" s="33">
        <v>2050999</v>
      </c>
      <c r="B16" s="33" t="s">
        <v>174</v>
      </c>
      <c r="C16" s="72">
        <v>150000</v>
      </c>
      <c r="D16" s="72">
        <v>150000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ht="15">
      <c r="A17" s="33">
        <v>208</v>
      </c>
      <c r="B17" s="33" t="s">
        <v>175</v>
      </c>
      <c r="C17" s="72">
        <v>169217</v>
      </c>
      <c r="D17" s="72">
        <v>169217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ht="15">
      <c r="A18" s="33">
        <v>20808</v>
      </c>
      <c r="B18" s="33" t="s">
        <v>176</v>
      </c>
      <c r="C18" s="72">
        <v>169217</v>
      </c>
      <c r="D18" s="72">
        <v>169217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ht="15">
      <c r="A19" s="33">
        <v>2080801</v>
      </c>
      <c r="B19" s="33" t="s">
        <v>177</v>
      </c>
      <c r="C19" s="72">
        <v>168617</v>
      </c>
      <c r="D19" s="72">
        <v>168617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15">
      <c r="A20" s="35">
        <v>2080899</v>
      </c>
      <c r="B20" s="35" t="s">
        <v>196</v>
      </c>
      <c r="C20" s="74">
        <v>600</v>
      </c>
      <c r="D20" s="74">
        <v>600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5">
      <c r="A21" s="35">
        <v>210</v>
      </c>
      <c r="B21" s="35" t="s">
        <v>197</v>
      </c>
      <c r="C21" s="74">
        <v>3000</v>
      </c>
      <c r="D21" s="74">
        <v>3000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5">
      <c r="A22" s="35">
        <v>21005</v>
      </c>
      <c r="B22" s="35" t="s">
        <v>198</v>
      </c>
      <c r="C22" s="74">
        <v>3000</v>
      </c>
      <c r="D22" s="74">
        <v>3000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5">
      <c r="A23" s="35">
        <v>2100502</v>
      </c>
      <c r="B23" s="35" t="s">
        <v>199</v>
      </c>
      <c r="C23" s="74">
        <v>3000</v>
      </c>
      <c r="D23" s="74">
        <v>3000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5">
      <c r="A24" s="35">
        <v>229</v>
      </c>
      <c r="B24" s="35" t="s">
        <v>178</v>
      </c>
      <c r="C24" s="74">
        <v>50000</v>
      </c>
      <c r="D24" s="74">
        <v>50000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5">
      <c r="A25" s="35">
        <v>22960</v>
      </c>
      <c r="B25" s="83" t="s">
        <v>179</v>
      </c>
      <c r="C25" s="74">
        <v>50000</v>
      </c>
      <c r="D25" s="74">
        <v>50000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5">
      <c r="A26" s="35">
        <v>2296004</v>
      </c>
      <c r="B26" s="35" t="s">
        <v>180</v>
      </c>
      <c r="C26" s="74">
        <v>50000</v>
      </c>
      <c r="D26" s="74">
        <v>50000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</sheetData>
  <sheetProtection/>
  <mergeCells count="20">
    <mergeCell ref="A2:P2"/>
    <mergeCell ref="N4:N6"/>
    <mergeCell ref="O4:O6"/>
    <mergeCell ref="P4:P6"/>
    <mergeCell ref="E4:I4"/>
    <mergeCell ref="J4:K4"/>
    <mergeCell ref="M4:M6"/>
    <mergeCell ref="D4:D6"/>
    <mergeCell ref="J5:J6"/>
    <mergeCell ref="G5:G6"/>
    <mergeCell ref="L4:L6"/>
    <mergeCell ref="E5:E6"/>
    <mergeCell ref="A5:A6"/>
    <mergeCell ref="B5:B6"/>
    <mergeCell ref="A4:B4"/>
    <mergeCell ref="C4:C6"/>
    <mergeCell ref="K5:K6"/>
    <mergeCell ref="F5:F6"/>
    <mergeCell ref="H5:H6"/>
    <mergeCell ref="I5:I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6"/>
  <sheetViews>
    <sheetView zoomScalePageLayoutView="0" workbookViewId="0" topLeftCell="A1">
      <selection activeCell="A1" sqref="A1:G26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5">
      <c r="A1" t="s">
        <v>154</v>
      </c>
    </row>
    <row r="2" spans="1:17" ht="21.75">
      <c r="A2" s="104" t="s">
        <v>202</v>
      </c>
      <c r="B2" s="104"/>
      <c r="C2" s="104"/>
      <c r="D2" s="104"/>
      <c r="E2" s="104"/>
      <c r="F2" s="104"/>
      <c r="G2" s="104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234" ht="13.5" customHeight="1">
      <c r="A3" s="1" t="s">
        <v>0</v>
      </c>
      <c r="B3" s="28" t="s">
        <v>203</v>
      </c>
      <c r="C3" s="29"/>
      <c r="D3" s="30"/>
      <c r="E3" s="30"/>
      <c r="F3" s="30"/>
      <c r="G3" s="31" t="s">
        <v>1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</row>
    <row r="4" spans="1:234" ht="28.5" customHeight="1">
      <c r="A4" s="108" t="s">
        <v>61</v>
      </c>
      <c r="B4" s="108" t="s">
        <v>62</v>
      </c>
      <c r="C4" s="106" t="s">
        <v>93</v>
      </c>
      <c r="D4" s="106" t="s">
        <v>94</v>
      </c>
      <c r="E4" s="106" t="s">
        <v>95</v>
      </c>
      <c r="F4" s="106" t="s">
        <v>96</v>
      </c>
      <c r="G4" s="106" t="s">
        <v>97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</row>
    <row r="5" spans="1:7" s="32" customFormat="1" ht="21" customHeight="1">
      <c r="A5" s="85"/>
      <c r="B5" s="85"/>
      <c r="C5" s="106"/>
      <c r="D5" s="106"/>
      <c r="E5" s="106"/>
      <c r="F5" s="106"/>
      <c r="G5" s="106"/>
    </row>
    <row r="6" spans="1:7" ht="15">
      <c r="A6" s="71"/>
      <c r="B6" s="71" t="s">
        <v>181</v>
      </c>
      <c r="C6" s="73">
        <f>C7+C16+C20+C23</f>
        <v>32764339</v>
      </c>
      <c r="D6" s="73">
        <f>D7+D16+D20+D23</f>
        <v>32764339</v>
      </c>
      <c r="E6" s="35"/>
      <c r="F6" s="35"/>
      <c r="G6" s="35"/>
    </row>
    <row r="7" spans="1:7" ht="15">
      <c r="A7" s="71">
        <v>205</v>
      </c>
      <c r="B7" s="71" t="s">
        <v>167</v>
      </c>
      <c r="C7" s="72">
        <v>32542122</v>
      </c>
      <c r="D7" s="72">
        <v>32542122</v>
      </c>
      <c r="E7" s="35"/>
      <c r="F7" s="35"/>
      <c r="G7" s="35"/>
    </row>
    <row r="8" spans="1:7" ht="15">
      <c r="A8" s="33">
        <v>20502</v>
      </c>
      <c r="B8" s="34" t="s">
        <v>168</v>
      </c>
      <c r="C8" s="72">
        <v>32292122</v>
      </c>
      <c r="D8" s="72">
        <v>32292122</v>
      </c>
      <c r="E8" s="35"/>
      <c r="F8" s="35"/>
      <c r="G8" s="35"/>
    </row>
    <row r="9" spans="1:7" ht="15">
      <c r="A9" s="33">
        <v>2050201</v>
      </c>
      <c r="B9" s="34" t="s">
        <v>169</v>
      </c>
      <c r="C9" s="72">
        <v>423193</v>
      </c>
      <c r="D9" s="72">
        <v>423193</v>
      </c>
      <c r="E9" s="35"/>
      <c r="F9" s="35"/>
      <c r="G9" s="35"/>
    </row>
    <row r="10" spans="1:7" ht="15">
      <c r="A10" s="33">
        <v>2050202</v>
      </c>
      <c r="B10" s="33" t="s">
        <v>170</v>
      </c>
      <c r="C10" s="72">
        <v>15096127</v>
      </c>
      <c r="D10" s="72">
        <v>15096127</v>
      </c>
      <c r="E10" s="35"/>
      <c r="F10" s="35"/>
      <c r="G10" s="35"/>
    </row>
    <row r="11" spans="1:7" ht="15">
      <c r="A11" s="33">
        <v>2050203</v>
      </c>
      <c r="B11" s="33" t="s">
        <v>171</v>
      </c>
      <c r="C11" s="72">
        <v>13513782</v>
      </c>
      <c r="D11" s="72">
        <v>13513782</v>
      </c>
      <c r="E11" s="35"/>
      <c r="F11" s="35"/>
      <c r="G11" s="35"/>
    </row>
    <row r="12" spans="1:7" ht="15">
      <c r="A12" s="33">
        <v>2050299</v>
      </c>
      <c r="B12" s="33" t="s">
        <v>172</v>
      </c>
      <c r="C12" s="72">
        <v>3259020</v>
      </c>
      <c r="D12" s="72">
        <v>3259020</v>
      </c>
      <c r="E12" s="35"/>
      <c r="F12" s="35"/>
      <c r="G12" s="35"/>
    </row>
    <row r="13" spans="1:7" ht="15">
      <c r="A13" s="33">
        <v>20509</v>
      </c>
      <c r="B13" s="33" t="s">
        <v>173</v>
      </c>
      <c r="C13" s="72">
        <v>250000</v>
      </c>
      <c r="D13" s="72">
        <v>250000</v>
      </c>
      <c r="E13" s="35"/>
      <c r="F13" s="35"/>
      <c r="G13" s="35"/>
    </row>
    <row r="14" spans="1:7" ht="15">
      <c r="A14" s="33">
        <v>2050902</v>
      </c>
      <c r="B14" s="33" t="s">
        <v>195</v>
      </c>
      <c r="C14" s="72">
        <v>100000</v>
      </c>
      <c r="D14" s="72">
        <v>100000</v>
      </c>
      <c r="E14" s="35"/>
      <c r="F14" s="35"/>
      <c r="G14" s="35"/>
    </row>
    <row r="15" spans="1:7" ht="15">
      <c r="A15" s="33">
        <v>2050999</v>
      </c>
      <c r="B15" s="33" t="s">
        <v>174</v>
      </c>
      <c r="C15" s="72">
        <v>150000</v>
      </c>
      <c r="D15" s="72">
        <v>150000</v>
      </c>
      <c r="E15" s="35"/>
      <c r="F15" s="35"/>
      <c r="G15" s="35"/>
    </row>
    <row r="16" spans="1:7" ht="15">
      <c r="A16" s="33">
        <v>208</v>
      </c>
      <c r="B16" s="33" t="s">
        <v>175</v>
      </c>
      <c r="C16" s="72">
        <v>169217</v>
      </c>
      <c r="D16" s="72">
        <v>169217</v>
      </c>
      <c r="E16" s="35"/>
      <c r="F16" s="35"/>
      <c r="G16" s="35"/>
    </row>
    <row r="17" spans="1:7" ht="15">
      <c r="A17" s="33">
        <v>20808</v>
      </c>
      <c r="B17" s="33" t="s">
        <v>176</v>
      </c>
      <c r="C17" s="72">
        <v>169217</v>
      </c>
      <c r="D17" s="72">
        <v>169217</v>
      </c>
      <c r="E17" s="35"/>
      <c r="F17" s="35"/>
      <c r="G17" s="35"/>
    </row>
    <row r="18" spans="1:7" ht="15">
      <c r="A18" s="33">
        <v>2080801</v>
      </c>
      <c r="B18" s="33" t="s">
        <v>177</v>
      </c>
      <c r="C18" s="72">
        <v>168617</v>
      </c>
      <c r="D18" s="72">
        <v>168617</v>
      </c>
      <c r="E18" s="35"/>
      <c r="F18" s="35"/>
      <c r="G18" s="35"/>
    </row>
    <row r="19" spans="1:7" ht="15">
      <c r="A19" s="35">
        <v>2080899</v>
      </c>
      <c r="B19" s="35" t="s">
        <v>196</v>
      </c>
      <c r="C19" s="74">
        <v>600</v>
      </c>
      <c r="D19" s="74">
        <v>600</v>
      </c>
      <c r="E19" s="35"/>
      <c r="F19" s="35"/>
      <c r="G19" s="35"/>
    </row>
    <row r="20" spans="1:7" ht="15">
      <c r="A20" s="35">
        <v>210</v>
      </c>
      <c r="B20" s="35" t="s">
        <v>197</v>
      </c>
      <c r="C20" s="74">
        <v>3000</v>
      </c>
      <c r="D20" s="74">
        <v>3000</v>
      </c>
      <c r="E20" s="35"/>
      <c r="F20" s="35"/>
      <c r="G20" s="35"/>
    </row>
    <row r="21" spans="1:7" ht="15">
      <c r="A21" s="35">
        <v>21005</v>
      </c>
      <c r="B21" s="35" t="s">
        <v>198</v>
      </c>
      <c r="C21" s="74">
        <v>3000</v>
      </c>
      <c r="D21" s="74">
        <v>3000</v>
      </c>
      <c r="E21" s="35"/>
      <c r="F21" s="35"/>
      <c r="G21" s="35"/>
    </row>
    <row r="22" spans="1:7" ht="15">
      <c r="A22" s="35">
        <v>2100502</v>
      </c>
      <c r="B22" s="35" t="s">
        <v>199</v>
      </c>
      <c r="C22" s="74">
        <v>3000</v>
      </c>
      <c r="D22" s="74">
        <v>3000</v>
      </c>
      <c r="E22" s="35"/>
      <c r="F22" s="35"/>
      <c r="G22" s="35"/>
    </row>
    <row r="23" spans="1:7" ht="15">
      <c r="A23" s="35">
        <v>229</v>
      </c>
      <c r="B23" s="35" t="s">
        <v>178</v>
      </c>
      <c r="C23" s="74">
        <v>50000</v>
      </c>
      <c r="D23" s="74">
        <v>50000</v>
      </c>
      <c r="E23" s="35"/>
      <c r="F23" s="35"/>
      <c r="G23" s="35"/>
    </row>
    <row r="24" spans="1:7" ht="15">
      <c r="A24" s="35">
        <v>22960</v>
      </c>
      <c r="B24" s="35" t="s">
        <v>179</v>
      </c>
      <c r="C24" s="74">
        <v>50000</v>
      </c>
      <c r="D24" s="74">
        <v>50000</v>
      </c>
      <c r="E24" s="35"/>
      <c r="F24" s="35"/>
      <c r="G24" s="35"/>
    </row>
    <row r="25" spans="1:7" ht="15">
      <c r="A25" s="35">
        <v>2296004</v>
      </c>
      <c r="B25" s="35" t="s">
        <v>180</v>
      </c>
      <c r="C25" s="74">
        <v>50000</v>
      </c>
      <c r="D25" s="74">
        <v>50000</v>
      </c>
      <c r="E25" s="35"/>
      <c r="F25" s="35"/>
      <c r="G25" s="35"/>
    </row>
    <row r="26" spans="1:7" ht="15">
      <c r="A26" s="35"/>
      <c r="B26" s="35"/>
      <c r="C26" s="74"/>
      <c r="D26" s="74"/>
      <c r="E26" s="35"/>
      <c r="F26" s="35"/>
      <c r="G26" s="35"/>
    </row>
  </sheetData>
  <sheetProtection/>
  <mergeCells count="8"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F29"/>
    </sheetView>
  </sheetViews>
  <sheetFormatPr defaultColWidth="9.00390625" defaultRowHeight="14.25"/>
  <cols>
    <col min="1" max="1" width="19.00390625" style="0" customWidth="1"/>
    <col min="2" max="2" width="10.25390625" style="0" customWidth="1"/>
    <col min="3" max="3" width="18.125" style="0" customWidth="1"/>
    <col min="4" max="4" width="8.75390625" style="0" customWidth="1"/>
    <col min="5" max="5" width="11.25390625" style="0" customWidth="1"/>
    <col min="6" max="6" width="11.625" style="0" customWidth="1"/>
  </cols>
  <sheetData>
    <row r="1" ht="15">
      <c r="A1" t="s">
        <v>155</v>
      </c>
    </row>
    <row r="2" spans="1:6" ht="21" customHeight="1">
      <c r="A2" s="104" t="s">
        <v>160</v>
      </c>
      <c r="B2" s="104"/>
      <c r="C2" s="104"/>
      <c r="D2" s="104"/>
      <c r="E2" s="104"/>
      <c r="F2" s="104"/>
    </row>
    <row r="3" spans="1:6" ht="15" customHeight="1">
      <c r="A3" s="1" t="s">
        <v>204</v>
      </c>
      <c r="B3" s="2"/>
      <c r="F3" s="3" t="s">
        <v>1</v>
      </c>
    </row>
    <row r="4" spans="1:6" ht="22.5" customHeight="1">
      <c r="A4" s="105" t="s">
        <v>2</v>
      </c>
      <c r="B4" s="105"/>
      <c r="C4" s="105" t="s">
        <v>3</v>
      </c>
      <c r="D4" s="105"/>
      <c r="E4" s="105"/>
      <c r="F4" s="105"/>
    </row>
    <row r="5" spans="1:6" ht="30" customHeight="1">
      <c r="A5" s="4" t="s">
        <v>4</v>
      </c>
      <c r="B5" s="5" t="s">
        <v>149</v>
      </c>
      <c r="C5" s="4" t="s">
        <v>5</v>
      </c>
      <c r="D5" s="38" t="s">
        <v>143</v>
      </c>
      <c r="E5" s="55" t="s">
        <v>150</v>
      </c>
      <c r="F5" s="4" t="s">
        <v>151</v>
      </c>
    </row>
    <row r="6" spans="1:6" ht="22.5" customHeight="1">
      <c r="A6" s="6" t="s">
        <v>98</v>
      </c>
      <c r="B6" s="12">
        <f>B7+B8</f>
        <v>31815229</v>
      </c>
      <c r="C6" s="8" t="s">
        <v>7</v>
      </c>
      <c r="D6" s="12"/>
      <c r="E6" s="12"/>
      <c r="F6" s="36"/>
    </row>
    <row r="7" spans="1:6" ht="22.5" customHeight="1">
      <c r="A7" s="56" t="s">
        <v>144</v>
      </c>
      <c r="B7" s="12">
        <v>31765229</v>
      </c>
      <c r="C7" s="11" t="s">
        <v>9</v>
      </c>
      <c r="D7" s="11"/>
      <c r="E7" s="11"/>
      <c r="F7" s="9"/>
    </row>
    <row r="8" spans="1:6" ht="22.5" customHeight="1">
      <c r="A8" s="56" t="s">
        <v>99</v>
      </c>
      <c r="B8" s="93">
        <v>50000</v>
      </c>
      <c r="C8" s="11" t="s">
        <v>11</v>
      </c>
      <c r="D8" s="92"/>
      <c r="E8" s="92"/>
      <c r="F8" s="12"/>
    </row>
    <row r="9" spans="1:6" ht="22.5" customHeight="1">
      <c r="A9" s="13"/>
      <c r="B9" s="14"/>
      <c r="C9" s="11" t="s">
        <v>13</v>
      </c>
      <c r="D9" s="94">
        <f>E9+F9</f>
        <v>31593012</v>
      </c>
      <c r="E9" s="94">
        <v>31593012</v>
      </c>
      <c r="F9" s="12"/>
    </row>
    <row r="10" spans="1:10" ht="22.5" customHeight="1">
      <c r="A10" s="13"/>
      <c r="B10" s="14"/>
      <c r="C10" s="11" t="s">
        <v>15</v>
      </c>
      <c r="D10" s="94"/>
      <c r="E10" s="95"/>
      <c r="F10" s="15"/>
      <c r="J10" s="41"/>
    </row>
    <row r="11" spans="1:6" ht="22.5" customHeight="1">
      <c r="A11" s="13"/>
      <c r="B11" s="14"/>
      <c r="C11" s="11" t="s">
        <v>17</v>
      </c>
      <c r="D11" s="94"/>
      <c r="E11" s="96"/>
      <c r="F11" s="16"/>
    </row>
    <row r="12" spans="1:6" ht="22.5" customHeight="1">
      <c r="A12" s="6"/>
      <c r="B12" s="14"/>
      <c r="C12" s="11" t="s">
        <v>19</v>
      </c>
      <c r="D12" s="94">
        <f>E12+F12</f>
        <v>169217</v>
      </c>
      <c r="E12" s="97">
        <v>169217</v>
      </c>
      <c r="F12" s="9"/>
    </row>
    <row r="13" spans="1:6" ht="22.5" customHeight="1">
      <c r="A13" s="17" t="s">
        <v>100</v>
      </c>
      <c r="B13" s="10"/>
      <c r="C13" s="11" t="s">
        <v>21</v>
      </c>
      <c r="D13" s="94">
        <f>E13+F13</f>
        <v>3000</v>
      </c>
      <c r="E13" s="95">
        <v>3000</v>
      </c>
      <c r="F13" s="15"/>
    </row>
    <row r="14" spans="1:6" ht="22.5" customHeight="1">
      <c r="A14" s="39"/>
      <c r="B14" s="7"/>
      <c r="C14" s="11" t="s">
        <v>23</v>
      </c>
      <c r="D14" s="12"/>
      <c r="E14" s="42"/>
      <c r="F14" s="16"/>
    </row>
    <row r="15" spans="1:6" ht="22.5" customHeight="1">
      <c r="A15" s="39"/>
      <c r="B15" s="14"/>
      <c r="C15" s="11" t="s">
        <v>25</v>
      </c>
      <c r="D15" s="12"/>
      <c r="E15" s="42"/>
      <c r="F15" s="16"/>
    </row>
    <row r="16" spans="1:7" ht="22.5" customHeight="1">
      <c r="A16" s="13"/>
      <c r="B16" s="14"/>
      <c r="C16" s="11" t="s">
        <v>27</v>
      </c>
      <c r="D16" s="12"/>
      <c r="E16" s="42"/>
      <c r="F16" s="16"/>
      <c r="G16" s="41"/>
    </row>
    <row r="17" spans="1:6" ht="22.5" customHeight="1">
      <c r="A17" s="17"/>
      <c r="B17" s="10"/>
      <c r="C17" s="11" t="s">
        <v>29</v>
      </c>
      <c r="D17" s="12"/>
      <c r="E17" s="42"/>
      <c r="F17" s="16"/>
    </row>
    <row r="18" spans="1:6" ht="22.5" customHeight="1">
      <c r="A18" s="13"/>
      <c r="B18" s="7"/>
      <c r="C18" s="11" t="s">
        <v>31</v>
      </c>
      <c r="D18" s="12"/>
      <c r="E18" s="42"/>
      <c r="F18" s="16"/>
    </row>
    <row r="19" spans="1:6" ht="22.5" customHeight="1">
      <c r="A19" s="13"/>
      <c r="B19" s="14"/>
      <c r="C19" s="11" t="s">
        <v>33</v>
      </c>
      <c r="D19" s="11"/>
      <c r="E19" s="11"/>
      <c r="F19" s="9"/>
    </row>
    <row r="20" spans="1:6" ht="22.5" customHeight="1">
      <c r="A20" s="13"/>
      <c r="B20" s="14"/>
      <c r="C20" s="11" t="s">
        <v>101</v>
      </c>
      <c r="D20" s="40"/>
      <c r="E20" s="40"/>
      <c r="F20" s="12"/>
    </row>
    <row r="21" spans="1:6" ht="22.5" customHeight="1">
      <c r="A21" s="13"/>
      <c r="B21" s="18"/>
      <c r="C21" s="11" t="s">
        <v>102</v>
      </c>
      <c r="D21" s="40"/>
      <c r="E21" s="40"/>
      <c r="F21" s="12"/>
    </row>
    <row r="22" spans="1:6" ht="22.5" customHeight="1">
      <c r="A22" s="13"/>
      <c r="B22" s="7"/>
      <c r="C22" s="11" t="s">
        <v>103</v>
      </c>
      <c r="D22" s="40"/>
      <c r="E22" s="40"/>
      <c r="F22" s="19"/>
    </row>
    <row r="23" spans="1:6" ht="22.5" customHeight="1">
      <c r="A23" s="13"/>
      <c r="B23" s="14"/>
      <c r="C23" s="11" t="s">
        <v>104</v>
      </c>
      <c r="D23" s="11"/>
      <c r="E23" s="11"/>
      <c r="F23" s="20"/>
    </row>
    <row r="24" spans="1:6" ht="22.5" customHeight="1">
      <c r="A24" s="13"/>
      <c r="B24" s="18"/>
      <c r="C24" s="11" t="s">
        <v>105</v>
      </c>
      <c r="D24" s="11"/>
      <c r="E24" s="11"/>
      <c r="F24" s="20"/>
    </row>
    <row r="25" spans="1:6" ht="16.5" customHeight="1">
      <c r="A25" s="21"/>
      <c r="B25" s="10"/>
      <c r="C25" s="11" t="s">
        <v>106</v>
      </c>
      <c r="D25" s="11"/>
      <c r="E25" s="11"/>
      <c r="F25" s="20"/>
    </row>
    <row r="26" spans="1:6" ht="20.25" customHeight="1">
      <c r="A26" s="22"/>
      <c r="B26" s="23"/>
      <c r="C26" s="11" t="s">
        <v>107</v>
      </c>
      <c r="D26" s="100">
        <f>E26+F26</f>
        <v>50000</v>
      </c>
      <c r="E26" s="101"/>
      <c r="F26" s="100">
        <v>50000</v>
      </c>
    </row>
    <row r="27" spans="1:6" ht="20.25" customHeight="1">
      <c r="A27" s="21"/>
      <c r="B27" s="23"/>
      <c r="C27" s="25" t="s">
        <v>108</v>
      </c>
      <c r="D27" s="103">
        <f>SUM(D6:D26)</f>
        <v>31815229</v>
      </c>
      <c r="E27" s="102">
        <f>SUM(E6:E26)</f>
        <v>31765229</v>
      </c>
      <c r="F27" s="102">
        <f>SUM(F6:F26)</f>
        <v>50000</v>
      </c>
    </row>
    <row r="28" spans="1:6" ht="20.25" customHeight="1">
      <c r="A28" s="22"/>
      <c r="B28" s="23"/>
      <c r="C28" s="25" t="s">
        <v>109</v>
      </c>
      <c r="D28" s="98"/>
      <c r="E28" s="98"/>
      <c r="F28" s="99"/>
    </row>
    <row r="29" spans="1:6" ht="17.25" customHeight="1">
      <c r="A29" s="26" t="s">
        <v>49</v>
      </c>
      <c r="B29" s="12">
        <f>B6+B13</f>
        <v>31815229</v>
      </c>
      <c r="C29" s="27" t="s">
        <v>50</v>
      </c>
      <c r="D29" s="12">
        <f>D27+D28</f>
        <v>31815229</v>
      </c>
      <c r="E29" s="12">
        <f>E27+E28</f>
        <v>31765229</v>
      </c>
      <c r="F29" s="12">
        <f>F27+F28</f>
        <v>50000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2"/>
  <sheetViews>
    <sheetView zoomScalePageLayoutView="0" workbookViewId="0" topLeftCell="A1">
      <selection activeCell="A1" sqref="A1:E22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5">
      <c r="A1" t="s">
        <v>156</v>
      </c>
    </row>
    <row r="2" spans="1:7" ht="33.75" customHeight="1">
      <c r="A2" s="126" t="s">
        <v>205</v>
      </c>
      <c r="B2" s="126"/>
      <c r="C2" s="126"/>
      <c r="D2" s="126"/>
      <c r="E2" s="126"/>
      <c r="F2" s="37"/>
      <c r="G2" s="37"/>
    </row>
    <row r="3" spans="1:7" ht="28.5" customHeight="1">
      <c r="A3" s="65" t="s">
        <v>0</v>
      </c>
      <c r="B3" s="2" t="s">
        <v>203</v>
      </c>
      <c r="E3" s="3" t="s">
        <v>1</v>
      </c>
      <c r="G3" s="3"/>
    </row>
    <row r="4" spans="1:232" ht="28.5" customHeight="1">
      <c r="A4" s="86" t="s">
        <v>110</v>
      </c>
      <c r="B4" s="86"/>
      <c r="C4" s="86" t="s">
        <v>111</v>
      </c>
      <c r="D4" s="86" t="s">
        <v>112</v>
      </c>
      <c r="E4" s="86" t="s">
        <v>113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</row>
    <row r="5" spans="1:5" s="32" customFormat="1" ht="21" customHeight="1">
      <c r="A5" s="43" t="s">
        <v>114</v>
      </c>
      <c r="B5" s="43" t="s">
        <v>115</v>
      </c>
      <c r="C5" s="86"/>
      <c r="D5" s="86"/>
      <c r="E5" s="86"/>
    </row>
    <row r="6" spans="1:5" s="32" customFormat="1" ht="24.75" customHeight="1">
      <c r="A6" s="71"/>
      <c r="B6" s="71" t="s">
        <v>181</v>
      </c>
      <c r="C6" s="73">
        <f>C7+C16+C20</f>
        <v>31765229</v>
      </c>
      <c r="D6" s="73">
        <f>D7+D16+D20</f>
        <v>31765229</v>
      </c>
      <c r="E6" s="54"/>
    </row>
    <row r="7" spans="1:5" ht="24.75" customHeight="1">
      <c r="A7" s="71">
        <v>205</v>
      </c>
      <c r="B7" s="71" t="s">
        <v>167</v>
      </c>
      <c r="C7" s="72">
        <v>31593012</v>
      </c>
      <c r="D7" s="72">
        <v>31593012</v>
      </c>
      <c r="E7" s="35"/>
    </row>
    <row r="8" spans="1:5" ht="24.75" customHeight="1">
      <c r="A8" s="33">
        <v>20502</v>
      </c>
      <c r="B8" s="34" t="s">
        <v>168</v>
      </c>
      <c r="C8" s="72">
        <v>31343012</v>
      </c>
      <c r="D8" s="72">
        <v>31343012</v>
      </c>
      <c r="E8" s="35"/>
    </row>
    <row r="9" spans="1:5" ht="24.75" customHeight="1">
      <c r="A9" s="33">
        <v>2050201</v>
      </c>
      <c r="B9" s="34" t="s">
        <v>169</v>
      </c>
      <c r="C9" s="72">
        <v>423193</v>
      </c>
      <c r="D9" s="72">
        <v>423193</v>
      </c>
      <c r="E9" s="35"/>
    </row>
    <row r="10" spans="1:5" ht="24.75" customHeight="1">
      <c r="A10" s="33">
        <v>2050202</v>
      </c>
      <c r="B10" s="33" t="s">
        <v>170</v>
      </c>
      <c r="C10" s="72">
        <v>14900597</v>
      </c>
      <c r="D10" s="72">
        <v>14900597</v>
      </c>
      <c r="E10" s="35"/>
    </row>
    <row r="11" spans="1:5" ht="24.75" customHeight="1">
      <c r="A11" s="33">
        <v>2050203</v>
      </c>
      <c r="B11" s="33" t="s">
        <v>171</v>
      </c>
      <c r="C11" s="72">
        <v>12760202</v>
      </c>
      <c r="D11" s="72">
        <v>12760202</v>
      </c>
      <c r="E11" s="35"/>
    </row>
    <row r="12" spans="1:5" ht="24.75" customHeight="1">
      <c r="A12" s="33">
        <v>2050299</v>
      </c>
      <c r="B12" s="33" t="s">
        <v>172</v>
      </c>
      <c r="C12" s="72">
        <v>3259020</v>
      </c>
      <c r="D12" s="72">
        <v>3259020</v>
      </c>
      <c r="E12" s="35"/>
    </row>
    <row r="13" spans="1:5" ht="24.75" customHeight="1">
      <c r="A13" s="33">
        <v>20509</v>
      </c>
      <c r="B13" s="33" t="s">
        <v>173</v>
      </c>
      <c r="C13" s="72">
        <v>250000</v>
      </c>
      <c r="D13" s="72">
        <v>250000</v>
      </c>
      <c r="E13" s="35"/>
    </row>
    <row r="14" spans="1:5" ht="24.75" customHeight="1">
      <c r="A14" s="33">
        <v>2050902</v>
      </c>
      <c r="B14" s="33" t="s">
        <v>195</v>
      </c>
      <c r="C14" s="72">
        <v>100000</v>
      </c>
      <c r="D14" s="72">
        <v>100000</v>
      </c>
      <c r="E14" s="35"/>
    </row>
    <row r="15" spans="1:5" ht="24.75" customHeight="1">
      <c r="A15" s="33">
        <v>2050999</v>
      </c>
      <c r="B15" s="33" t="s">
        <v>174</v>
      </c>
      <c r="C15" s="72">
        <v>150000</v>
      </c>
      <c r="D15" s="72">
        <v>150000</v>
      </c>
      <c r="E15" s="35"/>
    </row>
    <row r="16" spans="1:5" ht="24.75" customHeight="1">
      <c r="A16" s="33">
        <v>208</v>
      </c>
      <c r="B16" s="33" t="s">
        <v>175</v>
      </c>
      <c r="C16" s="72">
        <v>169217</v>
      </c>
      <c r="D16" s="72">
        <v>169217</v>
      </c>
      <c r="E16" s="35"/>
    </row>
    <row r="17" spans="1:5" ht="24.75" customHeight="1">
      <c r="A17" s="33">
        <v>20808</v>
      </c>
      <c r="B17" s="33" t="s">
        <v>176</v>
      </c>
      <c r="C17" s="72">
        <v>169217</v>
      </c>
      <c r="D17" s="72">
        <v>169217</v>
      </c>
      <c r="E17" s="35"/>
    </row>
    <row r="18" spans="1:5" ht="15">
      <c r="A18" s="33">
        <v>2080801</v>
      </c>
      <c r="B18" s="33" t="s">
        <v>177</v>
      </c>
      <c r="C18" s="72">
        <v>168617</v>
      </c>
      <c r="D18" s="72">
        <v>168617</v>
      </c>
      <c r="E18" s="35"/>
    </row>
    <row r="19" spans="1:5" ht="15">
      <c r="A19" s="35">
        <v>2080899</v>
      </c>
      <c r="B19" s="35" t="s">
        <v>196</v>
      </c>
      <c r="C19" s="74">
        <v>600</v>
      </c>
      <c r="D19" s="74">
        <v>600</v>
      </c>
      <c r="E19" s="35"/>
    </row>
    <row r="20" spans="1:5" ht="15">
      <c r="A20" s="35">
        <v>210</v>
      </c>
      <c r="B20" s="35" t="s">
        <v>197</v>
      </c>
      <c r="C20" s="74">
        <v>3000</v>
      </c>
      <c r="D20" s="74">
        <v>3000</v>
      </c>
      <c r="E20" s="35"/>
    </row>
    <row r="21" spans="1:5" ht="15">
      <c r="A21" s="35">
        <v>21005</v>
      </c>
      <c r="B21" s="35" t="s">
        <v>198</v>
      </c>
      <c r="C21" s="74">
        <v>3000</v>
      </c>
      <c r="D21" s="74">
        <v>3000</v>
      </c>
      <c r="E21" s="35"/>
    </row>
    <row r="22" spans="1:5" ht="15">
      <c r="A22" s="35">
        <v>2100502</v>
      </c>
      <c r="B22" s="35" t="s">
        <v>199</v>
      </c>
      <c r="C22" s="74">
        <v>3000</v>
      </c>
      <c r="D22" s="74">
        <v>3000</v>
      </c>
      <c r="E22" s="35"/>
    </row>
  </sheetData>
  <sheetProtection/>
  <mergeCells count="5">
    <mergeCell ref="A2:E2"/>
    <mergeCell ref="A4:B4"/>
    <mergeCell ref="C4:C5"/>
    <mergeCell ref="D4:D5"/>
    <mergeCell ref="E4:E5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F40"/>
  <sheetViews>
    <sheetView zoomScalePageLayoutView="0" workbookViewId="0" topLeftCell="A7">
      <selection activeCell="A1" sqref="A1:C40"/>
    </sheetView>
  </sheetViews>
  <sheetFormatPr defaultColWidth="9.00390625" defaultRowHeight="14.25"/>
  <cols>
    <col min="1" max="1" width="17.00390625" style="0" customWidth="1"/>
    <col min="2" max="2" width="32.875" style="0" customWidth="1"/>
    <col min="3" max="3" width="22.125" style="61" customWidth="1"/>
    <col min="4" max="4" width="6.50390625" style="0" customWidth="1"/>
  </cols>
  <sheetData>
    <row r="1" ht="15">
      <c r="A1" t="s">
        <v>157</v>
      </c>
    </row>
    <row r="2" spans="1:4" ht="30" customHeight="1">
      <c r="A2" s="87" t="s">
        <v>206</v>
      </c>
      <c r="B2" s="87"/>
      <c r="C2" s="87"/>
      <c r="D2" s="37"/>
    </row>
    <row r="3" spans="1:3" ht="31.5" customHeight="1">
      <c r="A3" s="1" t="s">
        <v>204</v>
      </c>
      <c r="B3" s="2"/>
      <c r="C3" s="62" t="s">
        <v>1</v>
      </c>
    </row>
    <row r="4" spans="1:136" ht="28.5" customHeight="1">
      <c r="A4" s="86" t="s">
        <v>116</v>
      </c>
      <c r="B4" s="86"/>
      <c r="C4" s="86" t="s">
        <v>117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</row>
    <row r="5" spans="1:3" s="32" customFormat="1" ht="21" customHeight="1">
      <c r="A5" s="43" t="s">
        <v>114</v>
      </c>
      <c r="B5" s="43" t="s">
        <v>115</v>
      </c>
      <c r="C5" s="86"/>
    </row>
    <row r="6" spans="1:3" s="32" customFormat="1" ht="21" customHeight="1">
      <c r="A6" s="109" t="s">
        <v>135</v>
      </c>
      <c r="B6" s="110"/>
      <c r="C6" s="75">
        <f>C7+C14+C33</f>
        <v>31765229</v>
      </c>
    </row>
    <row r="7" spans="1:3" ht="15" customHeight="1">
      <c r="A7" s="66">
        <v>301</v>
      </c>
      <c r="B7" s="67" t="s">
        <v>165</v>
      </c>
      <c r="C7" s="76">
        <f>SUM(C8:C13)</f>
        <v>19621739</v>
      </c>
    </row>
    <row r="8" spans="1:3" ht="15" customHeight="1">
      <c r="A8" s="68">
        <v>30101</v>
      </c>
      <c r="B8" s="69" t="s">
        <v>118</v>
      </c>
      <c r="C8" s="77">
        <v>8319834</v>
      </c>
    </row>
    <row r="9" spans="1:3" ht="15" customHeight="1">
      <c r="A9" s="68">
        <v>30102</v>
      </c>
      <c r="B9" s="69" t="s">
        <v>119</v>
      </c>
      <c r="C9" s="77">
        <v>1904820</v>
      </c>
    </row>
    <row r="10" spans="1:3" ht="15" customHeight="1">
      <c r="A10" s="68">
        <v>30103</v>
      </c>
      <c r="B10" s="69" t="s">
        <v>182</v>
      </c>
      <c r="C10" s="77"/>
    </row>
    <row r="11" spans="1:3" ht="15" customHeight="1">
      <c r="A11" s="68">
        <v>30104</v>
      </c>
      <c r="B11" s="69" t="s">
        <v>120</v>
      </c>
      <c r="C11" s="77">
        <v>961928</v>
      </c>
    </row>
    <row r="12" spans="1:3" ht="15" customHeight="1">
      <c r="A12" s="68">
        <v>30105</v>
      </c>
      <c r="B12" s="69" t="s">
        <v>121</v>
      </c>
      <c r="C12" s="77">
        <v>7469396</v>
      </c>
    </row>
    <row r="13" spans="1:3" ht="15" customHeight="1">
      <c r="A13" s="68">
        <v>30106</v>
      </c>
      <c r="B13" s="88" t="s">
        <v>207</v>
      </c>
      <c r="C13" s="77">
        <v>965761</v>
      </c>
    </row>
    <row r="14" spans="1:3" ht="15" customHeight="1">
      <c r="A14" s="66">
        <v>302</v>
      </c>
      <c r="B14" s="67" t="s">
        <v>166</v>
      </c>
      <c r="C14" s="76">
        <f>SUM(C15:C32)</f>
        <v>4569738</v>
      </c>
    </row>
    <row r="15" spans="1:3" ht="15" customHeight="1">
      <c r="A15" s="68">
        <v>30201</v>
      </c>
      <c r="B15" s="69" t="s">
        <v>122</v>
      </c>
      <c r="C15" s="77">
        <v>1400345</v>
      </c>
    </row>
    <row r="16" spans="1:3" ht="15" customHeight="1">
      <c r="A16" s="68">
        <v>30202</v>
      </c>
      <c r="B16" s="69" t="s">
        <v>123</v>
      </c>
      <c r="C16" s="77">
        <v>108286</v>
      </c>
    </row>
    <row r="17" spans="1:3" ht="15" customHeight="1">
      <c r="A17" s="68">
        <v>30203</v>
      </c>
      <c r="B17" s="69" t="s">
        <v>183</v>
      </c>
      <c r="C17" s="77">
        <v>25168</v>
      </c>
    </row>
    <row r="18" spans="1:3" ht="15" customHeight="1">
      <c r="A18" s="68">
        <v>30204</v>
      </c>
      <c r="B18" s="69" t="s">
        <v>124</v>
      </c>
      <c r="C18" s="77">
        <v>6804</v>
      </c>
    </row>
    <row r="19" spans="1:3" ht="15" customHeight="1">
      <c r="A19" s="68">
        <v>30205</v>
      </c>
      <c r="B19" s="69" t="s">
        <v>125</v>
      </c>
      <c r="C19" s="77">
        <v>230585</v>
      </c>
    </row>
    <row r="20" spans="1:3" ht="15" customHeight="1">
      <c r="A20" s="68">
        <v>30206</v>
      </c>
      <c r="B20" s="69" t="s">
        <v>126</v>
      </c>
      <c r="C20" s="77">
        <v>8815</v>
      </c>
    </row>
    <row r="21" spans="1:3" ht="15" customHeight="1">
      <c r="A21" s="68">
        <v>30207</v>
      </c>
      <c r="B21" s="69" t="s">
        <v>184</v>
      </c>
      <c r="C21" s="77">
        <v>96546</v>
      </c>
    </row>
    <row r="22" spans="1:3" ht="15" customHeight="1">
      <c r="A22" s="68">
        <v>30208</v>
      </c>
      <c r="B22" s="67" t="s">
        <v>216</v>
      </c>
      <c r="C22" s="77">
        <v>68413</v>
      </c>
    </row>
    <row r="23" spans="1:3" ht="15" customHeight="1">
      <c r="A23" s="68">
        <v>30209</v>
      </c>
      <c r="B23" s="69" t="s">
        <v>185</v>
      </c>
      <c r="C23" s="77">
        <v>725729</v>
      </c>
    </row>
    <row r="24" spans="1:3" ht="15" customHeight="1">
      <c r="A24" s="68">
        <v>30210</v>
      </c>
      <c r="B24" s="69" t="s">
        <v>186</v>
      </c>
      <c r="C24" s="77">
        <v>171236</v>
      </c>
    </row>
    <row r="25" spans="1:3" ht="15" customHeight="1">
      <c r="A25" s="68">
        <v>30211</v>
      </c>
      <c r="B25" s="69" t="s">
        <v>127</v>
      </c>
      <c r="C25" s="77">
        <v>54944</v>
      </c>
    </row>
    <row r="26" spans="1:3" ht="15" customHeight="1">
      <c r="A26" s="68">
        <v>30212</v>
      </c>
      <c r="B26" s="69" t="s">
        <v>187</v>
      </c>
      <c r="C26" s="77"/>
    </row>
    <row r="27" spans="1:3" ht="15" customHeight="1">
      <c r="A27" s="68">
        <v>30213</v>
      </c>
      <c r="B27" s="88" t="s">
        <v>208</v>
      </c>
      <c r="C27" s="91">
        <v>307441</v>
      </c>
    </row>
    <row r="28" spans="1:3" ht="15" customHeight="1">
      <c r="A28" s="68">
        <v>30214</v>
      </c>
      <c r="B28" s="69" t="s">
        <v>161</v>
      </c>
      <c r="C28" s="77">
        <v>136799</v>
      </c>
    </row>
    <row r="29" spans="1:3" ht="15" customHeight="1">
      <c r="A29" s="68">
        <v>30215</v>
      </c>
      <c r="B29" s="69" t="s">
        <v>188</v>
      </c>
      <c r="C29" s="77">
        <v>256069</v>
      </c>
    </row>
    <row r="30" spans="1:3" ht="15" customHeight="1">
      <c r="A30" s="68">
        <v>30216</v>
      </c>
      <c r="B30" s="69" t="s">
        <v>189</v>
      </c>
      <c r="C30" s="77">
        <v>245910</v>
      </c>
    </row>
    <row r="31" spans="1:3" ht="15" customHeight="1">
      <c r="A31" s="68">
        <v>30217</v>
      </c>
      <c r="B31" s="69" t="s">
        <v>190</v>
      </c>
      <c r="C31" s="77">
        <v>46521</v>
      </c>
    </row>
    <row r="32" spans="1:3" ht="15" customHeight="1">
      <c r="A32" s="68">
        <v>30218</v>
      </c>
      <c r="B32" s="69" t="s">
        <v>162</v>
      </c>
      <c r="C32" s="77">
        <v>680127</v>
      </c>
    </row>
    <row r="33" spans="1:3" ht="15" customHeight="1">
      <c r="A33" s="127">
        <v>303</v>
      </c>
      <c r="B33" s="69" t="s">
        <v>163</v>
      </c>
      <c r="C33" s="76">
        <f>SUM(C34:C40)</f>
        <v>7573752</v>
      </c>
    </row>
    <row r="34" spans="1:3" ht="15" customHeight="1">
      <c r="A34" s="68">
        <v>30301</v>
      </c>
      <c r="B34" s="69" t="s">
        <v>164</v>
      </c>
      <c r="C34" s="77">
        <v>204907</v>
      </c>
    </row>
    <row r="35" spans="1:3" ht="15" customHeight="1">
      <c r="A35" s="68">
        <v>30302</v>
      </c>
      <c r="B35" s="88" t="s">
        <v>209</v>
      </c>
      <c r="C35" s="77">
        <v>114390</v>
      </c>
    </row>
    <row r="36" spans="1:3" ht="15" customHeight="1">
      <c r="A36" s="68">
        <v>30303</v>
      </c>
      <c r="B36" s="88" t="s">
        <v>210</v>
      </c>
      <c r="C36" s="77">
        <v>3000</v>
      </c>
    </row>
    <row r="37" spans="1:3" ht="15" customHeight="1">
      <c r="A37" s="68">
        <v>30304</v>
      </c>
      <c r="B37" s="88" t="s">
        <v>211</v>
      </c>
      <c r="C37" s="77">
        <v>346346</v>
      </c>
    </row>
    <row r="38" spans="1:3" ht="15" customHeight="1">
      <c r="A38" s="68">
        <v>30305</v>
      </c>
      <c r="B38" s="88" t="s">
        <v>212</v>
      </c>
      <c r="C38" s="77">
        <v>1554787</v>
      </c>
    </row>
    <row r="39" spans="1:3" ht="15" customHeight="1">
      <c r="A39" s="68">
        <v>30306</v>
      </c>
      <c r="B39" s="69" t="s">
        <v>191</v>
      </c>
      <c r="C39" s="77">
        <v>5347718</v>
      </c>
    </row>
    <row r="40" spans="1:3" ht="15" customHeight="1">
      <c r="A40" s="68">
        <v>30307</v>
      </c>
      <c r="B40" s="35" t="s">
        <v>213</v>
      </c>
      <c r="C40" s="77">
        <v>2604</v>
      </c>
    </row>
  </sheetData>
  <sheetProtection/>
  <mergeCells count="4">
    <mergeCell ref="A2:C2"/>
    <mergeCell ref="A4:B4"/>
    <mergeCell ref="C4:C5"/>
    <mergeCell ref="A6:B6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L37"/>
  <sheetViews>
    <sheetView zoomScalePageLayoutView="0" workbookViewId="0" topLeftCell="A1">
      <selection activeCell="A1" sqref="A1:E37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5">
      <c r="A1" t="s">
        <v>158</v>
      </c>
    </row>
    <row r="2" spans="1:6" ht="27.75" customHeight="1">
      <c r="A2" s="113" t="s">
        <v>214</v>
      </c>
      <c r="B2" s="113"/>
      <c r="C2" s="113"/>
      <c r="D2" s="113"/>
      <c r="E2" s="113"/>
      <c r="F2" s="37"/>
    </row>
    <row r="3" spans="1:6" s="53" customFormat="1" ht="15" customHeight="1">
      <c r="A3" s="1" t="s">
        <v>204</v>
      </c>
      <c r="B3" s="50"/>
      <c r="C3" s="50"/>
      <c r="D3" s="51"/>
      <c r="E3" s="51" t="s">
        <v>142</v>
      </c>
      <c r="F3" s="52"/>
    </row>
    <row r="4" spans="1:194" ht="28.5" customHeight="1">
      <c r="A4" s="114" t="s">
        <v>128</v>
      </c>
      <c r="B4" s="105" t="s">
        <v>62</v>
      </c>
      <c r="C4" s="115" t="s">
        <v>147</v>
      </c>
      <c r="D4" s="105"/>
      <c r="E4" s="105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</row>
    <row r="5" spans="1:5" s="32" customFormat="1" ht="26.25" customHeight="1">
      <c r="A5" s="114"/>
      <c r="B5" s="105"/>
      <c r="C5" s="44" t="s">
        <v>129</v>
      </c>
      <c r="D5" s="44" t="s">
        <v>94</v>
      </c>
      <c r="E5" s="44" t="s">
        <v>95</v>
      </c>
    </row>
    <row r="6" spans="1:5" s="32" customFormat="1" ht="26.25" customHeight="1">
      <c r="A6" s="111" t="s">
        <v>135</v>
      </c>
      <c r="B6" s="112"/>
      <c r="C6" s="44">
        <v>50000</v>
      </c>
      <c r="D6" s="44">
        <v>50000</v>
      </c>
      <c r="E6" s="44">
        <v>0</v>
      </c>
    </row>
    <row r="7" spans="1:5" ht="15">
      <c r="A7" s="45">
        <v>208</v>
      </c>
      <c r="B7" s="46" t="s">
        <v>130</v>
      </c>
      <c r="C7" s="35"/>
      <c r="D7" s="35"/>
      <c r="E7" s="35"/>
    </row>
    <row r="8" spans="1:5" ht="24">
      <c r="A8" s="45">
        <v>20822</v>
      </c>
      <c r="B8" s="47" t="s">
        <v>71</v>
      </c>
      <c r="C8" s="35"/>
      <c r="D8" s="35"/>
      <c r="E8" s="35"/>
    </row>
    <row r="9" spans="1:5" ht="15">
      <c r="A9" s="45">
        <v>2082201</v>
      </c>
      <c r="B9" s="47" t="s">
        <v>72</v>
      </c>
      <c r="C9" s="35"/>
      <c r="D9" s="35"/>
      <c r="E9" s="35"/>
    </row>
    <row r="10" spans="1:5" ht="15">
      <c r="A10" s="45">
        <v>2082202</v>
      </c>
      <c r="B10" s="47" t="s">
        <v>73</v>
      </c>
      <c r="C10" s="35"/>
      <c r="D10" s="35"/>
      <c r="E10" s="35"/>
    </row>
    <row r="11" spans="1:5" ht="24">
      <c r="A11" s="45">
        <v>2082299</v>
      </c>
      <c r="B11" s="47" t="s">
        <v>74</v>
      </c>
      <c r="C11" s="35"/>
      <c r="D11" s="35"/>
      <c r="E11" s="35"/>
    </row>
    <row r="12" spans="1:5" ht="15">
      <c r="A12" s="45">
        <v>20823</v>
      </c>
      <c r="B12" s="47" t="s">
        <v>75</v>
      </c>
      <c r="C12" s="35"/>
      <c r="D12" s="35"/>
      <c r="E12" s="35"/>
    </row>
    <row r="13" spans="1:5" ht="15">
      <c r="A13" s="45">
        <v>2082301</v>
      </c>
      <c r="B13" s="47" t="s">
        <v>72</v>
      </c>
      <c r="C13" s="35"/>
      <c r="D13" s="35"/>
      <c r="E13" s="35"/>
    </row>
    <row r="14" spans="1:5" ht="15">
      <c r="A14" s="45">
        <v>2082302</v>
      </c>
      <c r="B14" s="47" t="s">
        <v>73</v>
      </c>
      <c r="C14" s="35"/>
      <c r="D14" s="35"/>
      <c r="E14" s="35"/>
    </row>
    <row r="15" spans="1:5" ht="24">
      <c r="A15" s="45">
        <v>2082399</v>
      </c>
      <c r="B15" s="48" t="s">
        <v>76</v>
      </c>
      <c r="C15" s="35"/>
      <c r="D15" s="35"/>
      <c r="E15" s="35"/>
    </row>
    <row r="16" spans="1:5" ht="15">
      <c r="A16" s="45">
        <v>212</v>
      </c>
      <c r="B16" s="46" t="s">
        <v>131</v>
      </c>
      <c r="C16" s="35"/>
      <c r="D16" s="35"/>
      <c r="E16" s="35"/>
    </row>
    <row r="17" spans="1:5" ht="15">
      <c r="A17" s="45">
        <v>21207</v>
      </c>
      <c r="B17" s="46" t="s">
        <v>77</v>
      </c>
      <c r="C17" s="35"/>
      <c r="D17" s="35"/>
      <c r="E17" s="35"/>
    </row>
    <row r="18" spans="1:5" ht="15">
      <c r="A18" s="45">
        <v>2120703</v>
      </c>
      <c r="B18" s="49" t="s">
        <v>70</v>
      </c>
      <c r="C18" s="35"/>
      <c r="D18" s="35"/>
      <c r="E18" s="35"/>
    </row>
    <row r="19" spans="1:5" ht="15">
      <c r="A19" s="45">
        <v>2120799</v>
      </c>
      <c r="B19" s="48" t="s">
        <v>79</v>
      </c>
      <c r="C19" s="35"/>
      <c r="D19" s="35"/>
      <c r="E19" s="35"/>
    </row>
    <row r="20" spans="1:5" ht="24">
      <c r="A20" s="45">
        <v>21208</v>
      </c>
      <c r="B20" s="46" t="s">
        <v>80</v>
      </c>
      <c r="C20" s="35"/>
      <c r="D20" s="35"/>
      <c r="E20" s="35"/>
    </row>
    <row r="21" spans="1:5" ht="15">
      <c r="A21" s="45">
        <v>2120801</v>
      </c>
      <c r="B21" s="48" t="s">
        <v>81</v>
      </c>
      <c r="C21" s="35"/>
      <c r="D21" s="35"/>
      <c r="E21" s="35"/>
    </row>
    <row r="22" spans="1:5" ht="15">
      <c r="A22" s="45">
        <v>2120802</v>
      </c>
      <c r="B22" s="48" t="s">
        <v>82</v>
      </c>
      <c r="C22" s="35"/>
      <c r="D22" s="35"/>
      <c r="E22" s="35"/>
    </row>
    <row r="23" spans="1:5" ht="15">
      <c r="A23" s="45">
        <v>2120803</v>
      </c>
      <c r="B23" s="48" t="s">
        <v>83</v>
      </c>
      <c r="C23" s="35"/>
      <c r="D23" s="35"/>
      <c r="E23" s="35"/>
    </row>
    <row r="24" spans="1:5" ht="15">
      <c r="A24" s="45">
        <v>2120804</v>
      </c>
      <c r="B24" s="48" t="s">
        <v>84</v>
      </c>
      <c r="C24" s="35"/>
      <c r="D24" s="35"/>
      <c r="E24" s="35"/>
    </row>
    <row r="25" spans="1:5" ht="15">
      <c r="A25" s="45">
        <v>2120806</v>
      </c>
      <c r="B25" s="48" t="s">
        <v>85</v>
      </c>
      <c r="C25" s="35"/>
      <c r="D25" s="35"/>
      <c r="E25" s="35"/>
    </row>
    <row r="26" spans="1:5" ht="15">
      <c r="A26" s="45">
        <v>2120807</v>
      </c>
      <c r="B26" s="48" t="s">
        <v>78</v>
      </c>
      <c r="C26" s="35"/>
      <c r="D26" s="35"/>
      <c r="E26" s="35"/>
    </row>
    <row r="27" spans="1:5" ht="24">
      <c r="A27" s="45">
        <v>2120899</v>
      </c>
      <c r="B27" s="48" t="s">
        <v>86</v>
      </c>
      <c r="C27" s="35"/>
      <c r="D27" s="35"/>
      <c r="E27" s="35"/>
    </row>
    <row r="28" spans="1:5" ht="15">
      <c r="A28" s="45">
        <v>21209</v>
      </c>
      <c r="B28" s="46" t="s">
        <v>87</v>
      </c>
      <c r="C28" s="35"/>
      <c r="D28" s="35"/>
      <c r="E28" s="35"/>
    </row>
    <row r="29" spans="1:5" ht="15">
      <c r="A29" s="45">
        <v>2120901</v>
      </c>
      <c r="B29" s="48" t="s">
        <v>88</v>
      </c>
      <c r="C29" s="35"/>
      <c r="D29" s="35"/>
      <c r="E29" s="35"/>
    </row>
    <row r="30" spans="1:5" ht="24">
      <c r="A30" s="45">
        <v>2120999</v>
      </c>
      <c r="B30" s="48" t="s">
        <v>89</v>
      </c>
      <c r="C30" s="35"/>
      <c r="D30" s="35"/>
      <c r="E30" s="35"/>
    </row>
    <row r="31" spans="1:5" ht="15">
      <c r="A31" s="45">
        <v>21210</v>
      </c>
      <c r="B31" s="46" t="s">
        <v>90</v>
      </c>
      <c r="C31" s="35"/>
      <c r="D31" s="35"/>
      <c r="E31" s="35"/>
    </row>
    <row r="32" spans="1:5" ht="15">
      <c r="A32" s="45">
        <v>2121001</v>
      </c>
      <c r="B32" s="48" t="s">
        <v>132</v>
      </c>
      <c r="C32" s="35"/>
      <c r="D32" s="35"/>
      <c r="E32" s="35"/>
    </row>
    <row r="33" spans="1:5" ht="15">
      <c r="A33" s="45">
        <v>2121002</v>
      </c>
      <c r="B33" s="48" t="s">
        <v>133</v>
      </c>
      <c r="C33" s="35"/>
      <c r="D33" s="35"/>
      <c r="E33" s="35"/>
    </row>
    <row r="34" spans="1:5" ht="15">
      <c r="A34" s="45">
        <v>2121099</v>
      </c>
      <c r="B34" s="48" t="s">
        <v>134</v>
      </c>
      <c r="C34" s="35"/>
      <c r="D34" s="35"/>
      <c r="E34" s="35"/>
    </row>
    <row r="35" spans="1:5" ht="15">
      <c r="A35" s="45">
        <v>21211</v>
      </c>
      <c r="B35" s="46" t="s">
        <v>91</v>
      </c>
      <c r="C35" s="35"/>
      <c r="D35" s="35"/>
      <c r="E35" s="35"/>
    </row>
    <row r="36" spans="1:5" ht="15">
      <c r="A36" s="45">
        <v>2121201</v>
      </c>
      <c r="B36" s="48" t="s">
        <v>92</v>
      </c>
      <c r="C36" s="35"/>
      <c r="D36" s="35"/>
      <c r="E36" s="35"/>
    </row>
    <row r="37" spans="1:5" ht="15">
      <c r="A37" s="35">
        <v>2296004</v>
      </c>
      <c r="B37" s="89" t="s">
        <v>180</v>
      </c>
      <c r="C37" s="35">
        <v>50000</v>
      </c>
      <c r="D37" s="35">
        <v>50000</v>
      </c>
      <c r="E37" s="35"/>
    </row>
  </sheetData>
  <sheetProtection/>
  <mergeCells count="5"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:G6"/>
    </sheetView>
  </sheetViews>
  <sheetFormatPr defaultColWidth="9.00390625" defaultRowHeight="14.25"/>
  <cols>
    <col min="1" max="7" width="16.25390625" style="0" customWidth="1"/>
  </cols>
  <sheetData>
    <row r="1" ht="15">
      <c r="A1" t="s">
        <v>159</v>
      </c>
    </row>
    <row r="2" spans="1:7" ht="35.25" customHeight="1">
      <c r="A2" s="120" t="s">
        <v>215</v>
      </c>
      <c r="B2" s="120"/>
      <c r="C2" s="120"/>
      <c r="D2" s="120"/>
      <c r="E2" s="120"/>
      <c r="F2" s="120"/>
      <c r="G2" s="120"/>
    </row>
    <row r="3" spans="1:8" ht="27.75" customHeight="1">
      <c r="A3" s="122"/>
      <c r="B3" s="122"/>
      <c r="F3" s="121" t="s">
        <v>141</v>
      </c>
      <c r="G3" s="121"/>
      <c r="H3" s="59"/>
    </row>
    <row r="4" spans="1:7" ht="42" customHeight="1">
      <c r="A4" s="123" t="s">
        <v>146</v>
      </c>
      <c r="B4" s="123" t="s">
        <v>143</v>
      </c>
      <c r="C4" s="116" t="s">
        <v>136</v>
      </c>
      <c r="D4" s="116" t="s">
        <v>140</v>
      </c>
      <c r="E4" s="118" t="s">
        <v>137</v>
      </c>
      <c r="F4" s="119"/>
      <c r="G4" s="57" t="s">
        <v>145</v>
      </c>
    </row>
    <row r="5" spans="1:7" ht="41.25" customHeight="1">
      <c r="A5" s="124"/>
      <c r="B5" s="124"/>
      <c r="C5" s="117"/>
      <c r="D5" s="117"/>
      <c r="E5" s="58" t="s">
        <v>138</v>
      </c>
      <c r="F5" s="58" t="s">
        <v>139</v>
      </c>
      <c r="G5" s="57"/>
    </row>
    <row r="6" spans="1:7" ht="60.75" customHeight="1">
      <c r="A6" s="60" t="s">
        <v>203</v>
      </c>
      <c r="B6" s="90">
        <v>0</v>
      </c>
      <c r="C6" s="57">
        <v>0</v>
      </c>
      <c r="D6" s="90">
        <v>0</v>
      </c>
      <c r="E6" s="57">
        <v>0</v>
      </c>
      <c r="F6" s="57">
        <v>0</v>
      </c>
      <c r="G6" s="57">
        <v>0</v>
      </c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2017-06-20T06:55:01Z</cp:lastPrinted>
  <dcterms:created xsi:type="dcterms:W3CDTF">1996-12-17T01:32:42Z</dcterms:created>
  <dcterms:modified xsi:type="dcterms:W3CDTF">2017-06-20T09:18:48Z</dcterms:modified>
  <cp:category/>
  <cp:version/>
  <cp:contentType/>
  <cp:contentStatus/>
</cp:coreProperties>
</file>