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550" windowHeight="12375" firstSheet="2"/>
  </bookViews>
  <sheets>
    <sheet name="附件1" sheetId="16" r:id="rId1"/>
    <sheet name="附件2明细表" sheetId="11" r:id="rId2"/>
  </sheets>
  <definedNames>
    <definedName name="_xlnm._FilterDatabase" localSheetId="1" hidden="1">附件2明细表!$A$7:$XDK$133</definedName>
    <definedName name="_xlnm.Print_Titles" localSheetId="1">附件2明细表!$4:$6</definedName>
    <definedName name="_xlnm.Print_Titles" localSheetId="0">附件1!$4:$4</definedName>
    <definedName name="_xlnm.Print_Area" localSheetId="1">附件2明细表!$A$1:$X$131</definedName>
  </definedNames>
  <calcPr calcId="144525" fullPrecision="0"/>
  <pivotCaches>
    <pivotCache cacheId="0" r:id="rId3"/>
  </pivotCaches>
</workbook>
</file>

<file path=xl/sharedStrings.xml><?xml version="1.0" encoding="utf-8"?>
<sst xmlns="http://schemas.openxmlformats.org/spreadsheetml/2006/main" count="1507" uniqueCount="645">
  <si>
    <t>附件1</t>
  </si>
  <si>
    <t>隆回县2026年度巩固拓展脱贫攻坚成果和乡村振兴项目库入库项目分类汇总表</t>
  </si>
  <si>
    <t>单位：个，万元</t>
  </si>
  <si>
    <t>项目类型</t>
  </si>
  <si>
    <t>二级项目类型</t>
  </si>
  <si>
    <t>项目子类型</t>
  </si>
  <si>
    <t>计数项:项目名称</t>
  </si>
  <si>
    <t>求和项:项目预算总投资</t>
  </si>
  <si>
    <t>求和项:衔接资金</t>
  </si>
  <si>
    <t>求和项:自筹资金</t>
  </si>
  <si>
    <t>产业发展</t>
  </si>
  <si>
    <t>加工流通项目</t>
  </si>
  <si>
    <t>加工业</t>
  </si>
  <si>
    <t>农产品仓储保鲜冷链基础设施建设</t>
  </si>
  <si>
    <t>金融保险配套项目</t>
  </si>
  <si>
    <t>小额贷款贴息</t>
  </si>
  <si>
    <t>新型经营主体贷款贴息</t>
  </si>
  <si>
    <t>配套设施项目</t>
  </si>
  <si>
    <t>小型农田水利设施建设</t>
  </si>
  <si>
    <t>生产项目</t>
  </si>
  <si>
    <t>种植业基地</t>
  </si>
  <si>
    <t>林草基地建设</t>
  </si>
  <si>
    <t>新型农村集体经济发展项目</t>
  </si>
  <si>
    <t>高质量庭院经济</t>
  </si>
  <si>
    <t>庭院特色种植</t>
  </si>
  <si>
    <t>巩固三保障成果</t>
  </si>
  <si>
    <t>教育</t>
  </si>
  <si>
    <t>享受“雨露计划”职业教育补助</t>
  </si>
  <si>
    <t>就业项目</t>
  </si>
  <si>
    <t>乡村建设行动</t>
  </si>
  <si>
    <t>易地搬迁后扶</t>
  </si>
  <si>
    <t>“一站式”社区综合服务设施建设</t>
  </si>
  <si>
    <t>其他</t>
  </si>
  <si>
    <t>总计</t>
  </si>
  <si>
    <t>附件2</t>
  </si>
  <si>
    <t>隆回县2026年度巩固拓展脱贫攻坚成果和乡村振兴项目库入库项目明细表</t>
  </si>
  <si>
    <t>时间：2025年11月30日</t>
  </si>
  <si>
    <t xml:space="preserve"> 单位：万元、个、户、人</t>
  </si>
  <si>
    <t>序号</t>
  </si>
  <si>
    <t>项目类别</t>
  </si>
  <si>
    <t>乡</t>
  </si>
  <si>
    <t>村</t>
  </si>
  <si>
    <t>项目名称</t>
  </si>
  <si>
    <t>建设性质</t>
  </si>
  <si>
    <t>时间进度</t>
  </si>
  <si>
    <t>责任单位</t>
  </si>
  <si>
    <t>建设内容及规模</t>
  </si>
  <si>
    <t>补助标准</t>
  </si>
  <si>
    <t>资金规模和筹资方式</t>
  </si>
  <si>
    <t>受益对象</t>
  </si>
  <si>
    <t>绩效目标</t>
  </si>
  <si>
    <t>计划开工时间</t>
  </si>
  <si>
    <t>计划完工时间</t>
  </si>
  <si>
    <t>项目主管单位</t>
  </si>
  <si>
    <t>项目组织实施单位</t>
  </si>
  <si>
    <t>项目预算总投资</t>
  </si>
  <si>
    <t>其中</t>
  </si>
  <si>
    <t>受益村数</t>
  </si>
  <si>
    <t>受益户数</t>
  </si>
  <si>
    <t>受益人口数</t>
  </si>
  <si>
    <t>衔接资金</t>
  </si>
  <si>
    <t>其他资金</t>
  </si>
  <si>
    <t>受益脱贫村数</t>
  </si>
  <si>
    <t>受益脱贫户数及防止返贫监测对象户数</t>
  </si>
  <si>
    <t>受益脱贫人口数及防止返贫监测对象人口数</t>
  </si>
  <si>
    <t>计划开工
时间</t>
  </si>
  <si>
    <t>计划完工
时间</t>
  </si>
  <si>
    <t>自筹资金</t>
  </si>
  <si>
    <t>受益
村数</t>
  </si>
  <si>
    <t>受益
户数</t>
  </si>
  <si>
    <t>相关乡镇（街道）</t>
  </si>
  <si>
    <t>有关村</t>
  </si>
  <si>
    <t>2026年扶持村级集体经济项目</t>
  </si>
  <si>
    <t>新建</t>
  </si>
  <si>
    <t>县委组织部</t>
  </si>
  <si>
    <t>有关乡镇（街道）人政府</t>
  </si>
  <si>
    <t>扶持30个行政村发展壮大新型农村集体经济，按每村50万元补助</t>
  </si>
  <si>
    <t>50万元/村</t>
  </si>
  <si>
    <t>可招收脱贫(监测)人员务工，惠及脱贫（监测）人口92091户7113人</t>
  </si>
  <si>
    <t>农村基础设施</t>
  </si>
  <si>
    <t>农村道路建设</t>
  </si>
  <si>
    <t>虎形山瑶族乡</t>
  </si>
  <si>
    <t>虎形山村</t>
  </si>
  <si>
    <t>虎形山村2组旅游路建设</t>
  </si>
  <si>
    <t>县民宗局</t>
  </si>
  <si>
    <t>虎形山瑶族乡人民政府</t>
  </si>
  <si>
    <t>扩宽总长度600米，0.2厚至1.5米，步行道500米宽1.2米厚0.12米。</t>
  </si>
  <si>
    <t>改善36户135人出行和人居居住水平</t>
  </si>
  <si>
    <t>四角田村</t>
  </si>
  <si>
    <t>四角田村6组产业路建设</t>
  </si>
  <si>
    <t>硬化6组产业路250米长、3.5米宽、0.18米厚</t>
  </si>
  <si>
    <t>改善28户112人生产条件</t>
  </si>
  <si>
    <t>大托村</t>
  </si>
  <si>
    <t>大托村3、4组至石瀑旅游公路</t>
  </si>
  <si>
    <t>硬化3、4组旅游公路，道路长600、宽3.5米、厚0.18米</t>
  </si>
  <si>
    <t>改善91户386人出行和人居居住水平</t>
  </si>
  <si>
    <t>产业路、资源路、旅游路建设</t>
  </si>
  <si>
    <t>崇木凼村、茅坳村、万贯冲村、四角田村、草原村</t>
  </si>
  <si>
    <t>崇木凼经茅坳至草原旅游健康产业步道</t>
  </si>
  <si>
    <t>新建步道12km 宽1-1.5米</t>
  </si>
  <si>
    <t>改善1542户5496人出行和生产条件</t>
  </si>
  <si>
    <t>山界回族乡</t>
  </si>
  <si>
    <t>罗白村</t>
  </si>
  <si>
    <t>山界回族乡罗白村5到4组道路硬化</t>
  </si>
  <si>
    <t>山界回族乡人民政府</t>
  </si>
  <si>
    <t>罗白村5到4组道路硬化，长140米、宽3.5米、厚度0.2米,解决脱贫户（监测户）41户，183人，</t>
  </si>
  <si>
    <t>改善100户1200人出行、生活生产条件</t>
  </si>
  <si>
    <t>山界回族乡罗白村6组生产道路修建</t>
  </si>
  <si>
    <t>罗白村6组生产道路修建，全长900米，宽3.5米，砂石路铺设碎石700米，水沟长600米，挡土墙30米，土方开挖回填长500米，宽4米。</t>
  </si>
  <si>
    <t>改善60户850人出行、生活生产条件</t>
  </si>
  <si>
    <t>架枧村</t>
  </si>
  <si>
    <t>山界回族乡架枧村黄家院落水渠修建</t>
  </si>
  <si>
    <t>架枧村黄家院落水渠修建，长520米，宽1.2米，深1.5米</t>
  </si>
  <si>
    <t>解决180户1060人基本农田水利灌溉及防洪防涝问题。</t>
  </si>
  <si>
    <t>老屋村</t>
  </si>
  <si>
    <t>隆回县丰禾源家庭农场（个体工商户）百合生产加工项目</t>
  </si>
  <si>
    <t>隆回县丰禾源家庭农场（个体工商户）百合色选设备升级改造</t>
  </si>
  <si>
    <t xml:space="preserve">帮助1个农业产业主体、带动农户400户300人发展产业增收 </t>
  </si>
  <si>
    <t>四方井村</t>
  </si>
  <si>
    <t>山界回族乡四方井村5、7、8、9、10组机耕道修建资源产业路机耕道修建</t>
  </si>
  <si>
    <t>5、7、8、9、10组机耕道修建总长度1050米，宽度4.5米</t>
  </si>
  <si>
    <t>改善200户700人生产条件</t>
  </si>
  <si>
    <t>隆回且大东山国有林场</t>
  </si>
  <si>
    <t>2026年欠发达国有林场大东山产业发展项目</t>
  </si>
  <si>
    <t>县林业局</t>
  </si>
  <si>
    <t>隆回县大山国有林场</t>
  </si>
  <si>
    <t>大坝垴工区林下种植中药材（黄精）60亩及相关配套设施</t>
  </si>
  <si>
    <t>解决20户50人中药材种植生产条件，增加收入。</t>
  </si>
  <si>
    <t>隆回县九龙山国有林场</t>
  </si>
  <si>
    <t>2026年欠发达国有林场九龙山产业发展项目</t>
  </si>
  <si>
    <t>柑子园工区林下种植中药材（尾参）60亩及相关配套设施</t>
  </si>
  <si>
    <t>解决8户20人中药材种植生产条件，增加收入。</t>
  </si>
  <si>
    <t>隆回县白马山国有林场</t>
  </si>
  <si>
    <t>2026年欠发达国有林场白马山产业发展项目</t>
  </si>
  <si>
    <t>大竹山工区林下种植中药材（淫羊藿）及相关配套设施</t>
  </si>
  <si>
    <t>解决30户120人中药材种植生产条件，增加收入。</t>
  </si>
  <si>
    <t>隆回县木瓜山国有林场</t>
  </si>
  <si>
    <t>2026年欠发达国有林场木瓜山危旧房改造项目</t>
  </si>
  <si>
    <t>大岭上工区危旧房改造，地面面积130㎡，二层，建筑面积260㎡。</t>
  </si>
  <si>
    <t>改善4户生产、生活条件。</t>
  </si>
  <si>
    <t>金石桥镇</t>
  </si>
  <si>
    <t>上花园村</t>
  </si>
  <si>
    <t>2026年隆回县易地扶贫搬迁集中安置点基础设施提质项目</t>
  </si>
  <si>
    <t>县发展和改革局</t>
  </si>
  <si>
    <t>7个集中安置点基础设施提升改造</t>
  </si>
  <si>
    <t>改善7个安置点1493户5985人生产生活条件。</t>
  </si>
  <si>
    <t>2026年革命老区道路建设</t>
  </si>
  <si>
    <t>县民政局</t>
  </si>
  <si>
    <t>5个村村组道路维修及建设</t>
  </si>
  <si>
    <t>改善5个村684户2090人生产、生活条件</t>
  </si>
  <si>
    <t>相关村</t>
  </si>
  <si>
    <t>2026年新型农业经营主体贷款贴息</t>
  </si>
  <si>
    <t>县农业农村局</t>
  </si>
  <si>
    <t>对2025年新型农业经营主体贷款进行贴息</t>
  </si>
  <si>
    <t>贷款利息30%-50%</t>
  </si>
  <si>
    <t>降低新型农业经营主体贷款成本，增强农业企业竞争力，带动脱贫户和监测户328户增收</t>
  </si>
  <si>
    <t>2026年农村综改奖补项目</t>
  </si>
  <si>
    <t>县财政局</t>
  </si>
  <si>
    <t>13个村村组道路维修及建设</t>
  </si>
  <si>
    <t>30万元/村</t>
  </si>
  <si>
    <t>改善13个村71850户1300人生产、生活条件</t>
  </si>
  <si>
    <t>务工补助</t>
  </si>
  <si>
    <t>交通费补助</t>
  </si>
  <si>
    <t>2026年转移就业交通补助</t>
  </si>
  <si>
    <t>对外出务工的脱贫(监测)劳动力发放一次性交通补贴</t>
  </si>
  <si>
    <t>省外400元/人、省内市外200元/人、市内县外100元/人</t>
  </si>
  <si>
    <t>解决脱贫(监测）人口15500人就业，增加脱贫(监测）户收入</t>
  </si>
  <si>
    <t>2026年村民自建桥梁安全隐患整改奖补资金</t>
  </si>
  <si>
    <t>改建</t>
  </si>
  <si>
    <t>村民自建桥梁安全隐患整改96座奖补资金</t>
  </si>
  <si>
    <t>5万元/座</t>
  </si>
  <si>
    <t>改善96个村960户3360人生产、生活条件</t>
  </si>
  <si>
    <t>2026年度产业帮扶小额信贷贴息</t>
  </si>
  <si>
    <t>为4000余户脱贫人口提供贷款贴息</t>
  </si>
  <si>
    <t>贴息年率3.45-4.75%</t>
  </si>
  <si>
    <t>为4000余户脱贫人口提供贷款贴息，发展产业提供资金保障，增加脱贫户收入</t>
  </si>
  <si>
    <t>全县各村</t>
  </si>
  <si>
    <t>2026年帮扶产业到户奖补</t>
  </si>
  <si>
    <t>对7000户有发展产业意愿和劳动能力的监测对象和低收入脱贫户发放产业奖补。</t>
  </si>
  <si>
    <t>监测对象1000元/人、4000元/户以下，低收入脱贫户1000元/户以下</t>
  </si>
  <si>
    <t>受益户7000户22400人，增加监测对象和低收入脱贫户收入</t>
  </si>
  <si>
    <t xml:space="preserve">
高质量庭院经济</t>
  </si>
  <si>
    <t>2026年发展庭院经济奖补</t>
  </si>
  <si>
    <t>对发展庭院小种植、小养殖、小加工、小农旅、小服务，当年发展庭院经济项目总投入达到2000元以上，有固定的种养、加工、经营和服务场所，可持续增产增收，且家庭环境干净整洁，家庭和睦，睦邻友好的户进行奖补</t>
  </si>
  <si>
    <t>400万元/项</t>
  </si>
  <si>
    <t>解决帮助脱贫（监测）户513户发展庭院经济，增加经营性收入</t>
  </si>
  <si>
    <t>2026年产业路等农田建设产业路</t>
  </si>
  <si>
    <t>450万元/个</t>
  </si>
  <si>
    <t>解决脱贫户及监测户450户1575人，农田水利灌溉问题，改善生产条件，增加收入</t>
  </si>
  <si>
    <t>2026年“四个一批”帮扶产业</t>
  </si>
  <si>
    <t>“四个一批”帮扶产业，支持80个新型经营主体、家庭农场发展</t>
  </si>
  <si>
    <t>3-10万/项</t>
  </si>
  <si>
    <t>项目预计受益户800户2800人，人均增收800元以上，培育扶持产业主体，全县特色产业产值增长15%</t>
  </si>
  <si>
    <t>公益性岗位</t>
  </si>
  <si>
    <t>北山镇</t>
  </si>
  <si>
    <t>2026年北山镇村级保洁员工资</t>
  </si>
  <si>
    <t>北山镇人民政府</t>
  </si>
  <si>
    <t>北山镇村级保洁员（脱贫和监测户）46人,12个月工资,1200元/月.人</t>
  </si>
  <si>
    <t>1200元/月.人</t>
  </si>
  <si>
    <t>解决脱贫（监测）人口46人就业，增加脱贫（监测）户收入</t>
  </si>
  <si>
    <t>大水田乡</t>
  </si>
  <si>
    <t>2026年大水田乡村级保洁员工资</t>
  </si>
  <si>
    <t>大水田乡人民政府</t>
  </si>
  <si>
    <t>大水田乡村级保洁员（脱贫和监测户）16人,12个月工资,1200元/月.人</t>
  </si>
  <si>
    <t>解决脱贫（监测）户16户，家庭人口56人.共有16人就业.增加农户和脱贫户（监测）收入.</t>
  </si>
  <si>
    <t>高平镇</t>
  </si>
  <si>
    <t>2026年高平镇村级保洁员工资</t>
  </si>
  <si>
    <t>高平镇人民政府</t>
  </si>
  <si>
    <t>高平镇村级保洁员（脱贫和监测户）81人,12个月工资,1200元/月.人</t>
  </si>
  <si>
    <t>解决脱贫（监测）户81人就业，增加脱贫（监测）户收入</t>
  </si>
  <si>
    <t>荷田乡</t>
  </si>
  <si>
    <t>2026年荷田乡村级保洁员工资</t>
  </si>
  <si>
    <t>荷田乡人民政府</t>
  </si>
  <si>
    <t>荷田乡级保洁员（脱贫和监测户）30人,12个月工资,1200元/月/人</t>
  </si>
  <si>
    <t>解决脱贫28人和监测户2人就业，增加脱贫（监测）户收入</t>
  </si>
  <si>
    <t>荷香桥镇</t>
  </si>
  <si>
    <t>2026年荷香桥镇村级保洁员工资</t>
  </si>
  <si>
    <t>荷香桥镇人民政府</t>
  </si>
  <si>
    <t>荷香桥镇村级保洁员（脱贫和监测户）63人,12个月工资,1200元/月.人</t>
  </si>
  <si>
    <t>解决脱贫（监测）人口63人就业，增加脱贫（监测）户收入</t>
  </si>
  <si>
    <t>横板桥镇</t>
  </si>
  <si>
    <t>2026年横板桥镇村级保洁员工资</t>
  </si>
  <si>
    <t>横板桥镇人民政府</t>
  </si>
  <si>
    <t>横板桥镇村级保洁员（脱贫和监测户）52人,12个月工资,1200元/月.人</t>
  </si>
  <si>
    <t>解决脱贫人口52人就业，增加农户和脱贫户收入</t>
  </si>
  <si>
    <t>2026年虎形山瑶族乡村级保洁员工资</t>
  </si>
  <si>
    <t>虎形山瑶族乡村级保洁员（脱贫和监测户）20人，12个月工资，1200元/月·人</t>
  </si>
  <si>
    <t>解决脱贫（监测）人口20人就业，增加脱贫户（监测）收入</t>
  </si>
  <si>
    <t>花门街道</t>
  </si>
  <si>
    <t>2026年花门街道村级保洁员工资</t>
  </si>
  <si>
    <t>花门街道办事处</t>
  </si>
  <si>
    <t>花门街道村级保洁员（脱贫和监测户）77人,12个月工资,1200元/月.人</t>
  </si>
  <si>
    <t>解决脱贫（监测）人口77人就业，增加脱贫（监测）户收入</t>
  </si>
  <si>
    <t>2026年金石桥镇村级保洁员工资</t>
  </si>
  <si>
    <t>金石桥镇人民政府</t>
  </si>
  <si>
    <t>金石桥镇村级保洁员（脱贫和监测户）69人,12个月工资,1200元/月.人</t>
  </si>
  <si>
    <t>解决脱贫（监测）户69户，受益家庭人口277人，脱贫（监测）就业人员69人</t>
  </si>
  <si>
    <t>六都寨镇</t>
  </si>
  <si>
    <t>2026年六都寨镇村级保洁员工资</t>
  </si>
  <si>
    <t>六都寨镇人民政府</t>
  </si>
  <si>
    <t>六都寨镇村级保洁员（脱贫和监测户）62人,12个月工资,1200元/月.人</t>
  </si>
  <si>
    <t>解决脱贫（监测）人口62人就业，增加农户和脱贫户（监测）收入</t>
  </si>
  <si>
    <t>罗洪镇</t>
  </si>
  <si>
    <t>2026年罗洪镇村级保洁员工资</t>
  </si>
  <si>
    <t>罗洪镇人民政府</t>
  </si>
  <si>
    <t>村级脱贫（监测）户保洁员27人,12个月工资,1200元/月.人</t>
  </si>
  <si>
    <t>解决脱贫（监测）户27户27人就业，增加农户和脱贫（监测）户收入</t>
  </si>
  <si>
    <t>麻塘山乡</t>
  </si>
  <si>
    <t>2026年麻塘山乡村级保洁员工资</t>
  </si>
  <si>
    <t>麻塘山乡人民政府</t>
  </si>
  <si>
    <t>麻塘山乡村级保洁员（脱贫和监测户）17人,12个月工资,1200元/月.人</t>
  </si>
  <si>
    <t>解决脱贫（监测）人口17人就业，增加脱贫（监测）户收入</t>
  </si>
  <si>
    <t>南岳庙镇</t>
  </si>
  <si>
    <t>2026年南岳庙镇村级保洁员工资</t>
  </si>
  <si>
    <t>南岳庙镇人民政府</t>
  </si>
  <si>
    <t>南岳庙镇村级保洁员（脱贫和监测户）35人,12个月工资,1200元/月.人</t>
  </si>
  <si>
    <t>解决脱贫（监测）人口35人就业，增加农户和脱贫户（监测）收入</t>
  </si>
  <si>
    <t>七江镇</t>
  </si>
  <si>
    <t>2026年七江镇村级保洁员工资</t>
  </si>
  <si>
    <t>七江镇人民政府</t>
  </si>
  <si>
    <t>七江镇村级保洁员（脱贫和监测户）57人,12个月工资,1200元/月.人</t>
  </si>
  <si>
    <t>解决脱贫（监测）人口57人就业，增加脱贫（监测）户收入</t>
  </si>
  <si>
    <t>三阁司镇</t>
  </si>
  <si>
    <t>2026年三阁司镇村级保洁员工资</t>
  </si>
  <si>
    <t>三阁司镇人民政府</t>
  </si>
  <si>
    <t>三阁司镇村级保洁员（脱贫和监测户）74人,12个月工资,1200元/月.人</t>
  </si>
  <si>
    <t>解决脱贫人口74人就业，增加农户和脱贫户收入</t>
  </si>
  <si>
    <t>2026年山界回族乡村级保洁员工资</t>
  </si>
  <si>
    <t>山界回族乡村级保洁员（脱贫和监测户）27人,12个月工资,1200元/月.人</t>
  </si>
  <si>
    <t>解决脱贫（监测）人口27人就业，增加脱贫（监测）户收入</t>
  </si>
  <si>
    <t>司门前镇</t>
  </si>
  <si>
    <t>2026年司门前镇村级保洁员工资</t>
  </si>
  <si>
    <t>司门前镇人民政府</t>
  </si>
  <si>
    <t>司门前镇村级保洁员（脱贫和监测户）61人,12个月工资,1200元/月.人</t>
  </si>
  <si>
    <t>解决脱贫（监测）人口61人就业，增加脱贫户（监测）收入.</t>
  </si>
  <si>
    <t>滩头镇</t>
  </si>
  <si>
    <t>2026年滩头镇村级保洁员工资</t>
  </si>
  <si>
    <t>滩头镇人民政府</t>
  </si>
  <si>
    <t>滩头镇村级保洁员（脱贫和监测户）88人,12个月工资,1200元/月/人</t>
  </si>
  <si>
    <t>解决脱贫80人和监测户8人就业，增加脱贫（监测）户收入</t>
  </si>
  <si>
    <t>桃花坪街道</t>
  </si>
  <si>
    <t>2026年桃花坪街道村级保洁员工资</t>
  </si>
  <si>
    <t>桃花坪街道办事处</t>
  </si>
  <si>
    <t>桃花坪街道村级保洁员（脱贫和监测户）77人,12个月工资,1200元/月.人</t>
  </si>
  <si>
    <t>解决脱贫(监测)人口77人就业，增加脱贫(监测)户收入</t>
  </si>
  <si>
    <t>西洋江镇</t>
  </si>
  <si>
    <t>2026年西洋江镇村级保洁员工资</t>
  </si>
  <si>
    <t>西洋江镇人民政府</t>
  </si>
  <si>
    <t>西洋江镇村保洁员（脱贫和监测户）41人,12个月工资,1200元/月.人</t>
  </si>
  <si>
    <t>解决脱贫（监测）人口41人就业，增加脱贫户收入</t>
  </si>
  <si>
    <t>小沙江镇</t>
  </si>
  <si>
    <t>2026年小沙江镇村级保洁员工资</t>
  </si>
  <si>
    <t>小沙江镇人民政府</t>
  </si>
  <si>
    <t>小沙江镇村级脱贫户（监测户）保洁员28人,12个月工资,1200元/月.人</t>
  </si>
  <si>
    <t>1200元/人/月</t>
  </si>
  <si>
    <t>解决脱贫（监测）人口28人就业，增加农户和脱贫户收入</t>
  </si>
  <si>
    <t>鸭田镇</t>
  </si>
  <si>
    <t>2026年鸭田镇村级保洁员工资</t>
  </si>
  <si>
    <t>鸭田镇人民政府</t>
  </si>
  <si>
    <t>鸭田镇村级保洁员（脱贫和监测户）32人,12个月工资,1200元/月.人</t>
  </si>
  <si>
    <t>解决脱贫（监测）户32就业，增加脱贫（监测）户收入</t>
  </si>
  <si>
    <t>岩口镇</t>
  </si>
  <si>
    <t>2026年岩口镇村级保洁员工资</t>
  </si>
  <si>
    <t>岩口镇人民政府</t>
  </si>
  <si>
    <t>岩口镇村级保洁员（脱贫和监测户）69人,12个月工资,1200元/月.人</t>
  </si>
  <si>
    <t>解决脱贫（监测）人口69人就业，增加农户和脱贫户（监测）收入</t>
  </si>
  <si>
    <t>羊古坳镇</t>
  </si>
  <si>
    <t>2026年羊古坳镇村级保洁员工资</t>
  </si>
  <si>
    <t>羊古坳镇人民政府</t>
  </si>
  <si>
    <t>羊古坳镇村级保洁员（脱贫和监测户）32人,12个月工资,1200元/月.人</t>
  </si>
  <si>
    <t>解决脱贫（监测）户32人就业，增加脱贫户收入</t>
  </si>
  <si>
    <t>周旺镇</t>
  </si>
  <si>
    <t>2026年周旺镇村级保洁员工资</t>
  </si>
  <si>
    <t>周旺镇人民政府</t>
  </si>
  <si>
    <t>周旺镇村级保洁员（脱贫和监测户）37人,12个月工资,1200元/月.人</t>
  </si>
  <si>
    <t>解决脱贫（监测）人口37人就业，增加农户和脱贫户（监测）收入</t>
  </si>
  <si>
    <t>2025年度雨露计划职业教育补助</t>
  </si>
  <si>
    <t>对就读中等职业学校、高职高专院校、技师学院已注册普通全日制正式学籍的本县脱贫户家族子女（含监测对象），落实助学补助政策</t>
  </si>
  <si>
    <t>1500元/人/学期</t>
  </si>
  <si>
    <t>受助家庭子女雨露计划职业学历助学补助实现“应补尽补”，资金发放及时率100%</t>
  </si>
  <si>
    <t>人居环境整治</t>
  </si>
  <si>
    <t>农村卫生厕所改造（户用、公共厕所）</t>
  </si>
  <si>
    <t>2026年农村户厕改造</t>
  </si>
  <si>
    <t>新改建农村户厕所改造158座</t>
  </si>
  <si>
    <t>2000元/座</t>
  </si>
  <si>
    <t>改善160户560人生活条件</t>
  </si>
  <si>
    <t>就业</t>
  </si>
  <si>
    <t>帮扶车间（特色手工基地）建设</t>
  </si>
  <si>
    <t>2026年度就业帮扶车间稳岗补贴</t>
  </si>
  <si>
    <t>县人社局</t>
  </si>
  <si>
    <t>对2025年度在就业帮扶车间就业6个月以上且工资达6000元以上，按2000元/人发放稳岗补贴。</t>
  </si>
  <si>
    <t>2000元/人</t>
  </si>
  <si>
    <t>解决脱贫户（含监测对象）200人就业，脱贫户数560户增收</t>
  </si>
  <si>
    <t>金湾村</t>
  </si>
  <si>
    <t>2026年金湾村道路维修</t>
  </si>
  <si>
    <t>维修</t>
  </si>
  <si>
    <t>全村道路换版2049平方米，直径0.3米涵洞安装28米</t>
  </si>
  <si>
    <t>27万元/村</t>
  </si>
  <si>
    <t xml:space="preserve"> </t>
  </si>
  <si>
    <t>改善脱贫（监测）户59户251人的安全出行，改善生产生活条件</t>
  </si>
  <si>
    <t>张家铺村</t>
  </si>
  <si>
    <t>2026年张家铺村和美乡村基础设施建设</t>
  </si>
  <si>
    <t>改造</t>
  </si>
  <si>
    <t>1、5、12组道路硬化0.358公里，9、11组产业路硬化0.95公里，10组浆砌石挡土墙100立方米，全村道路窄改宽0.23公里，村内院落道路及连接路提质改造1.7公里，2、3组唐家院子水井改造1处，艾里河浆砌石护坡288立方米，路灯维修80盏</t>
  </si>
  <si>
    <t>100万元/处</t>
  </si>
  <si>
    <t>改善脱贫（监测）户57户210人的安全出行，改善生产生活条件，提升全村人居环境。</t>
  </si>
  <si>
    <t>中罗洪社区</t>
  </si>
  <si>
    <t>2025年罗洪镇中罗洪社区至芭蕉山村公路(木兰路)建设工程项目</t>
  </si>
  <si>
    <t>新建挡土墙；土方开挖清运；路基补强330米，水泥路面硬化铺设及涵洞修建。</t>
  </si>
  <si>
    <t>104.4万元/处</t>
  </si>
  <si>
    <t>解决脱贫（监测）户159户493人，交通便利，改善生活条件。</t>
  </si>
  <si>
    <t>平南</t>
  </si>
  <si>
    <t>平南村道九组路段挡土墙</t>
  </si>
  <si>
    <t>村道9组路段路基堡坎建设约0.5公里长，宽1.6，高3米</t>
  </si>
  <si>
    <t>脱贫人口510户，监测对象人口12户</t>
  </si>
  <si>
    <t>大美田村</t>
  </si>
  <si>
    <t>大美田村水圳维修及硬化</t>
  </si>
  <si>
    <t>2组燕塘冲至太哇里水圳维修1500米，1、2组桃桐水圳维修1400米，六亩湾至七亩界水圳硬化1000米</t>
  </si>
  <si>
    <t>水圳维修31元/m;水圳硬化60元/m</t>
  </si>
  <si>
    <t>解决脱贫（监测）户18户54人210亩农田水利灌溉问题，改善生产条件，增产增收；</t>
  </si>
  <si>
    <t>大美田村冷水田至央田界路基维修</t>
  </si>
  <si>
    <t>大美田村冷水田至央田界路基维修800米</t>
  </si>
  <si>
    <t>3.75万元/千米</t>
  </si>
  <si>
    <t>改善脱贫（监测）户16户50人出行困难，改善生产生活条件</t>
  </si>
  <si>
    <t>大美田村中望公路路灯安装</t>
  </si>
  <si>
    <t>中望公路安装57盏路灯</t>
  </si>
  <si>
    <t>1579元/盏</t>
  </si>
  <si>
    <t>185户</t>
  </si>
  <si>
    <t>640人</t>
  </si>
  <si>
    <t>改善脱贫（监测）户36户82人及农户640人出行困难，改善生产生活条件</t>
  </si>
  <si>
    <t>中黄信村</t>
  </si>
  <si>
    <t>2026年中黄信村黄信片吴家湾、嵋山片周家、黄信片石门口河堤修建</t>
  </si>
  <si>
    <t>中黄信村黄信片河堤修建（吴家湾长180米、宽1.1米、高3米；嵋山片周家长32米、宽1.2米、高2.5米；黄信片石门口长40米、宽1米、高1.5米；沙土清运及回填共1000方。</t>
  </si>
  <si>
    <t>河堤修建320元/方、沙土清运及回填30元/方。</t>
  </si>
  <si>
    <t>解决脱贫（监测）户39户154人75亩农田不被水毁，改善生产条件、增产增收。</t>
  </si>
  <si>
    <t>水栗凼村</t>
  </si>
  <si>
    <t>2026年水栗凼村9、14组公路硬化工程</t>
  </si>
  <si>
    <t>水栗凼村9组小南角塘，14组大田坳通组公路硬化675米</t>
  </si>
  <si>
    <t>40万/公里</t>
  </si>
  <si>
    <t>改善脱贫户，检测户40户90人通行问题；改善生产条件，增产增收</t>
  </si>
  <si>
    <t>麻罗村</t>
  </si>
  <si>
    <t>麻罗村6组、10组机耕道硬化</t>
  </si>
  <si>
    <t>6组、10组机耕道硬化长度1135m、宽1.2m、厚度0.12m</t>
  </si>
  <si>
    <t>8.8万元/km</t>
  </si>
  <si>
    <t>方便麻罗村79户310人的农业生产及全出行与产品运输</t>
  </si>
  <si>
    <t>麻罗村1组、12组水渠硬化</t>
  </si>
  <si>
    <t>1组、12组水渠硬化长度650m，30cm*30cm</t>
  </si>
  <si>
    <t>水渠新建155元/米</t>
  </si>
  <si>
    <t>解决120亩农田的灌溉问题</t>
  </si>
  <si>
    <t>农村公共服务</t>
  </si>
  <si>
    <t>公共照明设施</t>
  </si>
  <si>
    <t>麻罗村5组、7组、10组照明工程</t>
  </si>
  <si>
    <t>5组、7组、10组安装照明路灯58盏</t>
  </si>
  <si>
    <t>1200元/盏</t>
  </si>
  <si>
    <t>改善院落109户居民夜间照明问题</t>
  </si>
  <si>
    <t>吉山村</t>
  </si>
  <si>
    <t>吉山村6组至11组入户公路硬化项目</t>
  </si>
  <si>
    <t>吉山村6组至11组入户公路硬化0.85公里（厚度0.18米X宽3.5米）</t>
  </si>
  <si>
    <t>27万元/处</t>
  </si>
  <si>
    <t>解决脱贫（监测）户30户141人安全出行,改善生产生活条件</t>
  </si>
  <si>
    <t>青龙江村</t>
  </si>
  <si>
    <t>青龙江村10、11、19-26组水渠新建及山塘清淤项目</t>
  </si>
  <si>
    <t>新建、改建、维修</t>
  </si>
  <si>
    <t>新建、改建水渠30*40*1000米，4组、12组2处山塘清淤</t>
  </si>
  <si>
    <t>27万元/个</t>
  </si>
  <si>
    <t>解决10、11、19-26组农田灌溉问题，解决4组、12组山塘不储存水问题和坳下院子农港和小井农港水田灌溉问题</t>
  </si>
  <si>
    <t>黄金井村</t>
  </si>
  <si>
    <t>黄金井村聚众桥修建</t>
  </si>
  <si>
    <t>重建桥梁长43米，宽6米；</t>
  </si>
  <si>
    <t>桥梁30万元/座</t>
  </si>
  <si>
    <t>解决脱贫（监测）户和农户出行问题，改善农产品运输条件，助力乡村产业发展与宜居宜业和美乡村建设，带动农户增收致富</t>
  </si>
  <si>
    <t>黄金井村土特产加工厂</t>
  </si>
  <si>
    <t>修建土特产加工厂房800平方米</t>
  </si>
  <si>
    <t>48万元/处</t>
  </si>
  <si>
    <t>带动全村产业发展，解决脱贫（监测）88户277人产业发展问题，改善生产条件，生产增收</t>
  </si>
  <si>
    <t>农村供水保障设施建设</t>
  </si>
  <si>
    <t>黄金井村3.4组水利设施修建工程</t>
  </si>
  <si>
    <t>一、4组PE管道水渠长1500米，直径50CM;二、3组排水渠，长190米，宽60米，高60米</t>
  </si>
  <si>
    <t>12万元/处</t>
  </si>
  <si>
    <t>解决脱贫(监测)户15户55人20亩农田水利灌溉问题，改善生产条件，增产增收</t>
  </si>
  <si>
    <t>黄金井村19.20组产业便道修建工程</t>
  </si>
  <si>
    <t>黄金井村19.20组修建产业便道长1500米，宽1米，厚0.1米</t>
  </si>
  <si>
    <t>6.6万元/km</t>
  </si>
  <si>
    <t>带动产业发展，解决脱贫（监测）10户38人产业发展问题，改善生产条件，生产增收</t>
  </si>
  <si>
    <t>晓阳溪村</t>
  </si>
  <si>
    <t>晓阳溪村1、2、4、7、11、13、15、16、24、26组水圳修建</t>
  </si>
  <si>
    <t>晓阳溪村1组260米、2组150米、4组200米、7组200米、8组150米、11组200米、13组200米、15组400米、16组400米、24组290米、26组150米水圳硬化共计2600米（30*30）</t>
  </si>
  <si>
    <t>120元/米</t>
  </si>
  <si>
    <t xml:space="preserve">
解决脱贫（监测）户
67户218人农田水利
灌溉问题，改善生产
条件，增产增收</t>
  </si>
  <si>
    <t>桐木桥村</t>
  </si>
  <si>
    <t>山塘清淤和水圳改造</t>
  </si>
  <si>
    <t>2026年10月</t>
  </si>
  <si>
    <t>2026年12月</t>
  </si>
  <si>
    <t>山塘清淤10口，
水圳硬化800米（50宽*50深）</t>
  </si>
  <si>
    <t>100户脱贫户和14户监测户</t>
  </si>
  <si>
    <t>300人脱贫人口和监测对象38人</t>
  </si>
  <si>
    <t>解决桐木桥村脱贫人口300人和监测对象38人农田水利设施、灌溉等</t>
  </si>
  <si>
    <t>麻龙村</t>
  </si>
  <si>
    <t>麻龙村8-11组通达公路建设及6组、19组堡坎建设工程</t>
  </si>
  <si>
    <t>新建、维修</t>
  </si>
  <si>
    <t>1、麻龙村8-11组至石燕村无志冲通达路硬化360米，2、19组村道砌堡坎加固建设，3、6组村道砌堡坎加固建设</t>
  </si>
  <si>
    <t>16.5万/处</t>
  </si>
  <si>
    <t>解决脱贫（监测）户26户 86人的农户生产和交通出行便利</t>
  </si>
  <si>
    <t>麻龙村山塘维修加固工程</t>
  </si>
  <si>
    <t>麻龙村1、老庄上7组13组老庄上大塘维修加固，2、2-4组、14组新塘维修加固</t>
  </si>
  <si>
    <t>10.5万/处</t>
  </si>
  <si>
    <t>解决脱贫（监测）户16户 56人农户生产用水，解决农业生产用水难的问题,改善生产灌溉条件</t>
  </si>
  <si>
    <t>长冲村</t>
  </si>
  <si>
    <t>2026年北山镇长冲村3.4.6.7.8.9.12.13道路硬化及桥梁加宽项目</t>
  </si>
  <si>
    <t>长冲村道路硬化354方；堡坎新建35方；村主干道超市旁桥6米长加宽2米。</t>
  </si>
  <si>
    <t>21.5万/处</t>
  </si>
  <si>
    <t>解决脱贫户、监测108户347人员安全出行，改善生产生活条件</t>
  </si>
  <si>
    <t>2026年北山镇长冲村14.15.16组温凼井渠道</t>
  </si>
  <si>
    <t>渠道新建，长60米，高1.5米，宽1.2米</t>
  </si>
  <si>
    <t>5.5万/处</t>
  </si>
  <si>
    <t>解决脱贫（监测）户46户89人农田水利灌溉问题，改善生产条件，增产增收；</t>
  </si>
  <si>
    <t>建塘村</t>
  </si>
  <si>
    <t>2026年北山镇建塘村严塘配套产业基础设施建设</t>
  </si>
  <si>
    <t>上黄龙岩机耕道建设800米长，宽3.5米；下黄龙岩渠道硬化220米长（80宽*80高）；严塘六组机耕道建设1000米；堡坎新建310方。</t>
  </si>
  <si>
    <t>40万/处</t>
  </si>
  <si>
    <t>解决脱贫（监测）户45户131人农业生产安全出行,改善生产生活条件</t>
  </si>
  <si>
    <t>2026年北山镇建塘村大建机耕道建设</t>
  </si>
  <si>
    <t>机耕道新建435米，堡坎硬化800方</t>
  </si>
  <si>
    <t>35万/处</t>
  </si>
  <si>
    <t>解决脱贫（监测）户48户176人农业生产安全出行,改善生产生活条件</t>
  </si>
  <si>
    <t>2026年北山镇建塘村大建道路硬化项目</t>
  </si>
  <si>
    <t>大建二组道路硬化161米长，3米宽，0.2米厚；堡坎新建500方。</t>
  </si>
  <si>
    <t>混凝土550元/方；堡坎380元/方</t>
  </si>
  <si>
    <t>解决脱贫（监测）户6户20人安全出行,改善生产生活条件</t>
  </si>
  <si>
    <t>龙洲村</t>
  </si>
  <si>
    <t>紫龙公里接口至原大么牌坊路面扩宽</t>
  </si>
  <si>
    <t>路面扩宽到6米，长1.6公里，扩宽2.5米；浆砌石等</t>
  </si>
  <si>
    <t>扩宽25万元/公里；浆砌石336元/立方米</t>
  </si>
  <si>
    <t>解决脱贫（监测）户159户549人安全出行,改善生产生活条件</t>
  </si>
  <si>
    <t>村容村貌提升</t>
  </si>
  <si>
    <t>龙洲村原大么村“美丽院落打造”</t>
  </si>
  <si>
    <t>房前屋后“三清三化”提升居住环境</t>
  </si>
  <si>
    <t>混凝土500元/立方米</t>
  </si>
  <si>
    <t>解决脱贫（监测）户96户359人，人居环境条件，改善该村农户497户1613人居住环境，发展旅游产业</t>
  </si>
  <si>
    <t>龙洲村原龙拱村“美丽院落打造”</t>
  </si>
  <si>
    <t>解决脱贫（监测）户64户5200人，人居环境条件，改善该村农户471户1415人居住环境，发展旅游产业</t>
  </si>
  <si>
    <t>资江社区</t>
  </si>
  <si>
    <t>三阁司镇资江社区7个集中居民区公共照明设施</t>
  </si>
  <si>
    <t>7个集中居民区公共照明设施新建142盏路灯，维修88盏路灯</t>
  </si>
  <si>
    <t>新建1480元/盏；维修680元/盏</t>
  </si>
  <si>
    <t>解决脱贫（监测）户198户656人晚上安全出行,改善生产生活条件</t>
  </si>
  <si>
    <t>七里村</t>
  </si>
  <si>
    <t>2026年七里村牛安塘至对门院子、七里村1、2组至3组道路硬化项目</t>
  </si>
  <si>
    <t>七里村1.2组至3组道路硬化610米*0.18m* 3.5m，牛安塘至对民院子道路硬化160米*0.18米*3.5米，护坎长30米、高2.5米、均宽80厚米</t>
  </si>
  <si>
    <t>改善脱贫户监测户34户81人的方便出行</t>
  </si>
  <si>
    <t>黄金洞村</t>
  </si>
  <si>
    <t>黄金洞村水渠及河坝建设项目</t>
  </si>
  <si>
    <t>20*20水渠1.3公里 ，河坝一座</t>
  </si>
  <si>
    <t>水渠10万元/公里      河坝6万元</t>
  </si>
  <si>
    <t>解决786户2533人生产条件</t>
  </si>
  <si>
    <t>黄金洞村组道硬化项目</t>
  </si>
  <si>
    <t>21组组道硬化250米</t>
  </si>
  <si>
    <t>32万元/公里</t>
  </si>
  <si>
    <t>解决64户219人生产、生活条件</t>
  </si>
  <si>
    <t>木梁村</t>
  </si>
  <si>
    <t>蒲家大院、刘家大院、罗家大院院落整治提升项目</t>
  </si>
  <si>
    <t>蒲家大院道路硬化，3.5米约200米，小道硬化约200米，新建含硬化约150米、排水沟建设约200米刘家大院道路硬化，3.5米约300米、小道硬化约200米，排水沟建设约300米罗家大院院落道路硬化，3.5米约300米、小道硬化约200米，排水沟建设约300米，含危房拆除，篱笆建设等</t>
  </si>
  <si>
    <t>40万/个</t>
  </si>
  <si>
    <t>全面提升木梁村村容村貌、彻底解决院落危房安全隐患、切实提升群众居住环境增强群众满意度和幸福感</t>
  </si>
  <si>
    <t>曙光大坝电排恢复工程</t>
  </si>
  <si>
    <t>建设30KW电排，1500米20CM管道铺设，储水池100吨池</t>
  </si>
  <si>
    <t>30万/个</t>
  </si>
  <si>
    <t>解决香公冲、大冲200余亩耕地灌溉，解保粮食生产，减轻农民负担。使群众获得感更强</t>
  </si>
  <si>
    <t>木梁村香公冲农业种稙基地建设项目工程</t>
  </si>
  <si>
    <t>恢复耕地约150亩含机耕地建设约1.5公里</t>
  </si>
  <si>
    <t>建成后成为木梁村首个高标准农业种植基地，增加农民收入，解决劳动就，促进乡村振兴产业振兴推进。</t>
  </si>
  <si>
    <t>和码村</t>
  </si>
  <si>
    <t>小型农田水利设施建设，公路维修，机耕道维护</t>
  </si>
  <si>
    <t>新建，维修</t>
  </si>
  <si>
    <t>27万</t>
  </si>
  <si>
    <t>解决和码村500余亩耕地灌溉，解保粮食生产，减轻农民负担。使群众获得感更强</t>
  </si>
  <si>
    <t>2025年第四季度村级保洁员工资</t>
  </si>
  <si>
    <t>续建</t>
  </si>
  <si>
    <t>发放村级保洁员1036人3个月保洁工资</t>
  </si>
  <si>
    <t>解决1036人就业，增加脱贫户收入</t>
  </si>
  <si>
    <t>兴隆村</t>
  </si>
  <si>
    <t>2026年花门街道兴隆村21-27组大棚种植基地建设项目</t>
  </si>
  <si>
    <t>21-27组大棚种植基地建设3000㎡</t>
  </si>
  <si>
    <t>46万/村</t>
  </si>
  <si>
    <t>改善农户和脱贫（监测）户175户620人产业生产条件，增产增收。</t>
  </si>
  <si>
    <t>2026年花门街道兴隆村21-27组修建机耕道、水渠及3.8组山塘清淤、加固项目</t>
  </si>
  <si>
    <t>21-27组修建机耕道长220mx宽3m，水渠长220m，安装水管500m，3.8组山塘清淤、加固两口</t>
  </si>
  <si>
    <t>31.5万/村</t>
  </si>
  <si>
    <t>改善农户和脱贫（监测）户218户786人300亩农田水利灌溉问题，改善生产条件，增产增收。</t>
  </si>
  <si>
    <t>2026年花门街道兴隆村25组道路硬化项目</t>
  </si>
  <si>
    <t>25组道路硬化：长500mx宽4.5mx0.2m</t>
  </si>
  <si>
    <t>45万/公里</t>
  </si>
  <si>
    <t>解决农户和脱贫（监测）户22 户82人安全出行问题，改善生产生活条件。</t>
  </si>
  <si>
    <t>青花江村</t>
  </si>
  <si>
    <t>2026年花门街道青花江村人居环境整治项目</t>
  </si>
  <si>
    <t>新建垃圾收集亭10个</t>
  </si>
  <si>
    <t>1380元/米</t>
  </si>
  <si>
    <t>改善农户和脱贫（监测）户1191户4168人生活环境条件，提高生活质量。</t>
  </si>
  <si>
    <t>2026年花门街道青花江村3至9组水渠建设、23.24组资江大塘坝加固及山塘加固清淤四口项目</t>
  </si>
  <si>
    <t>3-9组水渠建设长550米.规格300x300毫米；23、24组资江大塘坝加固长60米.高3米.；15、16、17组文冲塘塘坝加固长50米.高3米；8、9组长冲坪塘塘坝加固长60米.高3.5米；1组深庵塘塘坝加固长35米.高1.6米；8组七阿婆塘清淤</t>
  </si>
  <si>
    <t>20万/村</t>
  </si>
  <si>
    <t>改善脱贫（监测）户820户3100人800亩农田水利灌溉问题，改善生产条件，增产增收。</t>
  </si>
  <si>
    <t>远山村</t>
  </si>
  <si>
    <t>2026年远山村道路硬化</t>
  </si>
  <si>
    <t>12组至14组通组道路硬化宽3.5米，长200米，厚度18公分。</t>
  </si>
  <si>
    <t>36万元/公里</t>
  </si>
  <si>
    <t>解决农户和脱贫户2户8人安全出行问题，改善生产生活条件。</t>
  </si>
  <si>
    <t>2026年远山村水圳修建</t>
  </si>
  <si>
    <t>远山村1组至14组水圳修建1200米（25cm*25cm）</t>
  </si>
  <si>
    <t>解决脱贫户8户35人
农田机械作业和水利
灌溉问题，改善生产
条件，增产增收</t>
  </si>
  <si>
    <t>2026年远山村人居环境整治</t>
  </si>
  <si>
    <t>1组至14组村庄院落环境卫生整治，1组至9组垃圾停放点地面硬化</t>
  </si>
  <si>
    <t>5.8万元/处</t>
  </si>
  <si>
    <t>解决脱贫户 20户96人居环境，提高生活质量，提升村容村貌，加强庭院经济建设。</t>
  </si>
  <si>
    <t>老树下村</t>
  </si>
  <si>
    <t>2026年老树下村1-14组水圳建设项目</t>
  </si>
  <si>
    <t>1-14组水圳建设、长670米，宽30*30</t>
  </si>
  <si>
    <t>150元/米</t>
  </si>
  <si>
    <t>解决1-14组村内80亩农田灌溉，抗旱防汛，水稻增收增产</t>
  </si>
  <si>
    <t>2026年老树下村戴家坪至大同坑机耕道维修项目</t>
  </si>
  <si>
    <t>戴家坪至大同坑机耕道维修长400米，宽5米，铺块石，平整路面，挖30宽30深水沟</t>
  </si>
  <si>
    <t>50元/米</t>
  </si>
  <si>
    <t>解决脱贫（监测）户18户68人安全生产安、全出行提供条件。增加农民收入</t>
  </si>
  <si>
    <t>2026年老树下村1-2组通组公路维修项目</t>
  </si>
  <si>
    <t>1-2组通组公路维修长1.4公里，宽5米，铺块石，平整路面，挖30宽，30深水沟</t>
  </si>
  <si>
    <t>5万元/公里</t>
  </si>
  <si>
    <t>解决脱贫（监测）户22户92人安全生产安、全出行提供条件。增加农民收入</t>
  </si>
  <si>
    <t>2026年老树下村挡土墙建设项目</t>
  </si>
  <si>
    <t>老树下村挡土墙建设223立方</t>
  </si>
  <si>
    <t>360元/立方</t>
  </si>
  <si>
    <t>解决脱贫（监测）户46户192人安全生产安、全出行提供条件。增加农民收入</t>
  </si>
  <si>
    <t>便民综合服务设施</t>
  </si>
  <si>
    <t>白马山村</t>
  </si>
  <si>
    <t>白马山村广场建设</t>
  </si>
  <si>
    <t>基础设施</t>
  </si>
  <si>
    <t>3个（按片区1.2.3组片、4.5.6组片、7.8.9组片）</t>
  </si>
  <si>
    <t>27万元/项</t>
  </si>
  <si>
    <t>提升320户1151人村民生活条件</t>
  </si>
  <si>
    <t>大柱村</t>
  </si>
  <si>
    <t>大柱村老茂冲灌溉电排及管网</t>
  </si>
  <si>
    <t>大柱村老茂冲新建灌溉电排及管网</t>
  </si>
  <si>
    <t>解决脱贫（监测）户762户2786人改善人居照明</t>
  </si>
  <si>
    <t>大柱村阳光4组肖金华屋旁549道路塌方、烂屋场道路塌方维修</t>
  </si>
  <si>
    <t>大柱村阳光4组肖金华屋旁549道路塌方维修</t>
  </si>
  <si>
    <t>解决脱贫（监测）户146户441人安全出行,改善生产生活条件；</t>
  </si>
  <si>
    <t>大柱村鲁塘2.7组板屋亭灌溉渠道维修</t>
  </si>
  <si>
    <t>鲁塘2.7组板屋亭灌溉渠道维修</t>
  </si>
  <si>
    <t>解决脱贫（监测）户146户441人120亩农田水利灌溉问题，改善生产条件，增产增收</t>
  </si>
  <si>
    <t xml:space="preserve">
农产品仓储保鲜冷链基础设施建设</t>
  </si>
  <si>
    <t>响龙村</t>
  </si>
  <si>
    <t>2026年小沙江镇响龙村中药材加工厂项目</t>
  </si>
  <si>
    <t>新建农产品加工厂500平方，冷库一座200平方，加工机械设备2套。</t>
  </si>
  <si>
    <t>60万元一项</t>
  </si>
  <si>
    <t>改善全村441户1563人，解决脱贫（监测）91户352人产业发展问题，改善生产条件，生产增收</t>
  </si>
  <si>
    <t>2026年小沙江镇响龙村省道沿线美丽示范院落</t>
  </si>
  <si>
    <t>S322省道1.2组前坪硬化奖补10元/平方米院落门前花坛、竹篱笆、菜园道路</t>
  </si>
  <si>
    <t>20万元一项</t>
  </si>
  <si>
    <t>改善全村358户1124人内含78户312人脱贫户、监测户生产生活出行问题，缩小劳动成本，改善人居环境条件等</t>
  </si>
  <si>
    <t>2026年小沙江镇响龙村1.2.4.6组产业路</t>
  </si>
  <si>
    <t>产业路涉及4个组共4000米*宽4米</t>
  </si>
  <si>
    <t>5万元/千米</t>
  </si>
  <si>
    <t>改善全村226户889人内含52户198人脱贫户、监测户生产生活出行问题，缩小劳动成本，改善人居环境条件等</t>
  </si>
  <si>
    <t>2026年和美乡村建设</t>
  </si>
  <si>
    <t>和美乡村建设10个村</t>
  </si>
  <si>
    <t>45万元/村</t>
  </si>
  <si>
    <t>改善600户2100人居住环境</t>
  </si>
  <si>
    <t>农村垃圾治理</t>
  </si>
  <si>
    <t>各乡镇（街道）</t>
  </si>
  <si>
    <t>2025年农村生活垃圾收运</t>
  </si>
  <si>
    <t>全县所有通水泥路人口200人左右的自然村设置垃圾收集点，并进行垃圾清运</t>
  </si>
  <si>
    <t>2719.5万/项</t>
  </si>
  <si>
    <t>解决全县所有行政村农村生活垃圾收集清运，改善农户和脱贫户生活条件，提升全县人居环境水平</t>
  </si>
  <si>
    <t>10个烤烟乡镇</t>
  </si>
  <si>
    <t>2026年烟叶生产三场设施建设</t>
  </si>
  <si>
    <t>农业农村局</t>
  </si>
  <si>
    <t>县农业综合服务中心</t>
  </si>
  <si>
    <t>烟叶生产育苗场、分级场、烘烤场所建设等</t>
  </si>
  <si>
    <t>预计受益脱贫户40户110人，带动407户农户增收</t>
  </si>
  <si>
    <t>2026年农村垃圾收集点及中转站建设</t>
  </si>
  <si>
    <t>2025年农村垃圾收集点及中转站建设</t>
  </si>
  <si>
    <t>500万/项</t>
  </si>
  <si>
    <t>改善农户和脱贫户生活条件，提升全县人居环境水平</t>
  </si>
  <si>
    <t>全县</t>
  </si>
  <si>
    <t>2026年村级保洁员工资</t>
  </si>
  <si>
    <t>2025年村级保洁员（脱贫和监测户）1500人,12个月工资,1200元/月.人</t>
  </si>
  <si>
    <t>解决脱贫（监测）人口1388人就业，增加脱贫（监测）户收入</t>
  </si>
  <si>
    <t>2026年乡镇（街道）驻村帮扶资金</t>
  </si>
  <si>
    <t>25个乡镇（街道）驻村帮扶资金</t>
  </si>
  <si>
    <t>389.9万元/个</t>
  </si>
  <si>
    <t>完成乡村振兴驻村工作任务，提高群众满意度</t>
  </si>
  <si>
    <t>2026年农业驻村帮扶资金</t>
  </si>
  <si>
    <t>8个单位驻村帮扶项目</t>
  </si>
  <si>
    <t>107.5万元/个</t>
  </si>
  <si>
    <t>2026年经建驻村帮扶资金</t>
  </si>
  <si>
    <t>16个单位驻村帮扶项目</t>
  </si>
  <si>
    <t>223万元/个</t>
  </si>
  <si>
    <t>2026年行政驻村帮扶资金</t>
  </si>
  <si>
    <t>26个单位驻村帮扶项目</t>
  </si>
  <si>
    <t>177万元/个</t>
  </si>
  <si>
    <t>2026年教文驻村帮扶资金</t>
  </si>
  <si>
    <t>11个单位驻村帮扶项目</t>
  </si>
  <si>
    <t>100.5万元/个</t>
  </si>
  <si>
    <t>2026年社保驻村帮扶资金</t>
  </si>
  <si>
    <t>98.6万元/个</t>
  </si>
  <si>
    <t>合计</t>
  </si>
</sst>
</file>

<file path=xl/styles.xml><?xml version="1.0" encoding="utf-8"?>
<styleSheet xmlns="http://schemas.openxmlformats.org/spreadsheetml/2006/main">
  <numFmts count="9">
    <numFmt numFmtId="41" formatCode="_ * #,##0_ ;_ * \-#,##0_ ;_ * &quot;-&quot;_ ;_ @_ "/>
    <numFmt numFmtId="176" formatCode="0;[Red]0"/>
    <numFmt numFmtId="177" formatCode="yyyy&quot;年&quot;m&quot;月&quot;;@"/>
    <numFmt numFmtId="42" formatCode="_ &quot;￥&quot;* #,##0_ ;_ &quot;￥&quot;* \-#,##0_ ;_ &quot;￥&quot;* &quot;-&quot;_ ;_ @_ "/>
    <numFmt numFmtId="43" formatCode="_ * #,##0.00_ ;_ * \-#,##0.00_ ;_ * &quot;-&quot;??_ ;_ @_ "/>
    <numFmt numFmtId="178" formatCode="0_ "/>
    <numFmt numFmtId="44" formatCode="_ &quot;￥&quot;* #,##0.00_ ;_ &quot;￥&quot;* \-#,##0.00_ ;_ &quot;￥&quot;* &quot;-&quot;??_ ;_ @_ "/>
    <numFmt numFmtId="179" formatCode="0.00_);\(0.00\)"/>
    <numFmt numFmtId="180" formatCode="0_);\(0\)"/>
  </numFmts>
  <fonts count="40">
    <font>
      <sz val="11"/>
      <color theme="1"/>
      <name val="宋体"/>
      <charset val="134"/>
      <scheme val="minor"/>
    </font>
    <font>
      <sz val="10"/>
      <color theme="1"/>
      <name val="宋体"/>
      <charset val="134"/>
      <scheme val="major"/>
    </font>
    <font>
      <sz val="9"/>
      <color theme="1"/>
      <name val="宋体"/>
      <charset val="134"/>
    </font>
    <font>
      <b/>
      <sz val="11"/>
      <color theme="1"/>
      <name val="宋体"/>
      <charset val="134"/>
      <scheme val="minor"/>
    </font>
    <font>
      <sz val="10"/>
      <color theme="1"/>
      <name val="宋体"/>
      <charset val="134"/>
      <scheme val="minor"/>
    </font>
    <font>
      <sz val="16"/>
      <color theme="1"/>
      <name val="仿宋"/>
      <charset val="134"/>
    </font>
    <font>
      <sz val="22"/>
      <color theme="1"/>
      <name val="方正小标宋_GBK"/>
      <charset val="134"/>
    </font>
    <font>
      <sz val="11"/>
      <color theme="1"/>
      <name val="宋体"/>
      <charset val="134"/>
    </font>
    <font>
      <sz val="10"/>
      <color theme="1"/>
      <name val="宋体"/>
      <charset val="134"/>
    </font>
    <font>
      <sz val="9.5"/>
      <color theme="1"/>
      <name val="宋体"/>
      <charset val="0"/>
    </font>
    <font>
      <sz val="9.5"/>
      <color theme="1"/>
      <name val="宋体"/>
      <charset val="134"/>
      <scheme val="minor"/>
    </font>
    <font>
      <b/>
      <sz val="10"/>
      <color theme="1"/>
      <name val="宋体"/>
      <charset val="134"/>
      <scheme val="minor"/>
    </font>
    <font>
      <b/>
      <sz val="18"/>
      <color theme="1"/>
      <name val="宋体"/>
      <charset val="134"/>
      <scheme val="minor"/>
    </font>
    <font>
      <b/>
      <sz val="22"/>
      <color theme="1"/>
      <name val="宋体"/>
      <charset val="134"/>
      <scheme val="minor"/>
    </font>
    <font>
      <sz val="22"/>
      <color theme="1"/>
      <name val="方正小标宋简体"/>
      <charset val="134"/>
    </font>
    <font>
      <sz val="12"/>
      <color theme="1"/>
      <name val="宋体"/>
      <charset val="134"/>
      <scheme val="minor"/>
    </font>
    <font>
      <sz val="11"/>
      <color theme="1"/>
      <name val="宋体"/>
      <charset val="0"/>
      <scheme val="minor"/>
    </font>
    <font>
      <sz val="11"/>
      <color theme="0"/>
      <name val="宋体"/>
      <charset val="0"/>
      <scheme val="minor"/>
    </font>
    <font>
      <sz val="11"/>
      <color indexed="8"/>
      <name val="宋体"/>
      <charset val="134"/>
    </font>
    <font>
      <sz val="11"/>
      <color rgb="FFFA7D00"/>
      <name val="宋体"/>
      <charset val="0"/>
      <scheme val="minor"/>
    </font>
    <font>
      <b/>
      <sz val="11"/>
      <color theme="3"/>
      <name val="宋体"/>
      <charset val="134"/>
      <scheme val="minor"/>
    </font>
    <font>
      <sz val="11"/>
      <color rgb="FF006100"/>
      <name val="宋体"/>
      <charset val="0"/>
      <scheme val="minor"/>
    </font>
    <font>
      <sz val="11"/>
      <color rgb="FFFF0000"/>
      <name val="宋体"/>
      <charset val="0"/>
      <scheme val="minor"/>
    </font>
    <font>
      <sz val="11"/>
      <color rgb="FF9C6500"/>
      <name val="宋体"/>
      <charset val="0"/>
      <scheme val="minor"/>
    </font>
    <font>
      <sz val="11"/>
      <color rgb="FF9C0006"/>
      <name val="宋体"/>
      <charset val="0"/>
      <scheme val="minor"/>
    </font>
    <font>
      <sz val="11"/>
      <name val="宋体"/>
      <charset val="134"/>
    </font>
    <font>
      <b/>
      <sz val="13"/>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A7D00"/>
      <name val="宋体"/>
      <charset val="0"/>
      <scheme val="minor"/>
    </font>
    <font>
      <u/>
      <sz val="11"/>
      <color rgb="FF800080"/>
      <name val="宋体"/>
      <charset val="0"/>
      <scheme val="minor"/>
    </font>
    <font>
      <sz val="11"/>
      <color rgb="FF000000"/>
      <name val="宋体"/>
      <charset val="134"/>
    </font>
    <font>
      <sz val="11"/>
      <color rgb="FF3F3F76"/>
      <name val="宋体"/>
      <charset val="0"/>
      <scheme val="minor"/>
    </font>
    <font>
      <b/>
      <sz val="11"/>
      <color theme="1"/>
      <name val="宋体"/>
      <charset val="0"/>
      <scheme val="minor"/>
    </font>
    <font>
      <b/>
      <sz val="11"/>
      <color rgb="FF3F3F3F"/>
      <name val="宋体"/>
      <charset val="0"/>
      <scheme val="minor"/>
    </font>
    <font>
      <b/>
      <sz val="11"/>
      <color rgb="FFFFFFFF"/>
      <name val="宋体"/>
      <charset val="0"/>
      <scheme val="minor"/>
    </font>
    <font>
      <sz val="11"/>
      <color rgb="FF000000"/>
      <name val="微软雅黑"/>
      <charset val="134"/>
    </font>
    <font>
      <u/>
      <sz val="11"/>
      <color rgb="FF0000FF"/>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4"/>
        <bgColor indexed="64"/>
      </patternFill>
    </fill>
    <fill>
      <patternFill patternType="solid">
        <fgColor theme="8"/>
        <bgColor indexed="64"/>
      </patternFill>
    </fill>
    <fill>
      <patternFill patternType="solid">
        <fgColor rgb="FFC6EFCE"/>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rgb="FFFFEB9C"/>
        <bgColor indexed="64"/>
      </patternFill>
    </fill>
    <fill>
      <patternFill patternType="solid">
        <fgColor rgb="FFFFC7CE"/>
        <bgColor indexed="64"/>
      </patternFill>
    </fill>
    <fill>
      <patternFill patternType="solid">
        <fgColor theme="7"/>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9"/>
        <bgColor indexed="64"/>
      </patternFill>
    </fill>
    <fill>
      <patternFill patternType="solid">
        <fgColor theme="6" tint="0.599993896298105"/>
        <bgColor indexed="64"/>
      </patternFill>
    </fill>
    <fill>
      <patternFill patternType="solid">
        <fgColor rgb="FFF2F2F2"/>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rgb="FFFFCC99"/>
        <bgColor indexed="64"/>
      </patternFill>
    </fill>
    <fill>
      <patternFill patternType="solid">
        <fgColor rgb="FFFFFFCC"/>
        <bgColor indexed="64"/>
      </patternFill>
    </fill>
    <fill>
      <patternFill patternType="solid">
        <fgColor theme="5"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799981688894314"/>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style="thin">
        <color indexed="0"/>
      </left>
      <right style="thin">
        <color indexed="0"/>
      </right>
      <top style="thin">
        <color indexed="0"/>
      </top>
      <bottom style="thin">
        <color indexed="0"/>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7">
    <xf numFmtId="0" fontId="0" fillId="0" borderId="0">
      <alignment vertical="center"/>
    </xf>
    <xf numFmtId="0" fontId="32" fillId="0" borderId="0">
      <alignment vertical="center"/>
    </xf>
    <xf numFmtId="0" fontId="0" fillId="0" borderId="0">
      <alignment vertical="center"/>
    </xf>
    <xf numFmtId="0" fontId="17" fillId="22"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17" fillId="15" borderId="0" applyNumberFormat="false" applyBorder="false" applyAlignment="false" applyProtection="false">
      <alignment vertical="center"/>
    </xf>
    <xf numFmtId="0" fontId="25" fillId="0" borderId="0">
      <alignment vertical="center"/>
    </xf>
    <xf numFmtId="0" fontId="17" fillId="19"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17" fillId="11" borderId="0" applyNumberFormat="false" applyBorder="false" applyAlignment="false" applyProtection="false">
      <alignment vertical="center"/>
    </xf>
    <xf numFmtId="0" fontId="16" fillId="25" borderId="0" applyNumberFormat="false" applyBorder="false" applyAlignment="false" applyProtection="false">
      <alignment vertical="center"/>
    </xf>
    <xf numFmtId="0" fontId="0" fillId="0" borderId="0">
      <alignment vertical="center"/>
    </xf>
    <xf numFmtId="0" fontId="16" fillId="32"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32" fillId="0" borderId="0">
      <protection locked="false"/>
    </xf>
    <xf numFmtId="0" fontId="37" fillId="0" borderId="0"/>
    <xf numFmtId="0" fontId="36" fillId="31" borderId="12" applyNumberFormat="false" applyAlignment="false" applyProtection="false">
      <alignment vertical="center"/>
    </xf>
    <xf numFmtId="0" fontId="39" fillId="0" borderId="0">
      <alignment vertical="center"/>
    </xf>
    <xf numFmtId="0" fontId="29" fillId="0" borderId="7" applyNumberFormat="false" applyFill="false" applyAlignment="false" applyProtection="false">
      <alignment vertical="center"/>
    </xf>
    <xf numFmtId="0" fontId="33" fillId="28" borderId="8" applyNumberFormat="false" applyAlignment="false" applyProtection="false">
      <alignment vertical="center"/>
    </xf>
    <xf numFmtId="0" fontId="38" fillId="0" borderId="0" applyNumberFormat="false" applyFill="false" applyBorder="false" applyAlignment="false" applyProtection="false">
      <alignment vertical="center"/>
    </xf>
    <xf numFmtId="0" fontId="35" fillId="24" borderId="11" applyNumberFormat="false" applyAlignment="false" applyProtection="false">
      <alignment vertical="center"/>
    </xf>
    <xf numFmtId="0" fontId="16" fillId="20" borderId="0" applyNumberFormat="false" applyBorder="false" applyAlignment="false" applyProtection="false">
      <alignment vertical="center"/>
    </xf>
    <xf numFmtId="0" fontId="16" fillId="3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0" fillId="0" borderId="6"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30" fillId="24" borderId="8" applyNumberFormat="false" applyAlignment="false" applyProtection="false">
      <alignment vertical="center"/>
    </xf>
    <xf numFmtId="0" fontId="17" fillId="1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7" fillId="9" borderId="0" applyNumberFormat="false" applyBorder="false" applyAlignment="false" applyProtection="false">
      <alignment vertical="center"/>
    </xf>
    <xf numFmtId="0" fontId="0" fillId="29" borderId="10" applyNumberFormat="false" applyFont="false" applyAlignment="false" applyProtection="false">
      <alignment vertical="center"/>
    </xf>
    <xf numFmtId="0" fontId="21"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7"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9" fillId="0" borderId="5" applyNumberFormat="false" applyFill="false" applyAlignment="false" applyProtection="false">
      <alignment vertical="center"/>
    </xf>
    <xf numFmtId="0" fontId="16" fillId="18" borderId="0" applyNumberFormat="false" applyBorder="false" applyAlignment="false" applyProtection="false">
      <alignment vertical="center"/>
    </xf>
    <xf numFmtId="0" fontId="16" fillId="10" borderId="0" applyNumberFormat="false" applyBorder="false" applyAlignment="false" applyProtection="false">
      <alignment vertical="center"/>
    </xf>
    <xf numFmtId="0" fontId="18" fillId="0" borderId="0">
      <alignment vertical="center"/>
    </xf>
    <xf numFmtId="0" fontId="17" fillId="7" borderId="0" applyNumberFormat="false" applyBorder="false" applyAlignment="false" applyProtection="false">
      <alignment vertical="center"/>
    </xf>
    <xf numFmtId="0" fontId="34" fillId="0" borderId="9" applyNumberFormat="false" applyFill="false" applyAlignment="false" applyProtection="false">
      <alignment vertical="center"/>
    </xf>
    <xf numFmtId="0" fontId="17" fillId="5" borderId="0" applyNumberFormat="false" applyBorder="false" applyAlignment="false" applyProtection="false">
      <alignment vertical="center"/>
    </xf>
    <xf numFmtId="0" fontId="24" fillId="14" borderId="0" applyNumberFormat="false" applyBorder="false" applyAlignment="false" applyProtection="false">
      <alignment vertical="center"/>
    </xf>
    <xf numFmtId="0" fontId="16" fillId="4"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3" fillId="13"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0" fontId="17" fillId="26" borderId="0" applyNumberFormat="false" applyBorder="false" applyAlignment="false" applyProtection="false">
      <alignment vertical="center"/>
    </xf>
    <xf numFmtId="0" fontId="16" fillId="3" borderId="0" applyNumberFormat="false" applyBorder="false" applyAlignment="false" applyProtection="false">
      <alignment vertical="center"/>
    </xf>
  </cellStyleXfs>
  <cellXfs count="93">
    <xf numFmtId="0" fontId="0" fillId="0" borderId="0" xfId="0">
      <alignment vertical="center"/>
    </xf>
    <xf numFmtId="0" fontId="1" fillId="2" borderId="0" xfId="0" applyFont="true" applyFill="true">
      <alignment vertical="center"/>
    </xf>
    <xf numFmtId="0" fontId="1" fillId="2" borderId="0" xfId="0" applyFont="true" applyFill="true" applyAlignment="true">
      <alignment vertical="center"/>
    </xf>
    <xf numFmtId="0" fontId="1" fillId="2" borderId="0" xfId="0" applyFont="true" applyFill="true" applyBorder="true" applyAlignment="true">
      <alignment horizontal="center" vertical="center" wrapText="true"/>
    </xf>
    <xf numFmtId="0" fontId="0" fillId="2" borderId="0" xfId="0" applyFont="true" applyFill="true">
      <alignment vertical="center"/>
    </xf>
    <xf numFmtId="0" fontId="2" fillId="2" borderId="0" xfId="0" applyFont="true" applyFill="true" applyAlignment="true">
      <alignment vertical="center"/>
    </xf>
    <xf numFmtId="0" fontId="0" fillId="2" borderId="0" xfId="0" applyFont="true" applyFill="true" applyAlignment="true">
      <alignment vertical="center"/>
    </xf>
    <xf numFmtId="0" fontId="0" fillId="2" borderId="0" xfId="0" applyFont="true" applyFill="true" applyAlignment="true">
      <alignment vertical="center" wrapText="true"/>
    </xf>
    <xf numFmtId="0" fontId="3" fillId="2" borderId="0" xfId="0" applyFont="true" applyFill="true" applyAlignment="true">
      <alignment vertical="center" shrinkToFit="true"/>
    </xf>
    <xf numFmtId="0" fontId="0" fillId="2" borderId="0" xfId="0" applyFont="true" applyFill="true" applyAlignment="true">
      <alignment vertical="center" shrinkToFit="true"/>
    </xf>
    <xf numFmtId="0" fontId="0" fillId="2" borderId="0" xfId="0" applyFont="true" applyFill="true" applyAlignment="true">
      <alignment horizontal="left" vertical="center" wrapText="true"/>
    </xf>
    <xf numFmtId="0" fontId="0" fillId="2" borderId="0" xfId="0" applyFont="true" applyFill="true" applyAlignment="true">
      <alignment horizontal="center" vertical="center"/>
    </xf>
    <xf numFmtId="0" fontId="4" fillId="2" borderId="0" xfId="0" applyFont="true" applyFill="true">
      <alignment vertical="center"/>
    </xf>
    <xf numFmtId="0" fontId="5" fillId="2" borderId="0" xfId="0" applyFont="true" applyFill="true" applyAlignment="true">
      <alignment horizontal="center" vertical="center"/>
    </xf>
    <xf numFmtId="0" fontId="6" fillId="2" borderId="0" xfId="0" applyFont="true" applyFill="true" applyAlignment="true">
      <alignment horizontal="center" vertical="center"/>
    </xf>
    <xf numFmtId="0" fontId="7" fillId="2" borderId="0" xfId="0" applyFont="true" applyFill="true" applyAlignment="true">
      <alignment horizontal="left" vertical="center"/>
    </xf>
    <xf numFmtId="0" fontId="8" fillId="2" borderId="1" xfId="0" applyFont="true" applyFill="true" applyBorder="true" applyAlignment="true">
      <alignment horizontal="center" vertical="center" wrapText="true"/>
    </xf>
    <xf numFmtId="0" fontId="1" fillId="2" borderId="1" xfId="0" applyFont="true" applyFill="true" applyBorder="true" applyAlignment="true">
      <alignment horizontal="center" vertical="center" wrapText="true"/>
    </xf>
    <xf numFmtId="0" fontId="1" fillId="2" borderId="1" xfId="0" applyFont="true" applyFill="true" applyBorder="true" applyAlignment="true">
      <alignment horizontal="center" vertical="center"/>
    </xf>
    <xf numFmtId="0" fontId="1" fillId="2" borderId="1" xfId="0" applyFont="true" applyFill="true" applyBorder="true" applyAlignment="true">
      <alignment vertical="center" wrapText="true"/>
    </xf>
    <xf numFmtId="0" fontId="1" fillId="2" borderId="1" xfId="0" applyFont="true" applyFill="true" applyBorder="true" applyAlignment="true">
      <alignment horizontal="left" vertical="center" wrapText="true"/>
    </xf>
    <xf numFmtId="0" fontId="1" fillId="2" borderId="1" xfId="7" applyFont="true" applyFill="true" applyBorder="true" applyAlignment="true">
      <alignment horizontal="center" vertical="center" wrapText="true"/>
    </xf>
    <xf numFmtId="0" fontId="1" fillId="2" borderId="1" xfId="0" applyNumberFormat="true" applyFont="true" applyFill="true" applyBorder="true" applyAlignment="true">
      <alignment horizontal="center" vertical="center" wrapText="true"/>
    </xf>
    <xf numFmtId="0" fontId="1" fillId="2" borderId="1" xfId="2" applyFont="true" applyFill="true" applyBorder="true" applyAlignment="true">
      <alignment horizontal="center" vertical="center" wrapText="true"/>
    </xf>
    <xf numFmtId="176" fontId="1" fillId="2" borderId="1" xfId="19" applyNumberFormat="true" applyFont="true" applyFill="true" applyBorder="true" applyAlignment="true" applyProtection="true">
      <alignment horizontal="center" vertical="center" wrapText="true" shrinkToFit="true"/>
    </xf>
    <xf numFmtId="0" fontId="8" fillId="2" borderId="1" xfId="0" applyFont="true" applyFill="true" applyBorder="true" applyAlignment="true">
      <alignment horizontal="center" vertical="center" shrinkToFit="true"/>
    </xf>
    <xf numFmtId="0" fontId="8" fillId="2" borderId="1" xfId="0" applyFont="true" applyFill="true" applyBorder="true" applyAlignment="true">
      <alignment horizontal="center" vertical="center" wrapText="true" shrinkToFit="true"/>
    </xf>
    <xf numFmtId="0" fontId="1" fillId="2" borderId="1" xfId="0" applyFont="true" applyFill="true" applyBorder="true" applyAlignment="true">
      <alignment horizontal="center" vertical="center" wrapText="true" shrinkToFit="true"/>
    </xf>
    <xf numFmtId="177" fontId="1" fillId="2" borderId="1" xfId="46" applyNumberFormat="true" applyFont="true" applyFill="true" applyBorder="true" applyAlignment="true">
      <alignment horizontal="center" vertical="center" shrinkToFit="true"/>
    </xf>
    <xf numFmtId="0" fontId="1" fillId="2" borderId="1" xfId="46" applyFont="true" applyFill="true" applyBorder="true" applyAlignment="true">
      <alignment horizontal="center" vertical="center" wrapText="true" shrinkToFit="true"/>
    </xf>
    <xf numFmtId="57" fontId="1" fillId="2" borderId="1" xfId="0" applyNumberFormat="true" applyFont="true" applyFill="true" applyBorder="true" applyAlignment="true">
      <alignment horizontal="center" vertical="center" wrapText="true"/>
    </xf>
    <xf numFmtId="177" fontId="1" fillId="2" borderId="1" xfId="0" applyNumberFormat="true" applyFont="true" applyFill="true" applyBorder="true" applyAlignment="true">
      <alignment horizontal="center" vertical="center" wrapText="true"/>
    </xf>
    <xf numFmtId="177" fontId="1" fillId="2" borderId="1" xfId="22" applyNumberFormat="true" applyFont="true" applyFill="true" applyBorder="true" applyAlignment="true">
      <alignment horizontal="center" vertical="center" wrapText="true" shrinkToFit="true"/>
    </xf>
    <xf numFmtId="177" fontId="1" fillId="2" borderId="1" xfId="0" applyNumberFormat="true" applyFont="true" applyFill="true" applyBorder="true" applyAlignment="true">
      <alignment horizontal="center" vertical="center" shrinkToFit="true"/>
    </xf>
    <xf numFmtId="57" fontId="1" fillId="2" borderId="1" xfId="0" applyNumberFormat="true" applyFont="true" applyFill="true" applyBorder="true" applyAlignment="true">
      <alignment horizontal="center" vertical="center" shrinkToFit="true"/>
    </xf>
    <xf numFmtId="177" fontId="1" fillId="2" borderId="1" xfId="0" applyNumberFormat="true" applyFont="true" applyFill="true" applyBorder="true" applyAlignment="true">
      <alignment horizontal="center" vertical="center" wrapText="true" shrinkToFit="true"/>
    </xf>
    <xf numFmtId="57" fontId="2" fillId="2" borderId="1" xfId="0" applyNumberFormat="true" applyFont="true" applyFill="true" applyBorder="true" applyAlignment="true">
      <alignment horizontal="center" vertical="center" wrapText="true"/>
    </xf>
    <xf numFmtId="0" fontId="8" fillId="2" borderId="1" xfId="0" applyFont="true" applyFill="true" applyBorder="true" applyAlignment="true">
      <alignment horizontal="left" vertical="center" wrapText="true"/>
    </xf>
    <xf numFmtId="178" fontId="1" fillId="2" borderId="1" xfId="0" applyNumberFormat="true" applyFont="true" applyFill="true" applyBorder="true" applyAlignment="true">
      <alignment horizontal="center" vertical="center" wrapText="true"/>
    </xf>
    <xf numFmtId="179" fontId="1" fillId="2" borderId="1" xfId="0" applyNumberFormat="true" applyFont="true" applyFill="true" applyBorder="true" applyAlignment="true">
      <alignment horizontal="center" vertical="center"/>
    </xf>
    <xf numFmtId="0" fontId="1" fillId="2" borderId="1" xfId="2" applyFont="true" applyFill="true" applyBorder="true" applyAlignment="true">
      <alignment horizontal="left" vertical="center" wrapText="true"/>
    </xf>
    <xf numFmtId="179" fontId="1" fillId="2" borderId="1" xfId="0" applyNumberFormat="true" applyFont="true" applyFill="true" applyBorder="true" applyAlignment="true">
      <alignment horizontal="center" vertical="center" wrapText="true"/>
    </xf>
    <xf numFmtId="179" fontId="1" fillId="2" borderId="1" xfId="0" applyNumberFormat="true" applyFont="true" applyFill="true" applyBorder="true" applyAlignment="true">
      <alignment horizontal="left" vertical="center" wrapText="true"/>
    </xf>
    <xf numFmtId="180" fontId="1" fillId="2" borderId="1" xfId="0" applyNumberFormat="true" applyFont="true" applyFill="true" applyBorder="true" applyAlignment="true">
      <alignment horizontal="center" vertical="center"/>
    </xf>
    <xf numFmtId="0" fontId="1" fillId="2" borderId="1" xfId="2" applyFont="true" applyFill="true" applyBorder="true" applyAlignment="true">
      <alignment horizontal="center" vertical="center"/>
    </xf>
    <xf numFmtId="176" fontId="1" fillId="2" borderId="1" xfId="19" applyNumberFormat="true" applyFont="true" applyFill="true" applyBorder="true" applyAlignment="true" applyProtection="true">
      <alignment horizontal="left" vertical="center" wrapText="true" shrinkToFit="true"/>
    </xf>
    <xf numFmtId="180" fontId="1" fillId="2" borderId="1" xfId="0" applyNumberFormat="true" applyFont="true" applyFill="true" applyBorder="true" applyAlignment="true">
      <alignment horizontal="center" vertical="center" wrapText="true"/>
    </xf>
    <xf numFmtId="180" fontId="1" fillId="2" borderId="1" xfId="0" applyNumberFormat="true" applyFont="true" applyFill="true" applyBorder="true" applyAlignment="true">
      <alignment vertical="center"/>
    </xf>
    <xf numFmtId="0" fontId="2" fillId="2" borderId="1" xfId="0" applyFont="true" applyFill="true" applyBorder="true" applyAlignment="true">
      <alignment horizontal="center" vertical="center" wrapText="true"/>
    </xf>
    <xf numFmtId="0" fontId="4" fillId="2" borderId="0" xfId="0" applyFont="true" applyFill="true" applyAlignment="true">
      <alignment horizontal="center" vertical="center"/>
    </xf>
    <xf numFmtId="0" fontId="4" fillId="2" borderId="0" xfId="0" applyFont="true" applyFill="true" applyAlignment="true">
      <alignment vertical="center"/>
    </xf>
    <xf numFmtId="0" fontId="1" fillId="2" borderId="1" xfId="0" applyFont="true" applyFill="true" applyBorder="true" applyAlignment="true">
      <alignment horizontal="center" vertical="center" shrinkToFit="true"/>
    </xf>
    <xf numFmtId="0" fontId="1" fillId="2" borderId="1" xfId="46" applyFont="true" applyFill="true" applyBorder="true" applyAlignment="true" applyProtection="true">
      <alignment horizontal="center" vertical="center" wrapText="true"/>
    </xf>
    <xf numFmtId="0" fontId="1" fillId="2" borderId="1" xfId="46" applyFont="true" applyFill="true" applyBorder="true" applyAlignment="true" applyProtection="true">
      <alignment horizontal="left" vertical="center" wrapText="true"/>
    </xf>
    <xf numFmtId="0" fontId="9" fillId="2" borderId="1" xfId="0" applyFont="true" applyFill="true" applyBorder="true" applyAlignment="true">
      <alignment horizontal="left" vertical="center" wrapText="true"/>
    </xf>
    <xf numFmtId="0" fontId="0" fillId="2" borderId="1" xfId="0" applyFont="true" applyFill="true" applyBorder="true" applyAlignment="true">
      <alignment vertical="center" wrapText="true"/>
    </xf>
    <xf numFmtId="0" fontId="0" fillId="2" borderId="1" xfId="0" applyFont="true" applyFill="true" applyBorder="true" applyAlignment="true">
      <alignment vertical="center"/>
    </xf>
    <xf numFmtId="0" fontId="7" fillId="2" borderId="1" xfId="0" applyFont="true" applyFill="true" applyBorder="true" applyAlignment="true">
      <alignment vertical="center"/>
    </xf>
    <xf numFmtId="0" fontId="0" fillId="2" borderId="1" xfId="0" applyFont="true" applyFill="true" applyBorder="true">
      <alignment vertical="center"/>
    </xf>
    <xf numFmtId="49" fontId="1" fillId="2" borderId="1" xfId="0" applyNumberFormat="true" applyFont="true" applyFill="true" applyBorder="true" applyAlignment="true">
      <alignment horizontal="center" vertical="center" wrapText="true"/>
    </xf>
    <xf numFmtId="57" fontId="1" fillId="2" borderId="2" xfId="0" applyNumberFormat="true" applyFont="true" applyFill="true" applyBorder="true" applyAlignment="true">
      <alignment horizontal="center" vertical="center" wrapText="true"/>
    </xf>
    <xf numFmtId="2" fontId="2" fillId="2" borderId="1" xfId="0" applyNumberFormat="true" applyFont="true" applyFill="true" applyBorder="true" applyAlignment="true">
      <alignment horizontal="center" vertical="center" wrapText="true"/>
    </xf>
    <xf numFmtId="57" fontId="8" fillId="2" borderId="1" xfId="0" applyNumberFormat="true" applyFont="true" applyFill="true" applyBorder="true" applyAlignment="true">
      <alignment horizontal="center" vertical="center" shrinkToFit="true"/>
    </xf>
    <xf numFmtId="0" fontId="1" fillId="2" borderId="1" xfId="0" applyFont="true" applyFill="true" applyBorder="true" applyAlignment="true">
      <alignment horizontal="left" vertical="top" wrapText="true"/>
    </xf>
    <xf numFmtId="0" fontId="1" fillId="2" borderId="0" xfId="0" applyFont="true" applyFill="true" applyAlignment="true">
      <alignment horizontal="center" vertical="center"/>
    </xf>
    <xf numFmtId="0" fontId="10" fillId="2" borderId="1" xfId="0" applyFont="true" applyFill="true" applyBorder="true" applyAlignment="true">
      <alignment horizontal="center" vertical="center" wrapText="true"/>
    </xf>
    <xf numFmtId="179" fontId="8" fillId="2" borderId="1" xfId="0" applyNumberFormat="true" applyFont="true" applyFill="true" applyBorder="true" applyAlignment="true">
      <alignment horizontal="center" vertical="center" wrapText="true"/>
    </xf>
    <xf numFmtId="0" fontId="1" fillId="2" borderId="1" xfId="46" applyFont="true" applyFill="true" applyBorder="true" applyAlignment="true">
      <alignment horizontal="center" vertical="center" wrapText="true"/>
    </xf>
    <xf numFmtId="0" fontId="1" fillId="2" borderId="1" xfId="0" applyFont="true" applyFill="true" applyBorder="true">
      <alignment vertical="center"/>
    </xf>
    <xf numFmtId="0" fontId="8" fillId="2" borderId="1" xfId="0" applyFont="true" applyFill="true" applyBorder="true" applyAlignment="true">
      <alignment horizontal="center" vertical="center"/>
    </xf>
    <xf numFmtId="0" fontId="2" fillId="2" borderId="1" xfId="0" applyFont="true" applyFill="true" applyBorder="true" applyAlignment="true">
      <alignment horizontal="justify" vertical="center"/>
    </xf>
    <xf numFmtId="176" fontId="8" fillId="2" borderId="1" xfId="19" applyNumberFormat="true" applyFont="true" applyFill="true" applyBorder="true" applyAlignment="true" applyProtection="true">
      <alignment horizontal="left" vertical="center" wrapText="true"/>
    </xf>
    <xf numFmtId="0" fontId="2" fillId="2" borderId="3" xfId="0" applyFont="true" applyFill="true" applyBorder="true" applyAlignment="true">
      <alignment horizontal="center" vertical="center" wrapText="true"/>
    </xf>
    <xf numFmtId="0" fontId="8" fillId="2" borderId="1" xfId="2" applyFont="true" applyFill="true" applyBorder="true" applyAlignment="true">
      <alignment horizontal="center" vertical="center" wrapText="true"/>
    </xf>
    <xf numFmtId="0" fontId="11" fillId="2" borderId="1" xfId="0" applyFont="true" applyFill="true" applyBorder="true" applyAlignment="true">
      <alignment vertical="center" shrinkToFit="true"/>
    </xf>
    <xf numFmtId="176" fontId="8" fillId="2" borderId="1" xfId="19" applyNumberFormat="true" applyFont="true" applyFill="true" applyBorder="true" applyAlignment="true" applyProtection="true">
      <alignment horizontal="center" vertical="center" wrapText="true" shrinkToFit="true"/>
    </xf>
    <xf numFmtId="57" fontId="2" fillId="2" borderId="1" xfId="0" applyNumberFormat="true" applyFont="true" applyFill="true" applyBorder="true" applyAlignment="true">
      <alignment horizontal="center" vertical="center"/>
    </xf>
    <xf numFmtId="57" fontId="8" fillId="2" borderId="1" xfId="2" applyNumberFormat="true" applyFont="true" applyFill="true" applyBorder="true" applyAlignment="true">
      <alignment horizontal="center" vertical="center" shrinkToFit="true"/>
    </xf>
    <xf numFmtId="0" fontId="8" fillId="2" borderId="1" xfId="2" applyFont="true" applyFill="true" applyBorder="true" applyAlignment="true">
      <alignment horizontal="left" vertical="center" wrapText="true"/>
    </xf>
    <xf numFmtId="0" fontId="11" fillId="2" borderId="1" xfId="0" applyFont="true" applyFill="true" applyBorder="true" applyAlignment="true">
      <alignment horizontal="left" vertical="center" shrinkToFit="true"/>
    </xf>
    <xf numFmtId="0" fontId="11" fillId="2" borderId="1" xfId="0" applyFont="true" applyFill="true" applyBorder="true" applyAlignment="true">
      <alignment horizontal="center" vertical="center" shrinkToFit="true"/>
    </xf>
    <xf numFmtId="0" fontId="4" fillId="2" borderId="1" xfId="2" applyFont="true" applyFill="true" applyBorder="true" applyAlignment="true">
      <alignment horizontal="center" vertical="center"/>
    </xf>
    <xf numFmtId="176" fontId="4" fillId="2" borderId="1" xfId="2" applyNumberFormat="true" applyFont="true" applyFill="true" applyBorder="true" applyAlignment="true">
      <alignment horizontal="left" vertical="center" wrapText="true" shrinkToFit="true"/>
    </xf>
    <xf numFmtId="0" fontId="12" fillId="2" borderId="0" xfId="0" applyFont="true" applyFill="true">
      <alignment vertical="center"/>
    </xf>
    <xf numFmtId="0" fontId="0" fillId="2" borderId="0" xfId="0" applyFill="true" applyAlignment="true">
      <alignment vertical="center" wrapText="true"/>
    </xf>
    <xf numFmtId="0" fontId="0" fillId="2" borderId="0" xfId="0" applyFill="true">
      <alignment vertical="center"/>
    </xf>
    <xf numFmtId="0" fontId="0" fillId="2" borderId="0" xfId="0" applyFill="true" applyAlignment="true">
      <alignment horizontal="center" vertical="center"/>
    </xf>
    <xf numFmtId="0" fontId="13" fillId="2" borderId="0" xfId="0" applyFont="true" applyFill="true">
      <alignment vertical="center"/>
    </xf>
    <xf numFmtId="0" fontId="14" fillId="2" borderId="0" xfId="0" applyFont="true" applyFill="true" applyAlignment="true">
      <alignment horizontal="center" vertical="center"/>
    </xf>
    <xf numFmtId="0" fontId="15" fillId="2" borderId="4" xfId="0" applyFont="true" applyFill="true" applyBorder="true" applyAlignment="true">
      <alignment vertical="center" wrapText="true"/>
    </xf>
    <xf numFmtId="0" fontId="15" fillId="2" borderId="4" xfId="0" applyFont="true" applyFill="true" applyBorder="true" applyAlignment="true">
      <alignment horizontal="center" vertical="center" wrapText="true"/>
    </xf>
    <xf numFmtId="0" fontId="15" fillId="2" borderId="4" xfId="0" applyFont="true" applyFill="true" applyBorder="true">
      <alignment vertical="center"/>
    </xf>
    <xf numFmtId="0" fontId="15" fillId="2" borderId="4" xfId="0" applyFont="true" applyFill="true" applyBorder="true" applyAlignment="true">
      <alignment horizontal="center" vertical="center"/>
    </xf>
  </cellXfs>
  <cellStyles count="57">
    <cellStyle name="常规" xfId="0" builtinId="0"/>
    <cellStyle name="常规 18" xfId="1"/>
    <cellStyle name="常规 2 10 12 2" xfId="2"/>
    <cellStyle name="强调文字颜色 6" xfId="3" builtinId="49"/>
    <cellStyle name="20% - 强调文字颜色 5" xfId="4" builtinId="46"/>
    <cellStyle name="20% - 强调文字颜色 4" xfId="5" builtinId="42"/>
    <cellStyle name="强调文字颜色 4" xfId="6" builtinId="41"/>
    <cellStyle name="常规 3" xfId="7"/>
    <cellStyle name="60% - 强调文字颜色 6" xfId="8" builtinId="52"/>
    <cellStyle name="40% - 强调文字颜色 3" xfId="9" builtinId="39"/>
    <cellStyle name="强调文字颜色 3" xfId="10" builtinId="37"/>
    <cellStyle name="60% - 强调文字颜色 2" xfId="11" builtinId="36"/>
    <cellStyle name="60% - 强调文字颜色 5" xfId="12" builtinId="48"/>
    <cellStyle name="40% - 强调文字颜色 2" xfId="13" builtinId="35"/>
    <cellStyle name="常规 5" xfId="14"/>
    <cellStyle name="40% - 强调文字颜色 5" xfId="15" builtinId="47"/>
    <cellStyle name="20% - 强调文字颜色 2" xfId="16" builtinId="34"/>
    <cellStyle name="标题" xfId="17" builtinId="15"/>
    <cellStyle name="已访问的超链接" xfId="18" builtinId="9"/>
    <cellStyle name="常规 2 10 12" xfId="19"/>
    <cellStyle name="Excel Built-in Accent3" xfId="20"/>
    <cellStyle name="检查单元格" xfId="21" builtinId="23"/>
    <cellStyle name="常规 46" xfId="22"/>
    <cellStyle name="标题 1" xfId="23" builtinId="16"/>
    <cellStyle name="输入" xfId="24" builtinId="20"/>
    <cellStyle name="超链接" xfId="25" builtinId="8"/>
    <cellStyle name="输出" xfId="26" builtinId="21"/>
    <cellStyle name="40% - 强调文字颜色 6" xfId="27" builtinId="51"/>
    <cellStyle name="20% - 强调文字颜色 3" xfId="28" builtinId="38"/>
    <cellStyle name="货币[0]" xfId="29" builtinId="7"/>
    <cellStyle name="标题 3" xfId="30" builtinId="18"/>
    <cellStyle name="解释性文本" xfId="31" builtinId="53"/>
    <cellStyle name="计算" xfId="32" builtinId="22"/>
    <cellStyle name="60% - 强调文字颜色 1" xfId="33" builtinId="32"/>
    <cellStyle name="千位分隔[0]" xfId="34" builtinId="6"/>
    <cellStyle name="60% - 强调文字颜色 3" xfId="35" builtinId="40"/>
    <cellStyle name="注释" xfId="36" builtinId="10"/>
    <cellStyle name="好" xfId="37" builtinId="26"/>
    <cellStyle name="货币" xfId="38" builtinId="4"/>
    <cellStyle name="千位分隔" xfId="39" builtinId="3"/>
    <cellStyle name="标题 2" xfId="40" builtinId="17"/>
    <cellStyle name="标题 4" xfId="41" builtinId="19"/>
    <cellStyle name="百分比" xfId="42" builtinId="5"/>
    <cellStyle name="链接单元格" xfId="43" builtinId="24"/>
    <cellStyle name="40% - 强调文字颜色 4" xfId="44" builtinId="43"/>
    <cellStyle name="20% - 强调文字颜色 1" xfId="45" builtinId="30"/>
    <cellStyle name="常规_Sheet1" xfId="46"/>
    <cellStyle name="强调文字颜色 5" xfId="47" builtinId="45"/>
    <cellStyle name="汇总" xfId="48" builtinId="25"/>
    <cellStyle name="强调文字颜色 2" xfId="49" builtinId="33"/>
    <cellStyle name="差" xfId="50" builtinId="27"/>
    <cellStyle name="20% - 强调文字颜色 6" xfId="51" builtinId="50"/>
    <cellStyle name="警告文本" xfId="52" builtinId="11"/>
    <cellStyle name="适中" xfId="53" builtinId="28"/>
    <cellStyle name="强调文字颜色 1" xfId="54" builtinId="29"/>
    <cellStyle name="60% - 强调文字颜色 4" xfId="55" builtinId="44"/>
    <cellStyle name="40% - 强调文字颜色 1" xfId="56" builtinId="31"/>
  </cellStyles>
  <dxfs count="85">
    <dxf>
      <border>
        <left style="thin">
          <color indexed="0"/>
        </left>
        <right style="thin">
          <color indexed="0"/>
        </right>
        <top style="thin">
          <color indexed="0"/>
        </top>
        <bottom style="thin">
          <color indexed="0"/>
        </bottom>
      </border>
    </dxf>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alignment wrapText="true"/>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horizontal="center"/>
    </dxf>
    <dxf>
      <alignment horizontal="center"/>
    </dxf>
    <dxf>
      <alignment horizontal="center"/>
    </dxf>
    <dxf>
      <alignment horizontal="center"/>
    </dxf>
    <dxf>
      <alignment horizontal="center"/>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6010.5678009259" refreshedBy="Administrator" recordCount="122">
  <cacheSource type="worksheet">
    <worksheetSource ref="A7:X129" sheet="附件2明细表"/>
  </cacheSource>
  <cacheFields count="31">
    <cacheField name="序号" numFmtId="0">
      <sharedItems containsString="0" containsBlank="1" containsNumber="1" containsInteger="1" minValue="0" maxValue="322" count="52">
        <n v="54"/>
        <n v="2"/>
        <n v="3"/>
        <n v="4"/>
        <n v="6"/>
        <n v="1"/>
        <n v="5"/>
        <m/>
        <n v="160"/>
        <n v="47"/>
        <n v="11"/>
        <n v="14"/>
        <n v="8"/>
        <n v="55"/>
        <n v="15"/>
        <n v="19"/>
        <n v="20"/>
        <n v="21"/>
        <n v="22"/>
        <n v="23"/>
        <n v="24"/>
        <n v="25"/>
        <n v="26"/>
        <n v="27"/>
        <n v="28"/>
        <n v="29"/>
        <n v="30"/>
        <n v="31"/>
        <n v="32"/>
        <n v="33"/>
        <n v="34"/>
        <n v="35"/>
        <n v="36"/>
        <n v="37"/>
        <n v="38"/>
        <n v="39"/>
        <n v="40"/>
        <n v="41"/>
        <n v="42"/>
        <n v="43"/>
        <n v="18"/>
        <n v="44"/>
        <n v="216"/>
        <n v="314"/>
        <n v="315"/>
        <n v="316"/>
        <n v="317"/>
        <n v="318"/>
        <n v="319"/>
        <n v="320"/>
        <n v="321"/>
        <n v="322"/>
      </sharedItems>
    </cacheField>
    <cacheField name="项目类型" numFmtId="0">
      <sharedItems count="7">
        <s v="产业发展"/>
        <s v="乡村建设行动"/>
        <s v="易地搬迁后扶"/>
        <s v="就业项目"/>
        <s v="巩固三保障成果"/>
        <s v="其他"/>
        <s v="乡村_x000a_建设" u="true"/>
      </sharedItems>
    </cacheField>
    <cacheField name="二级项目类型" numFmtId="0">
      <sharedItems count="16">
        <s v="新型农村集体经济发展项目"/>
        <s v="农村基础设施"/>
        <s v="配套设施项目"/>
        <s v="加工流通项目"/>
        <s v="生产项目"/>
        <s v="易地搬迁后扶"/>
        <s v="金融保险配套项目"/>
        <s v="务工补助"/>
        <s v="高质量庭院经济"/>
        <s v="公益性岗位"/>
        <s v="教育"/>
        <s v="人居环境整治"/>
        <s v="就业"/>
        <s v="农村公共服务"/>
        <s v="其他"/>
        <s v="_x000a_高质量庭院经济" u="true"/>
      </sharedItems>
    </cacheField>
    <cacheField name="项目子类型" numFmtId="0">
      <sharedItems count="26">
        <s v="新型农村集体经济发展项目"/>
        <s v="农村道路建设"/>
        <s v="产业路、资源路、旅游路建设"/>
        <s v="小型农田水利设施建设"/>
        <s v="加工业"/>
        <s v="种植业基地"/>
        <s v="其他"/>
        <s v="“一站式”社区综合服务设施建设"/>
        <s v="新型经营主体贷款贴息"/>
        <s v="交通费补助"/>
        <s v="小额贷款贴息"/>
        <s v="庭院特色种植"/>
        <s v="公益性岗位"/>
        <s v="享受“雨露计划”职业教育补助"/>
        <s v="农村卫生厕所改造（户用、公共厕所）"/>
        <s v="帮扶车间（特色手工基地）建设"/>
        <s v="公共照明设施"/>
        <s v="农村供水保障设施建设"/>
        <s v="村容村貌提升"/>
        <s v="林草基地建设"/>
        <s v="便民综合服务设施"/>
        <s v="农产品仓储保鲜冷链基础设施建设"/>
        <s v="农村垃圾治理"/>
        <s v="_x000a_农产品仓储保鲜冷链基础设施建设" u="true"/>
        <s v="农村道路建设（通村路、通户路、小型桥梁等）" u="true"/>
        <s v="产业路" u="true"/>
      </sharedItems>
    </cacheField>
    <cacheField name="乡" numFmtId="0">
      <sharedItems containsBlank="1" count="34">
        <s v="相关乡镇（街道）"/>
        <s v="虎形山瑶族乡"/>
        <s v="山界回族乡"/>
        <s v="隆回且大东山国有林场"/>
        <s v="隆回县九龙山国有林场"/>
        <s v="隆回县白马山国有林场"/>
        <s v="隆回县木瓜山国有林场"/>
        <s v="金石桥镇"/>
        <s v="北山镇"/>
        <s v="大水田乡"/>
        <s v="高平镇"/>
        <s v="荷田乡"/>
        <s v="荷香桥镇"/>
        <s v="横板桥镇"/>
        <s v="花门街道"/>
        <s v="六都寨镇"/>
        <s v="罗洪镇"/>
        <s v="麻塘山乡"/>
        <s v="南岳庙镇"/>
        <s v="七江镇"/>
        <s v="三阁司镇"/>
        <s v="司门前镇"/>
        <s v="滩头镇"/>
        <s v="桃花坪街道"/>
        <s v="西洋江镇"/>
        <s v="小沙江镇"/>
        <s v="鸭田镇"/>
        <s v="岩口镇"/>
        <s v="羊古坳镇"/>
        <s v="周旺镇"/>
        <m/>
        <s v="各乡镇（街道）"/>
        <s v="10个烤烟乡镇"/>
        <s v="全县"/>
      </sharedItems>
    </cacheField>
    <cacheField name="村" numFmtId="0">
      <sharedItems containsBlank="1" containsNumber="1" containsInteger="1" containsMixedTypes="1" count="43">
        <s v="有关村"/>
        <s v="虎形山村"/>
        <s v="四角田村"/>
        <s v="大托村"/>
        <s v="崇木凼村、茅坳村、万贯冲村、四角田村、草原村"/>
        <s v="罗白村"/>
        <s v="架枧村"/>
        <s v="老屋村"/>
        <s v="四方井村"/>
        <m/>
        <s v="上花园村"/>
        <s v="相关村"/>
        <s v="全县各村"/>
        <s v="金湾村"/>
        <s v="张家铺村"/>
        <s v="中罗洪社区"/>
        <s v="平南"/>
        <s v="大美田村"/>
        <s v="中黄信村"/>
        <s v="水栗凼村"/>
        <s v="麻罗村"/>
        <s v="吉山村"/>
        <s v="青龙江村"/>
        <s v="黄金井村"/>
        <s v="晓阳溪村"/>
        <s v="桐木桥村"/>
        <s v="麻龙村"/>
        <s v="长冲村"/>
        <s v="建塘村"/>
        <s v="龙洲村"/>
        <s v="资江社区"/>
        <s v="七里村"/>
        <s v="黄金洞村"/>
        <s v="木梁村"/>
        <s v="和码村"/>
        <s v="兴隆村"/>
        <s v="青花江村"/>
        <s v="远山村"/>
        <s v="老树下村"/>
        <s v="白马山村"/>
        <s v="大柱村"/>
        <s v="响龙村"/>
        <n v="85"/>
      </sharedItems>
    </cacheField>
    <cacheField name="项目名称" numFmtId="0">
      <sharedItems count="122">
        <s v="2026年扶持村级集体经济项目"/>
        <s v="虎形山村2组旅游路建设"/>
        <s v="四角田村6组产业路建设"/>
        <s v="大托村3、4组至石瀑旅游公路"/>
        <s v="崇木凼经茅坳至草原旅游健康产业步道"/>
        <s v="山界回族乡罗白村5到4组道路硬化"/>
        <s v="山界回族乡罗白村6组生产道路修建"/>
        <s v="山界回族乡架枧村黄家院落水渠修建"/>
        <s v="隆回县丰禾源家庭农场（个体工商户）百合生产加工项目"/>
        <s v="山界回族乡四方井村5、7、8、9、10组机耕道修建资源产业路机耕道修建"/>
        <s v="2026年欠发达国有林场大东山产业发展项目"/>
        <s v="2026年欠发达国有林场九龙山产业发展项目"/>
        <s v="2026年欠发达国有林场白马山产业发展项目"/>
        <s v="2026年欠发达国有林场木瓜山危旧房改造项目"/>
        <s v="2026年隆回县易地扶贫搬迁集中安置点基础设施提质项目"/>
        <s v="2026年革命老区道路建设"/>
        <s v="2026年新型农业经营主体贷款贴息"/>
        <s v="2026年农村综改奖补项目"/>
        <s v="2026年转移就业交通补助"/>
        <s v="2026年村民自建桥梁安全隐患整改奖补资金"/>
        <s v="2026年度产业帮扶小额信贷贴息"/>
        <s v="2026年帮扶产业到户奖补"/>
        <s v="2026年发展庭院经济奖补"/>
        <s v="2026年产业路等农田建设产业路"/>
        <s v="2026年“四个一批”帮扶产业"/>
        <s v="2026年北山镇村级保洁员工资"/>
        <s v="2026年大水田乡村级保洁员工资"/>
        <s v="2026年高平镇村级保洁员工资"/>
        <s v="2026年荷田乡村级保洁员工资"/>
        <s v="2026年荷香桥镇村级保洁员工资"/>
        <s v="2026年横板桥镇村级保洁员工资"/>
        <s v="2026年虎形山瑶族乡村级保洁员工资"/>
        <s v="2026年花门街道村级保洁员工资"/>
        <s v="2026年金石桥镇村级保洁员工资"/>
        <s v="2026年六都寨镇村级保洁员工资"/>
        <s v="2026年罗洪镇村级保洁员工资"/>
        <s v="2026年麻塘山乡村级保洁员工资"/>
        <s v="2026年南岳庙镇村级保洁员工资"/>
        <s v="2026年七江镇村级保洁员工资"/>
        <s v="2026年三阁司镇村级保洁员工资"/>
        <s v="2026年山界回族乡村级保洁员工资"/>
        <s v="2026年司门前镇村级保洁员工资"/>
        <s v="2026年滩头镇村级保洁员工资"/>
        <s v="2026年桃花坪街道村级保洁员工资"/>
        <s v="2026年西洋江镇村级保洁员工资"/>
        <s v="2026年小沙江镇村级保洁员工资"/>
        <s v="2026年鸭田镇村级保洁员工资"/>
        <s v="2026年岩口镇村级保洁员工资"/>
        <s v="2026年羊古坳镇村级保洁员工资"/>
        <s v="2026年周旺镇村级保洁员工资"/>
        <s v="2025年度雨露计划职业教育补助"/>
        <s v="2026年农村户厕改造"/>
        <s v="2026年度就业帮扶车间稳岗补贴"/>
        <s v="2026年金湾村道路维修"/>
        <s v="2026年张家铺村和美乡村基础设施建设"/>
        <s v="2025年罗洪镇中罗洪社区至芭蕉山村公路(木兰路)建设工程项目"/>
        <s v="平南村道九组路段挡土墙"/>
        <s v="大美田村水圳维修及硬化"/>
        <s v="大美田村冷水田至央田界路基维修"/>
        <s v="大美田村中望公路路灯安装"/>
        <s v="2026年中黄信村黄信片吴家湾、嵋山片周家、黄信片石门口河堤修建"/>
        <s v="2026年水栗凼村9、14组公路硬化工程"/>
        <s v="麻罗村6组、10组机耕道硬化"/>
        <s v="麻罗村1组、12组水渠硬化"/>
        <s v="麻罗村5组、7组、10组照明工程"/>
        <s v="吉山村6组至11组入户公路硬化项目"/>
        <s v="青龙江村10、11、19-26组水渠新建及山塘清淤项目"/>
        <s v="黄金井村聚众桥修建"/>
        <s v="黄金井村土特产加工厂"/>
        <s v="黄金井村3.4组水利设施修建工程"/>
        <s v="黄金井村19.20组产业便道修建工程"/>
        <s v="晓阳溪村1、2、4、7、11、13、15、16、24、26组水圳修建"/>
        <s v="山塘清淤和水圳改造"/>
        <s v="麻龙村8-11组通达公路建设及6组、19组堡坎建设工程"/>
        <s v="麻龙村山塘维修加固工程"/>
        <s v="2026年北山镇长冲村3.4.6.7.8.9.12.13道路硬化及桥梁加宽项目"/>
        <s v="2026年北山镇长冲村14.15.16组温凼井渠道"/>
        <s v="2026年北山镇建塘村严塘配套产业基础设施建设"/>
        <s v="2026年北山镇建塘村大建机耕道建设"/>
        <s v="2026年北山镇建塘村大建道路硬化项目"/>
        <s v="紫龙公里接口至原大么牌坊路面扩宽"/>
        <s v="龙洲村原大么村“美丽院落打造”"/>
        <s v="龙洲村原龙拱村“美丽院落打造”"/>
        <s v="三阁司镇资江社区7个集中居民区公共照明设施"/>
        <s v="2026年七里村牛安塘至对门院子、七里村1、2组至3组道路硬化项目"/>
        <s v="黄金洞村水渠及河坝建设项目"/>
        <s v="黄金洞村组道硬化项目"/>
        <s v="蒲家大院、刘家大院、罗家大院院落整治提升项目"/>
        <s v="曙光大坝电排恢复工程"/>
        <s v="木梁村香公冲农业种稙基地建设项目工程"/>
        <s v="小型农田水利设施建设，公路维修，机耕道维护"/>
        <s v="2025年第四季度村级保洁员工资"/>
        <s v="2026年花门街道兴隆村21-27组大棚种植基地建设项目"/>
        <s v="2026年花门街道兴隆村21-27组修建机耕道、水渠及3.8组山塘清淤、加固项目"/>
        <s v="2026年花门街道兴隆村25组道路硬化项目"/>
        <s v="2026年花门街道青花江村人居环境整治项目"/>
        <s v="2026年花门街道青花江村3至9组水渠建设、23.24组资江大塘坝加固及山塘加固清淤四口项目"/>
        <s v="2026年远山村道路硬化"/>
        <s v="2026年远山村水圳修建"/>
        <s v="2026年远山村人居环境整治"/>
        <s v="2026年老树下村1-14组水圳建设项目"/>
        <s v="2026年老树下村戴家坪至大同坑机耕道维修项目"/>
        <s v="2026年老树下村1-2组通组公路维修项目"/>
        <s v="2026年老树下村挡土墙建设项目"/>
        <s v="白马山村广场建设"/>
        <s v="大柱村老茂冲灌溉电排及管网"/>
        <s v="大柱村阳光4组肖金华屋旁549道路塌方、烂屋场道路塌方维修"/>
        <s v="大柱村鲁塘2.7组板屋亭灌溉渠道维修"/>
        <s v="2026年小沙江镇响龙村中药材加工厂项目"/>
        <s v="2026年小沙江镇响龙村省道沿线美丽示范院落"/>
        <s v="2026年小沙江镇响龙村1.2.4.6组产业路"/>
        <s v="2026年和美乡村建设"/>
        <s v="2025年农村生活垃圾收运"/>
        <s v="2026年烟叶生产三场设施建设"/>
        <s v="2026年农村垃圾收集点及中转站建设"/>
        <s v="2026年村级保洁员工资"/>
        <s v="2026年乡镇（街道）驻村帮扶资金"/>
        <s v="2026年农业驻村帮扶资金"/>
        <s v="2026年经建驻村帮扶资金"/>
        <s v="2026年行政驻村帮扶资金"/>
        <s v="2026年教文驻村帮扶资金"/>
        <s v="2026年社保驻村帮扶资金"/>
      </sharedItems>
    </cacheField>
    <cacheField name="建设性质" numFmtId="0">
      <sharedItems count="9">
        <s v="新建"/>
        <s v="改建"/>
        <s v="维修"/>
        <s v="改造"/>
        <s v="新建、改建、维修"/>
        <s v="新建、维修"/>
        <s v="新建，维修"/>
        <s v="续建"/>
        <s v="基础设施"/>
      </sharedItems>
    </cacheField>
    <cacheField name="计划开工_x000a_时间" numFmtId="0">
      <sharedItems containsDate="1" containsMixedTypes="1" count="13">
        <d v="2026-01-01T00:00:00"/>
        <d v="2026-04-01T00:00:00"/>
        <d v="2026-03-01T00:00:00"/>
        <d v="2026-06-02T00:00:00"/>
        <d v="2026-02-01T00:00:00"/>
        <d v="2026-01-03T00:00:00"/>
        <d v="2025-12-17T00:00:00"/>
        <d v="2026-09-01T00:00:00"/>
        <d v="2026-06-01T00:00:00"/>
        <d v="2026-08-01T00:00:00"/>
        <d v="2026-07-01T00:00:00"/>
        <s v="2026年10月"/>
        <n v="2026.2"/>
      </sharedItems>
    </cacheField>
    <cacheField name="计划完工_x000a_时间" numFmtId="0">
      <sharedItems containsDate="1" containsMixedTypes="1" count="15">
        <d v="2026-11-30T00:00:00"/>
        <d v="2026-12-01T00:00:00"/>
        <d v="2026-10-01T00:00:00"/>
        <d v="2026-08-02T00:00:00"/>
        <d v="2026-06-01T00:00:00"/>
        <d v="2026-12-03T00:00:00"/>
        <d v="2026-11-01T00:00:00"/>
        <d v="2026-09-01T00:00:00"/>
        <d v="2026-12-30T00:00:00"/>
        <d v="2026-12-31T00:00:00"/>
        <d v="2026-08-01T00:00:00"/>
        <s v="2026年12月"/>
        <d v="2026-10-30T00:00:00"/>
        <d v="2026-03-30T00:00:00"/>
        <n v="2026.12"/>
      </sharedItems>
    </cacheField>
    <cacheField name="项目主管单位" numFmtId="0">
      <sharedItems count="9">
        <s v="县委组织部"/>
        <s v="县民宗局"/>
        <s v="县林业局"/>
        <s v="县发展和改革局"/>
        <s v="县民政局"/>
        <s v="县农业农村局"/>
        <s v="县财政局"/>
        <s v="县人社局"/>
        <s v="农业农村局"/>
      </sharedItems>
    </cacheField>
    <cacheField name="项目组织实施单位" numFmtId="0">
      <sharedItems count="37">
        <s v="有关乡镇（街道）人政府"/>
        <s v="虎形山瑶族乡人民政府"/>
        <s v="山界回族乡人民政府"/>
        <s v="隆回县大山国有林场"/>
        <s v="隆回县九龙山国有林场"/>
        <s v="隆回县白马山国有林场"/>
        <s v="隆回县木瓜山国有林场"/>
        <s v="县发展和改革局"/>
        <s v="县民政局"/>
        <s v="县农业农村局"/>
        <s v="县财政局"/>
        <s v="北山镇人民政府"/>
        <s v="大水田乡人民政府"/>
        <s v="高平镇人民政府"/>
        <s v="荷田乡人民政府"/>
        <s v="荷香桥镇人民政府"/>
        <s v="横板桥镇人民政府"/>
        <s v="花门街道办事处"/>
        <s v="金石桥镇人民政府"/>
        <s v="六都寨镇人民政府"/>
        <s v="罗洪镇人民政府"/>
        <s v="麻塘山乡人民政府"/>
        <s v="南岳庙镇人民政府"/>
        <s v="七江镇人民政府"/>
        <s v="三阁司镇人民政府"/>
        <s v="司门前镇人民政府"/>
        <s v="滩头镇人民政府"/>
        <s v="桃花坪街道办事处"/>
        <s v="西洋江镇人民政府"/>
        <s v="小沙江镇人民政府"/>
        <s v="鸭田镇人民政府"/>
        <s v="岩口镇人民政府"/>
        <s v="羊古坳镇人民政府"/>
        <s v="周旺镇人民政府"/>
        <s v="县人社局"/>
        <s v="县农业综合服务中心"/>
        <s v="县委组织部"/>
      </sharedItems>
    </cacheField>
    <cacheField name="建设内容及规模" numFmtId="0">
      <sharedItems count="120">
        <s v="扶持30个行政村发展壮大新型农村集体经济，按每村50万元补助"/>
        <s v="扩宽总长度600米，0.2厚至1.5米，步行道500米宽1.2米厚0.12米。"/>
        <s v="硬化6组产业路250米长、3.5米宽、0.18米厚"/>
        <s v="硬化3、4组旅游公路，道路长600、宽3.5米、厚0.18米"/>
        <s v="新建步道12km 宽1-1.5米"/>
        <s v="罗白村5到4组道路硬化，长140米、宽3.5米、厚度0.2米,解决脱贫户（监测户）41户，183人，"/>
        <s v="罗白村6组生产道路修建，全长900米，宽3.5米，砂石路铺设碎石700米，水沟长600米，挡土墙30米，土方开挖回填长500米，宽4米。"/>
        <s v="架枧村黄家院落水渠修建，长520米，宽1.2米，深1.5米"/>
        <s v="隆回县丰禾源家庭农场（个体工商户）百合色选设备升级改造"/>
        <s v="5、7、8、9、10组机耕道修建总长度1050米，宽度4.5米"/>
        <s v="大坝垴工区林下种植中药材（黄精）60亩及相关配套设施"/>
        <s v="柑子园工区林下种植中药材（尾参）60亩及相关配套设施"/>
        <s v="大竹山工区林下种植中药材（淫羊藿）及相关配套设施"/>
        <s v="大岭上工区危旧房改造，地面面积130㎡，二层，建筑面积260㎡。"/>
        <s v="7个集中安置点基础设施提升改造"/>
        <s v="5个村村组道路维修及建设"/>
        <s v="对2025年新型农业经营主体贷款进行贴息"/>
        <s v="13个村村组道路维修及建设"/>
        <s v="对外出务工的脱贫(监测)劳动力发放一次性交通补贴"/>
        <s v="村民自建桥梁安全隐患整改96座奖补资金"/>
        <s v="为4000余户脱贫人口提供贷款贴息"/>
        <s v="对7000户有发展产业意愿和劳动能力的监测对象和低收入脱贫户发放产业奖补。"/>
        <s v="对发展庭院小种植、小养殖、小加工、小农旅、小服务，当年发展庭院经济项目总投入达到2000元以上，有固定的种养、加工、经营和服务场所，可持续增产增收，且家庭环境干净整洁，家庭和睦，睦邻友好的户进行奖补"/>
        <s v="2026年产业路等农田建设产业路"/>
        <s v="“四个一批”帮扶产业，支持80个新型经营主体、家庭农场发展"/>
        <s v="北山镇村级保洁员（脱贫和监测户）46人,12个月工资,1200元/月.人"/>
        <s v="大水田乡村级保洁员（脱贫和监测户）16人,12个月工资,1200元/月.人"/>
        <s v="高平镇村级保洁员（脱贫和监测户）81人,12个月工资,1200元/月.人"/>
        <s v="荷田乡级保洁员（脱贫和监测户）30人,12个月工资,1200元/月/人"/>
        <s v="荷香桥镇村级保洁员（脱贫和监测户）63人,12个月工资,1200元/月.人"/>
        <s v="横板桥镇村级保洁员（脱贫和监测户）52人,12个月工资,1200元/月.人"/>
        <s v="虎形山瑶族乡村级保洁员（脱贫和监测户）20人，12个月工资，1200元/月·人"/>
        <s v="花门街道村级保洁员（脱贫和监测户）77人,12个月工资,1200元/月.人"/>
        <s v="金石桥镇村级保洁员（脱贫和监测户）69人,12个月工资,1200元/月.人"/>
        <s v="六都寨镇村级保洁员（脱贫和监测户）62人,12个月工资,1200元/月.人"/>
        <s v="村级脱贫（监测）户保洁员27人,12个月工资,1200元/月.人"/>
        <s v="麻塘山乡村级保洁员（脱贫和监测户）17人,12个月工资,1200元/月.人"/>
        <s v="南岳庙镇村级保洁员（脱贫和监测户）35人,12个月工资,1200元/月.人"/>
        <s v="七江镇村级保洁员（脱贫和监测户）57人,12个月工资,1200元/月.人"/>
        <s v="三阁司镇村级保洁员（脱贫和监测户）74人,12个月工资,1200元/月.人"/>
        <s v="山界回族乡村级保洁员（脱贫和监测户）27人,12个月工资,1200元/月.人"/>
        <s v="司门前镇村级保洁员（脱贫和监测户）61人,12个月工资,1200元/月.人"/>
        <s v="滩头镇村级保洁员（脱贫和监测户）88人,12个月工资,1200元/月/人"/>
        <s v="桃花坪街道村级保洁员（脱贫和监测户）77人,12个月工资,1200元/月.人"/>
        <s v="西洋江镇村保洁员（脱贫和监测户）41人,12个月工资,1200元/月.人"/>
        <s v="小沙江镇村级脱贫户（监测户）保洁员28人,12个月工资,1200元/月.人"/>
        <s v="鸭田镇村级保洁员（脱贫和监测户）32人,12个月工资,1200元/月.人"/>
        <s v="岩口镇村级保洁员（脱贫和监测户）69人,12个月工资,1200元/月.人"/>
        <s v="羊古坳镇村级保洁员（脱贫和监测户）32人,12个月工资,1200元/月.人"/>
        <s v="周旺镇村级保洁员（脱贫和监测户）37人,12个月工资,1200元/月.人"/>
        <s v="对就读中等职业学校、高职高专院校、技师学院已注册普通全日制正式学籍的本县脱贫户家族子女（含监测对象），落实助学补助政策"/>
        <s v="新改建农村户厕所改造158座"/>
        <s v="对2025年度在就业帮扶车间就业6个月以上且工资达6000元以上，按2000元/人发放稳岗补贴。"/>
        <s v="全村道路换版2049平方米，直径0.3米涵洞安装28米"/>
        <s v="1、5、12组道路硬化0.358公里，9、11组产业路硬化0.95公里，10组浆砌石挡土墙100立方米，全村道路窄改宽0.23公里，村内院落道路及连接路提质改造1.7公里，2、3组唐家院子水井改造1处，艾里河浆砌石护坡288立方米，路灯维修80盏"/>
        <s v="新建挡土墙；土方开挖清运；路基补强330米，水泥路面硬化铺设及涵洞修建。"/>
        <s v="村道9组路段路基堡坎建设约0.5公里长，宽1.6，高3米"/>
        <s v="2组燕塘冲至太哇里水圳维修1500米，1、2组桃桐水圳维修1400米，六亩湾至七亩界水圳硬化1000米"/>
        <s v="大美田村冷水田至央田界路基维修800米"/>
        <s v="中望公路安装57盏路灯"/>
        <s v="中黄信村黄信片河堤修建（吴家湾长180米、宽1.1米、高3米；嵋山片周家长32米、宽1.2米、高2.5米；黄信片石门口长40米、宽1米、高1.5米；沙土清运及回填共1000方。"/>
        <s v="水栗凼村9组小南角塘，14组大田坳通组公路硬化675米"/>
        <s v="6组、10组机耕道硬化长度1135m、宽1.2m、厚度0.12m"/>
        <s v="1组、12组水渠硬化长度650m，30cm*30cm"/>
        <s v="5组、7组、10组安装照明路灯58盏"/>
        <s v="吉山村6组至11组入户公路硬化0.85公里（厚度0.18米X宽3.5米）"/>
        <s v="新建、改建水渠30*40*1000米，4组、12组2处山塘清淤"/>
        <s v="重建桥梁长43米，宽6米；"/>
        <s v="修建土特产加工厂房800平方米"/>
        <s v="一、4组PE管道水渠长1500米，直径50CM;二、3组排水渠，长190米，宽60米，高60米"/>
        <s v="黄金井村19.20组修建产业便道长1500米，宽1米，厚0.1米"/>
        <s v="晓阳溪村1组260米、2组150米、4组200米、7组200米、8组150米、11组200米、13组200米、15组400米、16组400米、24组290米、26组150米水圳硬化共计2600米（30*30）"/>
        <s v="山塘清淤10口，_x000a_水圳硬化800米（50宽*50深）"/>
        <s v="1、麻龙村8-11组至石燕村无志冲通达路硬化360米，2、19组村道砌堡坎加固建设，3、6组村道砌堡坎加固建设"/>
        <s v="麻龙村1、老庄上7组13组老庄上大塘维修加固，2、2-4组、14组新塘维修加固"/>
        <s v="长冲村道路硬化354方；堡坎新建35方；村主干道超市旁桥6米长加宽2米。"/>
        <s v="渠道新建，长60米，高1.5米，宽1.2米"/>
        <s v="上黄龙岩机耕道建设800米长，宽3.5米；下黄龙岩渠道硬化220米长（80宽*80高）；严塘六组机耕道建设1000米；堡坎新建310方。"/>
        <s v="机耕道新建435米，堡坎硬化800方"/>
        <s v="大建二组道路硬化161米长，3米宽，0.2米厚；堡坎新建500方。"/>
        <s v="路面扩宽到6米，长1.6公里，扩宽2.5米；浆砌石等"/>
        <s v="房前屋后“三清三化”提升居住环境"/>
        <s v="7个集中居民区公共照明设施新建142盏路灯，维修88盏路灯"/>
        <s v="七里村1.2组至3组道路硬化610米*0.18m* 3.5m，牛安塘至对民院子道路硬化160米*0.18米*3.5米，护坎长30米、高2.5米、均宽80厚米"/>
        <s v="20*20水渠1.3公里 ，河坝一座"/>
        <s v="21组组道硬化250米"/>
        <s v="蒲家大院道路硬化，3.5米约200米，小道硬化约200米，新建含硬化约150米、排水沟建设约200米刘家大院道路硬化，3.5米约300米、小道硬化约200米，排水沟建设约300米罗家大院院落道路硬化，3.5米约300米、小道硬化约200米，排水沟建设约300米，含危房拆除，篱笆建设等"/>
        <s v="建设30KW电排，1500米20CM管道铺设，储水池100吨池"/>
        <s v="恢复耕地约150亩含机耕地建设约1.5公里"/>
        <s v="小型农田水利设施建设，公路维修，机耕道维护"/>
        <s v="发放村级保洁员1036人3个月保洁工资"/>
        <s v="21-27组大棚种植基地建设3000㎡"/>
        <s v="21-27组修建机耕道长220mx宽3m，水渠长220m，安装水管500m，3.8组山塘清淤、加固两口"/>
        <s v="25组道路硬化：长500mx宽4.5mx0.2m"/>
        <s v="新建垃圾收集亭10个"/>
        <s v="3-9组水渠建设长550米.规格300x300毫米；23、24组资江大塘坝加固长60米.高3米.；15、16、17组文冲塘塘坝加固长50米.高3米；8、9组长冲坪塘塘坝加固长60米.高3.5米；1组深庵塘塘坝加固长35米.高1.6米；8组七阿婆塘清淤"/>
        <s v="12组至14组通组道路硬化宽3.5米，长200米，厚度18公分。"/>
        <s v="远山村1组至14组水圳修建1200米（25cm*25cm）"/>
        <s v="1组至14组村庄院落环境卫生整治，1组至9组垃圾停放点地面硬化"/>
        <s v="1-14组水圳建设、长670米，宽30*30"/>
        <s v="戴家坪至大同坑机耕道维修长400米，宽5米，铺块石，平整路面，挖30宽30深水沟"/>
        <s v="1-2组通组公路维修长1.4公里，宽5米，铺块石，平整路面，挖30宽，30深水沟"/>
        <s v="老树下村挡土墙建设223立方"/>
        <s v="3个（按片区1.2.3组片、4.5.6组片、7.8.9组片）"/>
        <s v="大柱村老茂冲新建灌溉电排及管网"/>
        <s v="大柱村阳光4组肖金华屋旁549道路塌方维修"/>
        <s v="鲁塘2.7组板屋亭灌溉渠道维修"/>
        <s v="新建农产品加工厂500平方，冷库一座200平方，加工机械设备2套。"/>
        <s v="S322省道1.2组前坪硬化奖补10元/平方米院落门前花坛、竹篱笆、菜园道路"/>
        <s v="产业路涉及4个组共4000米*宽4米"/>
        <s v="和美乡村建设10个村"/>
        <s v="全县所有通水泥路人口200人左右的自然村设置垃圾收集点，并进行垃圾清运"/>
        <s v="烟叶生产育苗场、分级场、烘烤场所建设等"/>
        <s v="2025年农村垃圾收集点及中转站建设"/>
        <s v="2025年村级保洁员（脱贫和监测户）1500人,12个月工资,1200元/月.人"/>
        <s v="25个乡镇（街道）驻村帮扶资金"/>
        <s v="8个单位驻村帮扶项目"/>
        <s v="16个单位驻村帮扶项目"/>
        <s v="26个单位驻村帮扶项目"/>
        <s v="11个单位驻村帮扶项目"/>
      </sharedItems>
    </cacheField>
    <cacheField name="补助标准" numFmtId="0">
      <sharedItems containsNumber="1" containsMixedTypes="1" count="87">
        <s v="50万元/村"/>
        <n v="18"/>
        <n v="10"/>
        <n v="24"/>
        <n v="28"/>
        <n v="20"/>
        <n v="31.5"/>
        <n v="8.5"/>
        <n v="60"/>
        <n v="45"/>
        <n v="110"/>
        <n v="30"/>
        <s v="贷款利息30%-50%"/>
        <s v="30万元/村"/>
        <s v="省外400元/人、省内市外200元/人、市内县外100元/人"/>
        <s v="5万元/座"/>
        <s v="贴息年率3.45-4.75%"/>
        <s v="监测对象1000元/人、4000元/户以下，低收入脱贫户1000元/户以下"/>
        <s v="400万元/项"/>
        <s v="450万元/个"/>
        <s v="3-10万/项"/>
        <s v="1200元/月.人"/>
        <s v="1200元/人/月"/>
        <s v="1500元/人/学期"/>
        <s v="2000元/座"/>
        <s v="2000元/人"/>
        <s v="27万元/村"/>
        <s v="100万元/处"/>
        <s v="104.4万元/处"/>
        <n v="27"/>
        <s v="水圳维修31元/m;水圳硬化60元/m"/>
        <s v="3.75万元/千米"/>
        <s v="1579元/盏"/>
        <s v="河堤修建320元/方、沙土清运及回填30元/方。"/>
        <s v="40万/公里"/>
        <s v="8.8万元/km"/>
        <s v="水渠新建155元/米"/>
        <s v="1200元/盏"/>
        <s v="27万元/处"/>
        <s v="27万元/个"/>
        <s v="桥梁30万元/座"/>
        <s v="48万元/处"/>
        <s v="12万元/处"/>
        <s v="6.6万元/km"/>
        <s v="120元/米"/>
        <s v="16.5万/处"/>
        <s v="10.5万/处"/>
        <s v="21.5万/处"/>
        <s v="5.5万/处"/>
        <s v="40万/处"/>
        <s v="35万/处"/>
        <s v="混凝土550元/方；堡坎380元/方"/>
        <s v="扩宽25万元/公里；浆砌石336元/立方米"/>
        <s v="混凝土500元/立方米"/>
        <s v="新建1480元/盏；维修680元/盏"/>
        <s v="水渠10万元/公里      河坝6万元"/>
        <s v="32万元/公里"/>
        <s v="40万/个"/>
        <s v="30万/个"/>
        <s v="27万"/>
        <s v="46万/村"/>
        <s v="31.5万/村"/>
        <s v="45万/公里"/>
        <s v="1380元/米"/>
        <s v="20万/村"/>
        <s v="36万元/公里"/>
        <s v="5.8万元/处"/>
        <s v="150元/米"/>
        <s v="50元/米"/>
        <s v="5万元/公里"/>
        <s v="360元/立方"/>
        <s v="27万元/项"/>
        <n v="9"/>
        <n v="7"/>
        <n v="11"/>
        <s v="60万元一项"/>
        <s v="20万元一项"/>
        <s v="5万元/千米"/>
        <s v="45万元/村"/>
        <s v="2719.5万/项"/>
        <s v="500万/项"/>
        <s v="389.9万元/个"/>
        <s v="107.5万元/个"/>
        <s v="223万元/个"/>
        <s v="177万元/个"/>
        <s v="100.5万元/个"/>
        <s v="98.6万元/个"/>
      </sharedItems>
    </cacheField>
    <cacheField name="项目预算总投资" numFmtId="0">
      <sharedItems containsSemiMixedTypes="0" containsString="0" containsNumber="1" minValue="0" maxValue="4719.5" count="82">
        <n v="1500"/>
        <n v="18"/>
        <n v="10"/>
        <n v="24"/>
        <n v="28"/>
        <n v="20"/>
        <n v="31.5"/>
        <n v="30"/>
        <n v="8.5"/>
        <n v="65"/>
        <n v="52"/>
        <n v="110"/>
        <n v="602"/>
        <n v="800"/>
        <n v="2310"/>
        <n v="960"/>
        <n v="670"/>
        <n v="2600"/>
        <n v="400"/>
        <n v="450"/>
        <n v="49.68"/>
        <n v="17.28"/>
        <n v="87.48"/>
        <n v="32.4"/>
        <n v="68.04"/>
        <n v="50.22"/>
        <n v="21.6"/>
        <n v="83.16"/>
        <n v="74.52"/>
        <n v="66.96"/>
        <n v="29.16"/>
        <n v="18.36"/>
        <n v="37.8"/>
        <n v="61.56"/>
        <n v="79.92"/>
        <n v="65.88"/>
        <n v="95.04"/>
        <n v="44.28"/>
        <n v="30.24"/>
        <n v="34.56"/>
        <n v="39.96"/>
        <n v="3100"/>
        <n v="27"/>
        <n v="100"/>
        <n v="104.4"/>
        <n v="15"/>
        <n v="3"/>
        <n v="9"/>
        <n v="7"/>
        <n v="150"/>
        <n v="48"/>
        <n v="12"/>
        <n v="31.2"/>
        <n v="16.5"/>
        <n v="10.5"/>
        <n v="21.5"/>
        <n v="5.5"/>
        <n v="40"/>
        <n v="35"/>
        <n v="25"/>
        <n v="49"/>
        <n v="21"/>
        <n v="19"/>
        <n v="8"/>
        <n v="373"/>
        <n v="46"/>
        <n v="22.5"/>
        <n v="7.2"/>
        <n v="14"/>
        <n v="5.8"/>
        <n v="2"/>
        <n v="11"/>
        <n v="60"/>
        <n v="4719.5"/>
        <n v="500"/>
        <n v="2160"/>
        <n v="389.9"/>
        <n v="107.5"/>
        <n v="223"/>
        <n v="177"/>
        <n v="100.5"/>
        <n v="98.6"/>
      </sharedItems>
    </cacheField>
    <cacheField name="衔接资金" numFmtId="0">
      <sharedItems containsSemiMixedTypes="0" containsString="0" containsNumber="1" minValue="0" maxValue="3100" count="77">
        <n v="1500"/>
        <n v="18"/>
        <n v="10"/>
        <n v="24"/>
        <n v="28"/>
        <n v="20"/>
        <n v="31.5"/>
        <n v="8.5"/>
        <n v="60"/>
        <n v="45"/>
        <n v="110"/>
        <n v="30"/>
        <n v="602"/>
        <n v="400"/>
        <n v="2310"/>
        <n v="480"/>
        <n v="670"/>
        <n v="2600"/>
        <n v="450"/>
        <n v="49.68"/>
        <n v="17.28"/>
        <n v="87.48"/>
        <n v="32.4"/>
        <n v="68.04"/>
        <n v="50.22"/>
        <n v="21.6"/>
        <n v="83.16"/>
        <n v="74.52"/>
        <n v="66.96"/>
        <n v="29.16"/>
        <n v="18.36"/>
        <n v="37.8"/>
        <n v="61.56"/>
        <n v="79.92"/>
        <n v="65.88"/>
        <n v="95.04"/>
        <n v="44.28"/>
        <n v="30.24"/>
        <n v="34.56"/>
        <n v="39.96"/>
        <n v="3100"/>
        <n v="27"/>
        <n v="100"/>
        <n v="15"/>
        <n v="3"/>
        <n v="9"/>
        <n v="7"/>
        <n v="48"/>
        <n v="12"/>
        <n v="16.5"/>
        <n v="10.5"/>
        <n v="21.5"/>
        <n v="5.5"/>
        <n v="40"/>
        <n v="35"/>
        <n v="25"/>
        <n v="49"/>
        <n v="21"/>
        <n v="19"/>
        <n v="8"/>
        <n v="373"/>
        <n v="46"/>
        <n v="22.5"/>
        <n v="7.2"/>
        <n v="14"/>
        <n v="5.8"/>
        <n v="2"/>
        <n v="11"/>
        <n v="2719.5"/>
        <n v="500"/>
        <n v="2160"/>
        <n v="389.9"/>
        <n v="107.5"/>
        <n v="223"/>
        <n v="177"/>
        <n v="100.5"/>
        <n v="98.6"/>
      </sharedItems>
    </cacheField>
    <cacheField name="自筹资金" numFmtId="0">
      <sharedItems containsBlank="1" containsNumber="1" containsMixedTypes="1" count="12">
        <m/>
        <n v="0"/>
        <n v="20"/>
        <n v="5"/>
        <n v="7"/>
        <n v="400"/>
        <n v="480"/>
        <s v=""/>
        <n v="4.4"/>
        <n v="120"/>
        <n v="4.2"/>
        <n v="2000"/>
      </sharedItems>
    </cacheField>
    <cacheField name="受益_x000a_村数" numFmtId="0">
      <sharedItems containsBlank="1" containsNumber="1" containsInteger="1" containsMixedTypes="1" count="37">
        <n v="30"/>
        <n v="1"/>
        <n v="5"/>
        <m/>
        <n v="7"/>
        <n v="136"/>
        <n v="13"/>
        <n v="557"/>
        <n v="96"/>
        <n v="100"/>
        <n v="15"/>
        <n v="80"/>
        <n v="22"/>
        <n v="10"/>
        <n v="35"/>
        <n v="14"/>
        <n v="27"/>
        <n v="12"/>
        <n v="34"/>
        <n v="31"/>
        <n v="25"/>
        <n v="29"/>
        <n v="16"/>
        <n v="18"/>
        <n v="19"/>
        <n v="37"/>
        <n v="17"/>
        <n v="572"/>
        <n v="20"/>
        <n v="2"/>
        <s v="桐木桥村"/>
        <n v="345"/>
        <n v="50"/>
        <n v="120"/>
        <n v="8"/>
        <n v="26"/>
        <n v="11"/>
      </sharedItems>
    </cacheField>
    <cacheField name="受益_x000a_户数" numFmtId="0">
      <sharedItems containsBlank="1" containsNumber="1" containsInteger="1" containsMixedTypes="1" count="103">
        <n v="12209"/>
        <n v="36"/>
        <n v="28"/>
        <n v="91"/>
        <n v="1542"/>
        <n v="100"/>
        <n v="60"/>
        <n v="180"/>
        <n v="40"/>
        <n v="200"/>
        <n v="20"/>
        <n v="8"/>
        <n v="30"/>
        <n v="4"/>
        <n v="1493"/>
        <n v="684"/>
        <n v="5247"/>
        <n v="1850"/>
        <n v="15500"/>
        <n v="960"/>
        <n v="4300"/>
        <n v="7000"/>
        <n v="2135"/>
        <n v="450"/>
        <n v="800"/>
        <n v="31"/>
        <n v="162"/>
        <n v="58"/>
        <n v="131"/>
        <n v="104"/>
        <n v="21"/>
        <n v="153"/>
        <n v="72"/>
        <n v="122"/>
        <n v="55"/>
        <n v="159"/>
        <n v="37"/>
        <n v="172"/>
        <n v="65"/>
        <n v="54"/>
        <n v="121"/>
        <n v="175"/>
        <n v="82"/>
        <n v="7489"/>
        <n v="85"/>
        <n v="138"/>
        <n v="6894"/>
        <n v="43"/>
        <n v="6900"/>
        <n v="160"/>
        <n v="560"/>
        <n v="328"/>
        <n v="705"/>
        <n v="708"/>
        <n v="510"/>
        <n v="95"/>
        <n v="97"/>
        <s v="185户"/>
        <n v="98"/>
        <n v="79"/>
        <n v="73"/>
        <n v="109"/>
        <n v="937"/>
        <n v="697"/>
        <n v="898"/>
        <n v="101"/>
        <n v="50"/>
        <n v="385"/>
        <n v="628"/>
        <n v="38"/>
        <n v="580"/>
        <n v="150"/>
        <n v="210"/>
        <n v="275"/>
        <n v="677"/>
        <n v="497"/>
        <n v="471"/>
        <n v="1339"/>
        <n v="86"/>
        <n v="786"/>
        <n v="64"/>
        <n v="280"/>
        <n v="870"/>
        <n v="1036"/>
        <n v="218"/>
        <n v="22"/>
        <n v="1191"/>
        <n v="820"/>
        <n v="80"/>
        <n v="102"/>
        <n v="446"/>
        <n v="52"/>
        <n v="320"/>
        <n v="762"/>
        <n v="441"/>
        <n v="358"/>
        <n v="226"/>
        <n v="600"/>
        <n v="391420"/>
        <n v="407"/>
        <n v="28500"/>
        <n v="1500"/>
        <m/>
      </sharedItems>
    </cacheField>
    <cacheField name="受益人口数" numFmtId="0">
      <sharedItems containsBlank="1" containsNumber="1" containsInteger="1" containsMixedTypes="1" count="113">
        <n v="42398"/>
        <n v="135"/>
        <n v="112"/>
        <n v="386"/>
        <n v="5496"/>
        <n v="1200"/>
        <n v="850"/>
        <n v="1060"/>
        <n v="300"/>
        <n v="700"/>
        <n v="50"/>
        <n v="20"/>
        <n v="120"/>
        <n v="15"/>
        <n v="5985"/>
        <n v="2090"/>
        <n v="14820"/>
        <n v="1300"/>
        <n v="46500"/>
        <n v="3360"/>
        <n v="17000"/>
        <n v="22400"/>
        <n v="7473"/>
        <n v="1575"/>
        <n v="2800"/>
        <n v="312"/>
        <n v="95"/>
        <n v="602"/>
        <n v="196"/>
        <n v="402"/>
        <n v="423"/>
        <n v="69"/>
        <n v="532"/>
        <n v="277"/>
        <n v="495"/>
        <n v="210"/>
        <n v="426"/>
        <n v="153"/>
        <n v="675"/>
        <n v="207"/>
        <n v="189"/>
        <n v="484"/>
        <n v="665"/>
        <n v="320"/>
        <n v="25620"/>
        <n v="266"/>
        <n v="324"/>
        <n v="24129"/>
        <n v="145"/>
        <n v="6900"/>
        <n v="560"/>
        <n v="2000"/>
        <n v="1226"/>
        <n v="2248"/>
        <n v="2373"/>
        <n v="1800"/>
        <n v="357"/>
        <n v="362"/>
        <s v="640人"/>
        <n v="481"/>
        <n v="630"/>
        <n v="310"/>
        <n v="280"/>
        <n v="430"/>
        <n v="241"/>
        <n v="3017"/>
        <n v="2355"/>
        <n v="2889"/>
        <n v="338"/>
        <n v="170"/>
        <n v="1260"/>
        <n v="2500"/>
        <n v="168"/>
        <n v="49"/>
        <n v="1840"/>
        <n v="480"/>
        <n v="732"/>
        <n v="890"/>
        <n v="130"/>
        <n v="2161"/>
        <n v="1613"/>
        <n v="1415"/>
        <n v="4141"/>
        <n v="268"/>
        <n v="2533"/>
        <n v="219"/>
        <n v="1900"/>
        <n v="800"/>
        <n v="2900"/>
        <n v="1036"/>
        <n v="620"/>
        <n v="786"/>
        <n v="82"/>
        <n v="4168"/>
        <n v="3100"/>
        <n v="63"/>
        <n v="325"/>
        <n v="452"/>
        <n v="1582"/>
        <n v="162"/>
        <n v="260"/>
        <n v="660"/>
        <n v="1151"/>
        <n v="2786"/>
        <n v="1563"/>
        <n v="1124"/>
        <n v="889"/>
        <n v="2100"/>
        <n v="769970"/>
        <n v="1291"/>
        <n v="100000"/>
        <n v="1500"/>
        <m/>
      </sharedItems>
    </cacheField>
    <cacheField name="受益脱贫村数" numFmtId="0">
      <sharedItems containsBlank="1" containsNumber="1" containsInteger="1" containsMixedTypes="1" count="21">
        <n v="6"/>
        <m/>
        <n v="1"/>
        <n v="7"/>
        <n v="23"/>
        <n v="557"/>
        <n v="192"/>
        <n v="15"/>
        <n v="40"/>
        <n v="8"/>
        <n v="10"/>
        <n v="12"/>
        <n v="4"/>
        <n v="14"/>
        <n v="11"/>
        <n v="5"/>
        <n v="572"/>
        <n v="20"/>
        <n v="2"/>
        <s v="桐木桥村"/>
        <n v="345"/>
      </sharedItems>
    </cacheField>
    <cacheField name="受益脱贫户数及防止返贫监测对象户数" numFmtId="0">
      <sharedItems containsBlank="1" containsNumber="1" containsInteger="1" containsMixedTypes="1" count="78">
        <n v="2091"/>
        <m/>
        <n v="41"/>
        <n v="20"/>
        <n v="26"/>
        <n v="5"/>
        <n v="32"/>
        <n v="2"/>
        <n v="12"/>
        <n v="1493"/>
        <n v="328"/>
        <n v="15500"/>
        <n v="4300"/>
        <n v="7000"/>
        <n v="513"/>
        <n v="450"/>
        <n v="400"/>
        <n v="46"/>
        <n v="16"/>
        <n v="81"/>
        <n v="30"/>
        <n v="63"/>
        <n v="52"/>
        <n v="77"/>
        <n v="69"/>
        <n v="62"/>
        <n v="27"/>
        <n v="17"/>
        <n v="35"/>
        <n v="57"/>
        <n v="74"/>
        <n v="61"/>
        <n v="88"/>
        <n v="28"/>
        <n v="37"/>
        <n v="6900"/>
        <n v="160"/>
        <n v="560"/>
        <n v="59"/>
        <n v="159"/>
        <n v="522"/>
        <n v="18"/>
        <n v="36"/>
        <n v="39"/>
        <n v="40"/>
        <n v="24"/>
        <n v="80"/>
        <n v="15"/>
        <n v="10"/>
        <n v="67"/>
        <s v="100户脱贫户和14户监测户"/>
        <n v="108"/>
        <n v="45"/>
        <n v="48"/>
        <n v="6"/>
        <n v="116"/>
        <n v="96"/>
        <n v="64"/>
        <n v="656"/>
        <n v="34"/>
        <n v="123"/>
        <n v="38"/>
        <n v="148"/>
        <n v="1036"/>
        <n v="25"/>
        <n v="4"/>
        <n v="175"/>
        <n v="115"/>
        <n v="8"/>
        <n v="82"/>
        <n v="22"/>
        <n v="72"/>
        <n v="133"/>
        <n v="91"/>
        <n v="78"/>
        <n v="44860"/>
        <n v="5700"/>
        <n v="1500"/>
      </sharedItems>
    </cacheField>
    <cacheField name="受益脱贫人口数及防止返贫监测对象人口数" numFmtId="0">
      <sharedItems containsBlank="1" containsNumber="1" containsInteger="1" containsMixedTypes="1" count="94">
        <n v="7113"/>
        <m/>
        <n v="183"/>
        <n v="95"/>
        <n v="75"/>
        <n v="40"/>
        <n v="142"/>
        <n v="10"/>
        <n v="5"/>
        <n v="35"/>
        <n v="5985"/>
        <n v="986"/>
        <n v="46500"/>
        <n v="17000"/>
        <n v="22400"/>
        <n v="1796"/>
        <n v="1575"/>
        <n v="1400"/>
        <n v="161"/>
        <n v="56"/>
        <n v="284"/>
        <n v="105"/>
        <n v="219"/>
        <n v="186"/>
        <n v="69"/>
        <n v="269"/>
        <n v="277"/>
        <n v="217"/>
        <n v="59"/>
        <n v="153"/>
        <n v="259"/>
        <n v="93"/>
        <n v="190"/>
        <n v="307"/>
        <n v="265"/>
        <n v="143"/>
        <n v="132"/>
        <n v="116"/>
        <n v="182"/>
        <n v="112"/>
        <n v="145"/>
        <n v="6900"/>
        <n v="560"/>
        <n v="2000"/>
        <n v="251"/>
        <n v="210"/>
        <n v="493"/>
        <n v="2001"/>
        <n v="54"/>
        <n v="50"/>
        <n v="82"/>
        <n v="154"/>
        <n v="90"/>
        <n v="43"/>
        <n v="55"/>
        <n v="141"/>
        <n v="680"/>
        <n v="296"/>
        <n v="38"/>
        <n v="218"/>
        <s v="300人脱贫人口和监测对象38人"/>
        <n v="86"/>
        <n v="347"/>
        <n v="89"/>
        <n v="131"/>
        <n v="176"/>
        <n v="20"/>
        <n v="391"/>
        <n v="359"/>
        <n v="200"/>
        <n v="72"/>
        <n v="81"/>
        <n v="339"/>
        <n v="46"/>
        <n v="110"/>
        <n v="488"/>
        <n v="1036"/>
        <n v="13"/>
        <n v="565"/>
        <n v="485"/>
        <n v="8"/>
        <n v="96"/>
        <n v="314"/>
        <n v="68"/>
        <n v="92"/>
        <n v="192"/>
        <n v="278"/>
        <n v="441"/>
        <n v="352"/>
        <n v="312"/>
        <n v="198"/>
        <n v="157010"/>
        <n v="20000"/>
        <n v="1500"/>
      </sharedItems>
    </cacheField>
    <cacheField name="受益脱贫人口数及防止返贫监测对象人口数2" numFmtId="0">
      <sharedItems count="117">
        <s v="可招收脱贫(监测)人员务工，惠及脱贫（监测）人口92091户7113人"/>
        <s v="改善36户135人出行和人居居住水平"/>
        <s v="改善28户112人生产条件"/>
        <s v="改善91户386人出行和人居居住水平"/>
        <s v="改善1542户5496人出行和生产条件"/>
        <s v="改善100户1200人出行、生活生产条件"/>
        <s v="改善60户850人出行、生活生产条件"/>
        <s v="解决180户1060人基本农田水利灌溉及防洪防涝问题。"/>
        <s v="帮助1个农业产业主体、带动农户400户300人发展产业增收 "/>
        <s v="改善200户700人生产条件"/>
        <s v="解决20户50人中药材种植生产条件，增加收入。"/>
        <s v="解决8户20人中药材种植生产条件，增加收入。"/>
        <s v="解决30户120人中药材种植生产条件，增加收入。"/>
        <s v="改善4户生产、生活条件。"/>
        <s v="改善7个安置点1493户5985人生产生活条件。"/>
        <s v="改善5个村684户2090人生产、生活条件"/>
        <s v="降低新型农业经营主体贷款成本，增强农业企业竞争力，带动脱贫户和监测户328户增收"/>
        <s v="改善13个村71850户1300人生产、生活条件"/>
        <s v="解决脱贫(监测）人口15500人就业，增加脱贫(监测）户收入"/>
        <s v="改善96个村960户3360人生产、生活条件"/>
        <s v="为4000余户脱贫人口提供贷款贴息，发展产业提供资金保障，增加脱贫户收入"/>
        <s v="受益户7000户22400人，增加监测对象和低收入脱贫户收入"/>
        <s v="解决帮助脱贫（监测）户513户发展庭院经济，增加经营性收入"/>
        <s v="解决脱贫户及监测户450户1575人，农田水利灌溉问题，改善生产条件，增加收入"/>
        <s v="项目预计受益户800户2800人，人均增收800元以上，培育扶持产业主体，全县特色产业产值增长15%"/>
        <s v="解决脱贫（监测）人口46人就业，增加脱贫（监测）户收入"/>
        <s v="解决脱贫（监测）户16户，家庭人口56人.共有16人就业.增加农户和脱贫户（监测）收入."/>
        <s v="解决脱贫（监测）户81人就业，增加脱贫（监测）户收入"/>
        <s v="解决脱贫28人和监测户2人就业，增加脱贫（监测）户收入"/>
        <s v="解决脱贫（监测）人口63人就业，增加脱贫（监测）户收入"/>
        <s v="解决脱贫人口52人就业，增加农户和脱贫户收入"/>
        <s v="解决脱贫（监测）人口20人就业，增加脱贫户（监测）收入"/>
        <s v="解决脱贫（监测）人口77人就业，增加脱贫（监测）户收入"/>
        <s v="解决脱贫（监测）户69户，受益家庭人口277人，脱贫（监测）就业人员69人"/>
        <s v="解决脱贫（监测）人口62人就业，增加农户和脱贫户（监测）收入"/>
        <s v="解决脱贫（监测）户27户27人就业，增加农户和脱贫（监测）户收入"/>
        <s v="解决脱贫（监测）人口17人就业，增加脱贫（监测）户收入"/>
        <s v="解决脱贫（监测）人口35人就业，增加农户和脱贫户（监测）收入"/>
        <s v="解决脱贫（监测）人口57人就业，增加脱贫（监测）户收入"/>
        <s v="解决脱贫人口74人就业，增加农户和脱贫户收入"/>
        <s v="解决脱贫（监测）人口27人就业，增加脱贫（监测）户收入"/>
        <s v="解决脱贫（监测）人口61人就业，增加脱贫户（监测）收入."/>
        <s v="解决脱贫80人和监测户8人就业，增加脱贫（监测）户收入"/>
        <s v="解决脱贫(监测)人口77人就业，增加脱贫(监测)户收入"/>
        <s v="解决脱贫（监测）人口41人就业，增加脱贫户收入"/>
        <s v="解决脱贫（监测）人口28人就业，增加农户和脱贫户收入"/>
        <s v="解决脱贫（监测）户32就业，增加脱贫（监测）户收入"/>
        <s v="解决脱贫（监测）人口69人就业，增加农户和脱贫户（监测）收入"/>
        <s v="解决脱贫（监测）户32人就业，增加脱贫户收入"/>
        <s v="解决脱贫（监测）人口37人就业，增加农户和脱贫户（监测）收入"/>
        <s v="受助家庭子女雨露计划职业学历助学补助实现“应补尽补”，资金发放及时率100%"/>
        <s v="改善160户560人生活条件"/>
        <s v="解决脱贫户（含监测对象）200人就业，脱贫户数560户增收"/>
        <s v="改善脱贫（监测）户59户251人的安全出行，改善生产生活条件"/>
        <s v="改善脱贫（监测）户57户210人的安全出行，改善生产生活条件，提升全村人居环境。"/>
        <s v="解决脱贫（监测）户159户493人，交通便利，改善生活条件。"/>
        <s v="脱贫人口510户，监测对象人口12户"/>
        <s v="解决脱贫（监测）户18户54人210亩农田水利灌溉问题，改善生产条件，增产增收；"/>
        <s v="改善脱贫（监测）户16户50人出行困难，改善生产生活条件"/>
        <s v="改善脱贫（监测）户36户82人及农户640人出行困难，改善生产生活条件"/>
        <s v="解决脱贫（监测）户39户154人75亩农田不被水毁，改善生产条件、增产增收。"/>
        <s v="改善脱贫户，检测户40户90人通行问题；改善生产条件，增产增收"/>
        <s v="方便麻罗村79户310人的农业生产及全出行与产品运输"/>
        <s v="解决120亩农田的灌溉问题"/>
        <s v="改善院落109户居民夜间照明问题"/>
        <s v="解决脱贫（监测）户30户141人安全出行,改善生产生活条件"/>
        <s v="解决10、11、19-26组农田灌溉问题，解决4组、12组山塘不储存水问题和坳下院子农港和小井农港水田灌溉问题"/>
        <s v="解决脱贫（监测）户和农户出行问题，改善农产品运输条件，助力乡村产业发展与宜居宜业和美乡村建设，带动农户增收致富"/>
        <s v="带动全村产业发展，解决脱贫（监测）88户277人产业发展问题，改善生产条件，生产增收"/>
        <s v="解决脱贫(监测)户15户55人20亩农田水利灌溉问题，改善生产条件，增产增收"/>
        <s v="带动产业发展，解决脱贫（监测）10户38人产业发展问题，改善生产条件，生产增收"/>
        <s v="_x000a_解决脱贫（监测）户_x000a_67户218人农田水利_x000a_灌溉问题，改善生产_x000a_条件，增产增收"/>
        <s v="解决桐木桥村脱贫人口300人和监测对象38人农田水利设施、灌溉等"/>
        <s v="解决脱贫（监测）户26户 86人的农户生产和交通出行便利"/>
        <s v="解决脱贫（监测）户16户 56人农户生产用水，解决农业生产用水难的问题,改善生产灌溉条件"/>
        <s v="解决脱贫户、监测108户347人员安全出行，改善生产生活条件"/>
        <s v="解决脱贫（监测）户46户89人农田水利灌溉问题，改善生产条件，增产增收；"/>
        <s v="解决脱贫（监测）户45户131人农业生产安全出行,改善生产生活条件"/>
        <s v="解决脱贫（监测）户48户176人农业生产安全出行,改善生产生活条件"/>
        <s v="解决脱贫（监测）户6户20人安全出行,改善生产生活条件"/>
        <s v="解决脱贫（监测）户159户549人安全出行,改善生产生活条件"/>
        <s v="解决脱贫（监测）户96户359人，人居环境条件，改善该村农户497户1613人居住环境，发展旅游产业"/>
        <s v="解决脱贫（监测）户64户5200人，人居环境条件，改善该村农户471户1415人居住环境，发展旅游产业"/>
        <s v="解决脱贫（监测）户198户656人晚上安全出行,改善生产生活条件"/>
        <s v="改善脱贫户监测户34户81人的方便出行"/>
        <s v="解决786户2533人生产条件"/>
        <s v="解决64户219人生产、生活条件"/>
        <s v="全面提升木梁村村容村貌、彻底解决院落危房安全隐患、切实提升群众居住环境增强群众满意度和幸福感"/>
        <s v="解决香公冲、大冲200余亩耕地灌溉，解保粮食生产，减轻农民负担。使群众获得感更强"/>
        <s v="建成后成为木梁村首个高标准农业种植基地，增加农民收入，解决劳动就，促进乡村振兴产业振兴推进。"/>
        <s v="解决和码村500余亩耕地灌溉，解保粮食生产，减轻农民负担。使群众获得感更强"/>
        <s v="解决1036人就业，增加脱贫户收入"/>
        <s v="改善农户和脱贫（监测）户175户620人产业生产条件，增产增收。"/>
        <s v="改善农户和脱贫（监测）户218户786人300亩农田水利灌溉问题，改善生产条件，增产增收。"/>
        <s v="解决农户和脱贫（监测）户22 户82人安全出行问题，改善生产生活条件。"/>
        <s v="改善农户和脱贫（监测）户1191户4168人生活环境条件，提高生活质量。"/>
        <s v="改善脱贫（监测）户820户3100人800亩农田水利灌溉问题，改善生产条件，增产增收。"/>
        <s v="解决农户和脱贫户2户8人安全出行问题，改善生产生活条件。"/>
        <s v="解决脱贫户8户35人_x000a_农田机械作业和水利_x000a_灌溉问题，改善生产_x000a_条件，增产增收"/>
        <s v="解决脱贫户 20户96人居环境，提高生活质量，提升村容村貌，加强庭院经济建设。"/>
        <s v="解决1-14组村内80亩农田灌溉，抗旱防汛，水稻增收增产"/>
        <s v="解决脱贫（监测）户18户68人安全生产安、全出行提供条件。增加农民收入"/>
        <s v="解决脱贫（监测）户22户92人安全生产安、全出行提供条件。增加农民收入"/>
        <s v="解决脱贫（监测）户46户192人安全生产安、全出行提供条件。增加农民收入"/>
        <s v="提升320户1151人村民生活条件"/>
        <s v="解决脱贫（监测）户762户2786人改善人居照明"/>
        <s v="解决脱贫（监测）户146户441人安全出行,改善生产生活条件；"/>
        <s v="解决脱贫（监测）户146户441人120亩农田水利灌溉问题，改善生产条件，增产增收"/>
        <s v="改善全村441户1563人，解决脱贫（监测）91户352人产业发展问题，改善生产条件，生产增收"/>
        <s v="改善全村358户1124人内含78户312人脱贫户、监测户生产生活出行问题，缩小劳动成本，改善人居环境条件等"/>
        <s v="改善全村226户889人内含52户198人脱贫户、监测户生产生活出行问题，缩小劳动成本，改善人居环境条件等"/>
        <s v="改善600户2100人居住环境"/>
        <s v="解决全县所有行政村农村生活垃圾收集清运，改善农户和脱贫户生活条件，提升全县人居环境水平"/>
        <s v="预计受益脱贫户40户110人，带动407户农户增收"/>
        <s v="改善农户和脱贫户生活条件，提升全县人居环境水平"/>
        <s v="解决脱贫（监测）人口1388人就业，增加脱贫（监测）户收入"/>
        <s v="完成乡村振兴驻村工作任务，提高群众满意度"/>
      </sharedItems>
    </cacheField>
    <cacheField name="联农带农机制" numFmtId="0">
      <sharedItems containsBlank="1" count="68">
        <s v="1.可吸收脱贫（监测）人口务工14人；2.个人月收入达1000元以上；3.村集体预计收益3万元/年"/>
        <s v="方便猕猴桃、金银花、楠竹等产品运输"/>
        <s v="改善农户和脱贫（监测）户及游客观光体验和农户生产生活条件，方便猕猴桃、金银花、楠竹等产品运输"/>
        <s v="方便猕猴桃、金银花、楠竹等产品运输，引导沿线农户围绕步道发展配套服务。"/>
        <s v="产业：帮助农业产业主体、农_x000a_户和脱贫（监测）户发展产业, _x000a_增收农户和脱贫（监测）户收_x000a_入,巩固提升脱贫成果；人居环境整治：改善农户和脱贫（监测）户人居环境条件，提升人民幸福指数。"/>
        <s v="解决黄家院落基本农田水利灌溉及防洪防涝问题。"/>
        <s v="产业：帮助农业产业主体、农户和脱贫（监测）户发展产业, _x000a_增收农户和脱贫（监测）户收_x000a_入,巩固提升脱贫成果；人居环境整治：改善农户和脱贫（监测）户人居环境条件，提升人民幸福指数。"/>
        <m/>
        <s v="降低贷款成本，带动农户以及脱贫户和监测户增收"/>
        <s v="解决脱贫(监测）人口15500人就业，增加脱贫(监测）户收入"/>
        <s v="为4000余户脱贫人口提供贷款贴息，发展产业提供资金保障，增加脱贫户收入"/>
        <s v="受益户7000户22400人，增加监测对象和低收入脱贫户收入"/>
        <s v="以农户和脱贫（监测）户为基本单位，以院落为生产经营场所，以庭院资源向经济资源转化为核心，以增加农民收入为根本，培育农村经济新的增长点，拓宽农民增收渠道"/>
        <s v="改善农户和脱贫户农田水利灌溉等生产条件，增加农业生产收入"/>
        <s v="帮助农业产业主体、农户和脱贫（监测）户发展产业, 增收农户和脱贫（监测）户收入,巩固提升脱贫成果；"/>
        <s v="改善脱贫（监测）户和农户生活条件，显著提升人居环境"/>
        <s v="改善农户和脱贫（监测）户人居环境条件，提升村民幸福指数"/>
        <s v="改善脱贫（监测）户和农户生活环境条件，显著提升人居环境"/>
        <s v="改善脱贫（监测）户生活条件，显著提升人居环境"/>
        <s v="改善脱贫户和农户生活条件，显著提升人居环境"/>
        <s v="改善农户和脱贫（监测）户生活条件，显著提升人居环境"/>
        <s v="改善农户和脱贫（监测）和农户生活条件，显著提升人居环境"/>
        <s v="改善脱贫（监测）户和农户生活条件，显著提升人居环境."/>
        <s v="对本县脱贫户家族子女，落实帮扶助学补助政策,提高脱贫户家族子女文化水平"/>
        <s v="解决脱贫户（含监测对象）200人就业，脱贫户数560户增收"/>
        <s v="改善农户和脱贫（监测）户安全出行等生产生活条件，节约出行成本"/>
        <s v="改善农户及脱贫户安全出行，改善生产生活条件，提升全村人居环境。"/>
        <s v="改善农户和脱贫（监测）户生活条件,节约劳动力成本。"/>
        <s v="脱贫人口1800人，监测对象人口21人"/>
        <s v="改善农户和脱贫（监测）户农田水利灌溉等生产条件，增加农业生产收入；"/>
        <s v="改善脱贫（监测）户和农户生产生活条件,确保出行安全,节约出行成本"/>
        <s v="改善农户和脱贫户、监测户安全出行及生产生活条件、节约出行成本"/>
        <s v="改善农户和脱贫（监测）户农田不被水毁等生产条件，增加农业生产收入。"/>
        <s v="改善农户，脱贫户，检测户公路硬化等生产条件，增加农业生产收入，改善出行问题"/>
        <s v="改善农户、脱贫户和监测户安全出行、农业生产生活条件，节约劳动力成本、改善人居环境、提高幸福指数"/>
        <s v="改善附近农户及脱贫户生产条件，改善120亩农田水利灌溉问题，促进增产增收"/>
        <s v="改善农户、脱贫户和监测户夜间安全出行等生产生活条件，改善人居环境、提高幸福指数"/>
        <s v="解决脱贫（监测）户26户141人安全出行,改善生产生活条件"/>
        <s v="改善4、10、11、12、19、20、21、22、23、24、25、26组群众灌溉问题，提升生产水平"/>
        <s v="解决脱贫（监测）户和农户出行问题，改善农产品运输条件，助力乡村产业发展与宜居宜业和美乡村建设，带动农户增收致富"/>
        <s v="改善农户和脱贫（监测）户农田水利灌溉等生产条件，增加农业生产收入"/>
        <s v="帮助产业主体、农户和脱贫（监测）户发展产业, 增收农户和脱贫（监测）户收入,巩固提升脱贫成果"/>
        <s v="改善农户和脱贫_x000a_（监测）户农田水_x000a_利灌溉等生产条_x000a_件，增加农业生产_x000a_收入"/>
        <s v="解决桐木桥村脱贫人口300人和监测对象38人农田水利设施、灌溉等"/>
        <s v="改善农户和脱贫（监测）户出行和农业生产条件，增加农业生产收入"/>
        <s v="改善农户和脱贫（监测）户农业生产出行条件,节约农业生产出行成本"/>
        <s v="改善农户和脱贫（监测）户安全出行等生产生活条件,节约出行成本"/>
        <s v="改善农户和脱贫（监测）户生活生产条件，显著提升人居环境"/>
        <s v="改善一般农户和脱贫户和监测户生产生活条件，确保出行安全"/>
        <s v="可使用脱贫人口（监测人口）劳力100左右个工日，农民节约（增收）10万余元，联农带农就业绩效明显"/>
        <s v="可使用脱贫人口（监测人口）劳力80左右个工日，农民节约（增收）30万余元，粮食20万余斤，联农带农就业绩效明显"/>
        <s v="可使用脱贫人口（监测人口）劳力150左右个工日，农民节约（增收）70余万元，粮食50万余斤，联农带农就业绩效明显"/>
        <s v="解决1036人就业，增加脱贫户收入"/>
        <s v="提高土地使用效益，带动农户和脱贫（监测）户增收。"/>
        <s v="改善农户和脱贫（监测）户农田水利灌溉等生产条件，增加农业生产收入。"/>
        <s v="改善农户和脱贫（监测）户安全出行等生产生活条件,节约出行成本。"/>
        <s v="改善农户和脱贫（监测）户生活环境条件，提高生活质量。"/>
        <s v="改善农户和脱贫户农_x000a_田机械作业和水利灌_x000a_溉等生产条件，增加_x000a_农业生产收入"/>
        <s v="改善农户和脱贫(监测）户安全出行等生产生活条件，美化院落，提升村容村貌，提高村民生活质量。"/>
        <s v="改善脱贫（监测）户安全生产、安全出行提供条件。增加农民收入"/>
        <s v="改善农户和脱贫（监测）户照明，提升人民幸福指数"/>
        <s v="提高美化村落居住环境，、助力乡村产业发展与宜居宜业和美乡村建设，带动农户增收致富"/>
        <s v="带动产业发展，解决周围群众产业发展问题，改善生产增收交通条件"/>
        <s v="改善600户2100人居住环境"/>
        <s v="解决全县所有行政村农村生活垃圾收集清运，改善农户和脱贫户生活条件，提升全县人居环境水平"/>
        <s v="通过种植烤烟，帮助农户和脱贫（监测）户稳定增加收入，巩固提升脱贫成果"/>
        <s v="改善农户和脱贫户生活条件，提升全县人居环境水平"/>
        <s v="完成乡村振兴驻村工作任务，提高群众满意度"/>
      </sharedItems>
    </cacheField>
    <cacheField name="备注" numFmtId="0">
      <sharedItems containsString="0" containsBlank="1" containsNonDate="0" count="1">
        <m/>
      </sharedItems>
    </cacheField>
    <cacheField name="合计" numFmtId="0">
      <sharedItems containsString="0" containsBlank="1" containsNumber="1" minValue="0" maxValue="3100" count="68">
        <n v="1500"/>
        <n v="18"/>
        <n v="10"/>
        <n v="24"/>
        <n v="28"/>
        <n v="20"/>
        <n v="31.5"/>
        <n v="8.5"/>
        <n v="60"/>
        <n v="45"/>
        <n v="110"/>
        <n v="30"/>
        <n v="602"/>
        <n v="400"/>
        <n v="2310"/>
        <n v="480"/>
        <n v="670"/>
        <n v="2600"/>
        <n v="450"/>
        <n v="49.68"/>
        <n v="17.28"/>
        <n v="87.48"/>
        <n v="32.4"/>
        <n v="68.04"/>
        <n v="50.22"/>
        <n v="21.6"/>
        <n v="83.16"/>
        <n v="74.52"/>
        <n v="66.96"/>
        <n v="29.16"/>
        <n v="18.36"/>
        <n v="37.8"/>
        <n v="61.56"/>
        <n v="79.92"/>
        <n v="65.88"/>
        <n v="95.04"/>
        <n v="44.28"/>
        <n v="30.24"/>
        <n v="34.56"/>
        <n v="39.96"/>
        <n v="3100"/>
        <n v="27"/>
        <n v="100"/>
        <n v="15"/>
        <n v="3"/>
        <n v="9"/>
        <n v="7"/>
        <n v="48"/>
        <n v="12"/>
        <n v="16.5"/>
        <n v="10.5"/>
        <n v="21.5"/>
        <n v="5.5"/>
        <n v="40"/>
        <n v="35"/>
        <n v="25"/>
        <n v="49"/>
        <n v="21"/>
        <n v="19"/>
        <n v="8"/>
        <n v="373"/>
        <n v="46"/>
        <n v="22.5"/>
        <n v="7.2"/>
        <n v="14"/>
        <n v="5.8"/>
        <n v="2"/>
        <m/>
      </sharedItems>
    </cacheField>
    <cacheField name="中央资金" numFmtId="0">
      <sharedItems containsString="0" containsBlank="1" containsNumber="1" minValue="0" maxValue="2100" count="38">
        <n v="1500"/>
        <n v="18"/>
        <n v="10"/>
        <n v="24"/>
        <n v="28"/>
        <n v="20"/>
        <n v="31.5"/>
        <n v="8.5"/>
        <n v="60"/>
        <n v="45"/>
        <n v="110"/>
        <m/>
        <n v="670"/>
        <n v="1600"/>
        <n v="400"/>
        <n v="450"/>
        <n v="49.68"/>
        <n v="17.28"/>
        <n v="87.48"/>
        <n v="32.4"/>
        <n v="68.04"/>
        <n v="50.22"/>
        <n v="21.6"/>
        <n v="83.16"/>
        <n v="74.52"/>
        <n v="66.96"/>
        <n v="29.16"/>
        <n v="18.36"/>
        <n v="37.8"/>
        <n v="61.56"/>
        <n v="79.92"/>
        <n v="65.88"/>
        <n v="95.04"/>
        <n v="44.28"/>
        <n v="30.24"/>
        <n v="34.56"/>
        <n v="39.96"/>
        <n v="2100"/>
      </sharedItems>
    </cacheField>
    <cacheField name="省级资金" numFmtId="0">
      <sharedItems containsString="0" containsBlank="1" containsNumber="1" minValue="0" maxValue="1000" count="22">
        <m/>
        <n v="30"/>
        <n v="602"/>
        <n v="400"/>
        <n v="310"/>
        <n v="480"/>
        <n v="1000"/>
        <n v="100"/>
        <n v="48"/>
        <n v="12"/>
        <n v="10"/>
        <n v="40"/>
        <n v="35"/>
        <n v="25"/>
        <n v="49"/>
        <n v="21"/>
        <n v="373"/>
        <n v="46"/>
        <n v="31.5"/>
        <n v="22.5"/>
        <n v="60"/>
        <n v="20"/>
      </sharedItems>
    </cacheField>
    <cacheField name="市级资金" numFmtId="0">
      <sharedItems containsString="0" containsBlank="1" containsNumber="1" minValue="0" maxValue="27" count="19">
        <m/>
        <n v="27"/>
        <n v="15"/>
        <n v="3"/>
        <n v="9"/>
        <n v="10"/>
        <n v="7"/>
        <n v="16.5"/>
        <n v="10.5"/>
        <n v="21.5"/>
        <n v="5.5"/>
        <n v="19"/>
        <n v="8"/>
        <n v="20"/>
        <n v="7.2"/>
        <n v="14"/>
        <n v="5.8"/>
        <n v="2"/>
        <n v="11"/>
      </sharedItems>
    </cacheField>
    <cacheField name="县级资金" numFmtId="0">
      <sharedItems containsString="0" containsBlank="1" containsNumber="1" minValue="0" maxValue="2719.5" count="12">
        <m/>
        <n v="2000"/>
        <n v="1000"/>
        <n v="2719.5"/>
        <n v="100"/>
        <n v="500"/>
        <n v="389.9"/>
        <n v="107.5"/>
        <n v="223"/>
        <n v="177"/>
        <n v="100.5"/>
        <n v="98.6"/>
      </sharedItems>
    </cacheField>
  </cacheFields>
</pivotCacheDefinition>
</file>

<file path=xl/pivotCache/pivotCacheRecords1.xml><?xml version="1.0" encoding="utf-8"?>
<pivotCacheRecords xmlns="http://schemas.openxmlformats.org/spreadsheetml/2006/main" xmlns:r="http://schemas.openxmlformats.org/officeDocument/2006/relationships" count="122">
  <r>
    <x v="0"/>
    <x v="0"/>
    <x v="0"/>
    <x v="0"/>
    <x v="0"/>
    <x v="0"/>
    <x v="0"/>
    <x v="0"/>
    <x v="0"/>
    <x v="0"/>
    <x v="0"/>
    <x v="0"/>
    <x v="0"/>
    <x v="0"/>
    <x v="0"/>
    <x v="0"/>
    <x v="0"/>
    <x v="0"/>
    <x v="0"/>
    <x v="0"/>
    <x v="0"/>
    <x v="0"/>
    <x v="0"/>
    <x v="0"/>
    <x v="0"/>
    <x v="0"/>
    <x v="0"/>
    <x v="0"/>
    <x v="0"/>
    <x v="0"/>
    <x v="0"/>
  </r>
  <r>
    <x v="1"/>
    <x v="1"/>
    <x v="1"/>
    <x v="1"/>
    <x v="1"/>
    <x v="1"/>
    <x v="1"/>
    <x v="0"/>
    <x v="1"/>
    <x v="1"/>
    <x v="1"/>
    <x v="1"/>
    <x v="1"/>
    <x v="1"/>
    <x v="1"/>
    <x v="1"/>
    <x v="0"/>
    <x v="1"/>
    <x v="1"/>
    <x v="1"/>
    <x v="1"/>
    <x v="1"/>
    <x v="1"/>
    <x v="1"/>
    <x v="1"/>
    <x v="0"/>
    <x v="1"/>
    <x v="1"/>
    <x v="0"/>
    <x v="0"/>
    <x v="0"/>
  </r>
  <r>
    <x v="2"/>
    <x v="1"/>
    <x v="1"/>
    <x v="1"/>
    <x v="1"/>
    <x v="2"/>
    <x v="2"/>
    <x v="0"/>
    <x v="2"/>
    <x v="1"/>
    <x v="1"/>
    <x v="1"/>
    <x v="2"/>
    <x v="2"/>
    <x v="2"/>
    <x v="2"/>
    <x v="0"/>
    <x v="1"/>
    <x v="2"/>
    <x v="2"/>
    <x v="1"/>
    <x v="1"/>
    <x v="1"/>
    <x v="2"/>
    <x v="1"/>
    <x v="0"/>
    <x v="2"/>
    <x v="2"/>
    <x v="0"/>
    <x v="0"/>
    <x v="0"/>
  </r>
  <r>
    <x v="3"/>
    <x v="1"/>
    <x v="1"/>
    <x v="1"/>
    <x v="1"/>
    <x v="3"/>
    <x v="3"/>
    <x v="0"/>
    <x v="1"/>
    <x v="2"/>
    <x v="1"/>
    <x v="1"/>
    <x v="3"/>
    <x v="3"/>
    <x v="3"/>
    <x v="3"/>
    <x v="0"/>
    <x v="1"/>
    <x v="3"/>
    <x v="3"/>
    <x v="1"/>
    <x v="1"/>
    <x v="1"/>
    <x v="3"/>
    <x v="2"/>
    <x v="0"/>
    <x v="3"/>
    <x v="3"/>
    <x v="0"/>
    <x v="0"/>
    <x v="0"/>
  </r>
  <r>
    <x v="4"/>
    <x v="1"/>
    <x v="1"/>
    <x v="2"/>
    <x v="1"/>
    <x v="4"/>
    <x v="4"/>
    <x v="0"/>
    <x v="2"/>
    <x v="2"/>
    <x v="1"/>
    <x v="1"/>
    <x v="4"/>
    <x v="4"/>
    <x v="4"/>
    <x v="4"/>
    <x v="0"/>
    <x v="2"/>
    <x v="4"/>
    <x v="4"/>
    <x v="1"/>
    <x v="1"/>
    <x v="1"/>
    <x v="4"/>
    <x v="3"/>
    <x v="0"/>
    <x v="4"/>
    <x v="4"/>
    <x v="0"/>
    <x v="0"/>
    <x v="0"/>
  </r>
  <r>
    <x v="5"/>
    <x v="1"/>
    <x v="1"/>
    <x v="1"/>
    <x v="2"/>
    <x v="5"/>
    <x v="5"/>
    <x v="0"/>
    <x v="3"/>
    <x v="3"/>
    <x v="1"/>
    <x v="2"/>
    <x v="5"/>
    <x v="5"/>
    <x v="5"/>
    <x v="5"/>
    <x v="1"/>
    <x v="1"/>
    <x v="5"/>
    <x v="5"/>
    <x v="1"/>
    <x v="2"/>
    <x v="2"/>
    <x v="5"/>
    <x v="4"/>
    <x v="0"/>
    <x v="5"/>
    <x v="5"/>
    <x v="0"/>
    <x v="0"/>
    <x v="0"/>
  </r>
  <r>
    <x v="1"/>
    <x v="1"/>
    <x v="1"/>
    <x v="2"/>
    <x v="2"/>
    <x v="5"/>
    <x v="6"/>
    <x v="0"/>
    <x v="3"/>
    <x v="3"/>
    <x v="1"/>
    <x v="2"/>
    <x v="6"/>
    <x v="2"/>
    <x v="2"/>
    <x v="2"/>
    <x v="1"/>
    <x v="1"/>
    <x v="6"/>
    <x v="6"/>
    <x v="1"/>
    <x v="3"/>
    <x v="3"/>
    <x v="6"/>
    <x v="4"/>
    <x v="0"/>
    <x v="2"/>
    <x v="2"/>
    <x v="0"/>
    <x v="0"/>
    <x v="0"/>
  </r>
  <r>
    <x v="2"/>
    <x v="0"/>
    <x v="2"/>
    <x v="3"/>
    <x v="2"/>
    <x v="6"/>
    <x v="7"/>
    <x v="0"/>
    <x v="3"/>
    <x v="3"/>
    <x v="1"/>
    <x v="2"/>
    <x v="7"/>
    <x v="6"/>
    <x v="6"/>
    <x v="6"/>
    <x v="1"/>
    <x v="1"/>
    <x v="7"/>
    <x v="7"/>
    <x v="1"/>
    <x v="4"/>
    <x v="4"/>
    <x v="7"/>
    <x v="5"/>
    <x v="0"/>
    <x v="6"/>
    <x v="6"/>
    <x v="0"/>
    <x v="0"/>
    <x v="0"/>
  </r>
  <r>
    <x v="3"/>
    <x v="0"/>
    <x v="3"/>
    <x v="4"/>
    <x v="2"/>
    <x v="7"/>
    <x v="8"/>
    <x v="0"/>
    <x v="4"/>
    <x v="4"/>
    <x v="1"/>
    <x v="2"/>
    <x v="8"/>
    <x v="2"/>
    <x v="7"/>
    <x v="2"/>
    <x v="2"/>
    <x v="1"/>
    <x v="8"/>
    <x v="8"/>
    <x v="2"/>
    <x v="5"/>
    <x v="5"/>
    <x v="8"/>
    <x v="6"/>
    <x v="0"/>
    <x v="2"/>
    <x v="2"/>
    <x v="0"/>
    <x v="0"/>
    <x v="0"/>
  </r>
  <r>
    <x v="6"/>
    <x v="1"/>
    <x v="1"/>
    <x v="2"/>
    <x v="2"/>
    <x v="8"/>
    <x v="9"/>
    <x v="0"/>
    <x v="5"/>
    <x v="5"/>
    <x v="1"/>
    <x v="2"/>
    <x v="9"/>
    <x v="7"/>
    <x v="8"/>
    <x v="7"/>
    <x v="1"/>
    <x v="1"/>
    <x v="9"/>
    <x v="9"/>
    <x v="1"/>
    <x v="6"/>
    <x v="6"/>
    <x v="9"/>
    <x v="7"/>
    <x v="0"/>
    <x v="7"/>
    <x v="7"/>
    <x v="0"/>
    <x v="0"/>
    <x v="0"/>
  </r>
  <r>
    <x v="7"/>
    <x v="0"/>
    <x v="4"/>
    <x v="5"/>
    <x v="3"/>
    <x v="9"/>
    <x v="10"/>
    <x v="0"/>
    <x v="0"/>
    <x v="1"/>
    <x v="2"/>
    <x v="3"/>
    <x v="10"/>
    <x v="8"/>
    <x v="9"/>
    <x v="8"/>
    <x v="3"/>
    <x v="3"/>
    <x v="10"/>
    <x v="10"/>
    <x v="1"/>
    <x v="5"/>
    <x v="7"/>
    <x v="10"/>
    <x v="7"/>
    <x v="0"/>
    <x v="8"/>
    <x v="8"/>
    <x v="0"/>
    <x v="0"/>
    <x v="0"/>
  </r>
  <r>
    <x v="7"/>
    <x v="0"/>
    <x v="4"/>
    <x v="5"/>
    <x v="4"/>
    <x v="9"/>
    <x v="11"/>
    <x v="0"/>
    <x v="0"/>
    <x v="1"/>
    <x v="2"/>
    <x v="4"/>
    <x v="11"/>
    <x v="8"/>
    <x v="9"/>
    <x v="8"/>
    <x v="3"/>
    <x v="3"/>
    <x v="11"/>
    <x v="11"/>
    <x v="1"/>
    <x v="7"/>
    <x v="8"/>
    <x v="11"/>
    <x v="7"/>
    <x v="0"/>
    <x v="8"/>
    <x v="8"/>
    <x v="0"/>
    <x v="0"/>
    <x v="0"/>
  </r>
  <r>
    <x v="7"/>
    <x v="0"/>
    <x v="4"/>
    <x v="5"/>
    <x v="5"/>
    <x v="9"/>
    <x v="12"/>
    <x v="0"/>
    <x v="0"/>
    <x v="1"/>
    <x v="2"/>
    <x v="5"/>
    <x v="12"/>
    <x v="8"/>
    <x v="9"/>
    <x v="8"/>
    <x v="3"/>
    <x v="3"/>
    <x v="12"/>
    <x v="12"/>
    <x v="1"/>
    <x v="8"/>
    <x v="9"/>
    <x v="12"/>
    <x v="7"/>
    <x v="0"/>
    <x v="8"/>
    <x v="8"/>
    <x v="0"/>
    <x v="0"/>
    <x v="0"/>
  </r>
  <r>
    <x v="7"/>
    <x v="1"/>
    <x v="1"/>
    <x v="6"/>
    <x v="6"/>
    <x v="9"/>
    <x v="13"/>
    <x v="0"/>
    <x v="2"/>
    <x v="6"/>
    <x v="2"/>
    <x v="6"/>
    <x v="13"/>
    <x v="9"/>
    <x v="10"/>
    <x v="9"/>
    <x v="4"/>
    <x v="3"/>
    <x v="13"/>
    <x v="13"/>
    <x v="1"/>
    <x v="1"/>
    <x v="1"/>
    <x v="13"/>
    <x v="7"/>
    <x v="0"/>
    <x v="9"/>
    <x v="9"/>
    <x v="0"/>
    <x v="0"/>
    <x v="0"/>
  </r>
  <r>
    <x v="8"/>
    <x v="2"/>
    <x v="5"/>
    <x v="7"/>
    <x v="7"/>
    <x v="10"/>
    <x v="14"/>
    <x v="0"/>
    <x v="0"/>
    <x v="1"/>
    <x v="3"/>
    <x v="7"/>
    <x v="14"/>
    <x v="10"/>
    <x v="11"/>
    <x v="10"/>
    <x v="1"/>
    <x v="4"/>
    <x v="14"/>
    <x v="14"/>
    <x v="3"/>
    <x v="9"/>
    <x v="10"/>
    <x v="14"/>
    <x v="7"/>
    <x v="0"/>
    <x v="10"/>
    <x v="10"/>
    <x v="0"/>
    <x v="0"/>
    <x v="0"/>
  </r>
  <r>
    <x v="7"/>
    <x v="1"/>
    <x v="1"/>
    <x v="1"/>
    <x v="0"/>
    <x v="9"/>
    <x v="15"/>
    <x v="0"/>
    <x v="0"/>
    <x v="1"/>
    <x v="4"/>
    <x v="8"/>
    <x v="15"/>
    <x v="11"/>
    <x v="7"/>
    <x v="11"/>
    <x v="0"/>
    <x v="2"/>
    <x v="15"/>
    <x v="15"/>
    <x v="1"/>
    <x v="1"/>
    <x v="1"/>
    <x v="15"/>
    <x v="7"/>
    <x v="0"/>
    <x v="11"/>
    <x v="11"/>
    <x v="1"/>
    <x v="0"/>
    <x v="0"/>
  </r>
  <r>
    <x v="7"/>
    <x v="0"/>
    <x v="6"/>
    <x v="8"/>
    <x v="0"/>
    <x v="11"/>
    <x v="16"/>
    <x v="0"/>
    <x v="0"/>
    <x v="1"/>
    <x v="5"/>
    <x v="9"/>
    <x v="16"/>
    <x v="12"/>
    <x v="12"/>
    <x v="12"/>
    <x v="0"/>
    <x v="5"/>
    <x v="16"/>
    <x v="16"/>
    <x v="4"/>
    <x v="10"/>
    <x v="11"/>
    <x v="16"/>
    <x v="8"/>
    <x v="0"/>
    <x v="12"/>
    <x v="11"/>
    <x v="2"/>
    <x v="0"/>
    <x v="0"/>
  </r>
  <r>
    <x v="7"/>
    <x v="1"/>
    <x v="1"/>
    <x v="1"/>
    <x v="0"/>
    <x v="9"/>
    <x v="17"/>
    <x v="0"/>
    <x v="0"/>
    <x v="1"/>
    <x v="6"/>
    <x v="10"/>
    <x v="17"/>
    <x v="13"/>
    <x v="13"/>
    <x v="13"/>
    <x v="5"/>
    <x v="6"/>
    <x v="17"/>
    <x v="17"/>
    <x v="1"/>
    <x v="1"/>
    <x v="1"/>
    <x v="17"/>
    <x v="7"/>
    <x v="0"/>
    <x v="13"/>
    <x v="11"/>
    <x v="3"/>
    <x v="0"/>
    <x v="0"/>
  </r>
  <r>
    <x v="9"/>
    <x v="3"/>
    <x v="7"/>
    <x v="9"/>
    <x v="0"/>
    <x v="11"/>
    <x v="18"/>
    <x v="0"/>
    <x v="0"/>
    <x v="1"/>
    <x v="5"/>
    <x v="9"/>
    <x v="18"/>
    <x v="14"/>
    <x v="14"/>
    <x v="14"/>
    <x v="1"/>
    <x v="7"/>
    <x v="18"/>
    <x v="18"/>
    <x v="5"/>
    <x v="11"/>
    <x v="12"/>
    <x v="18"/>
    <x v="9"/>
    <x v="0"/>
    <x v="14"/>
    <x v="11"/>
    <x v="4"/>
    <x v="0"/>
    <x v="1"/>
  </r>
  <r>
    <x v="7"/>
    <x v="1"/>
    <x v="1"/>
    <x v="1"/>
    <x v="0"/>
    <x v="11"/>
    <x v="19"/>
    <x v="1"/>
    <x v="0"/>
    <x v="1"/>
    <x v="5"/>
    <x v="9"/>
    <x v="19"/>
    <x v="15"/>
    <x v="15"/>
    <x v="15"/>
    <x v="6"/>
    <x v="8"/>
    <x v="19"/>
    <x v="19"/>
    <x v="1"/>
    <x v="1"/>
    <x v="1"/>
    <x v="19"/>
    <x v="7"/>
    <x v="0"/>
    <x v="15"/>
    <x v="11"/>
    <x v="5"/>
    <x v="0"/>
    <x v="0"/>
  </r>
  <r>
    <x v="10"/>
    <x v="0"/>
    <x v="6"/>
    <x v="10"/>
    <x v="0"/>
    <x v="11"/>
    <x v="20"/>
    <x v="0"/>
    <x v="0"/>
    <x v="1"/>
    <x v="5"/>
    <x v="9"/>
    <x v="20"/>
    <x v="16"/>
    <x v="16"/>
    <x v="16"/>
    <x v="1"/>
    <x v="7"/>
    <x v="20"/>
    <x v="20"/>
    <x v="6"/>
    <x v="12"/>
    <x v="13"/>
    <x v="20"/>
    <x v="10"/>
    <x v="0"/>
    <x v="16"/>
    <x v="12"/>
    <x v="0"/>
    <x v="0"/>
    <x v="0"/>
  </r>
  <r>
    <x v="11"/>
    <x v="0"/>
    <x v="4"/>
    <x v="5"/>
    <x v="0"/>
    <x v="12"/>
    <x v="21"/>
    <x v="0"/>
    <x v="0"/>
    <x v="1"/>
    <x v="5"/>
    <x v="9"/>
    <x v="21"/>
    <x v="17"/>
    <x v="17"/>
    <x v="17"/>
    <x v="1"/>
    <x v="7"/>
    <x v="21"/>
    <x v="21"/>
    <x v="5"/>
    <x v="13"/>
    <x v="14"/>
    <x v="21"/>
    <x v="11"/>
    <x v="0"/>
    <x v="17"/>
    <x v="13"/>
    <x v="0"/>
    <x v="0"/>
    <x v="2"/>
  </r>
  <r>
    <x v="12"/>
    <x v="0"/>
    <x v="8"/>
    <x v="11"/>
    <x v="0"/>
    <x v="11"/>
    <x v="22"/>
    <x v="0"/>
    <x v="0"/>
    <x v="1"/>
    <x v="5"/>
    <x v="9"/>
    <x v="22"/>
    <x v="18"/>
    <x v="18"/>
    <x v="13"/>
    <x v="0"/>
    <x v="9"/>
    <x v="22"/>
    <x v="22"/>
    <x v="2"/>
    <x v="14"/>
    <x v="15"/>
    <x v="22"/>
    <x v="12"/>
    <x v="0"/>
    <x v="13"/>
    <x v="14"/>
    <x v="0"/>
    <x v="0"/>
    <x v="0"/>
  </r>
  <r>
    <x v="13"/>
    <x v="1"/>
    <x v="1"/>
    <x v="2"/>
    <x v="0"/>
    <x v="9"/>
    <x v="23"/>
    <x v="0"/>
    <x v="0"/>
    <x v="1"/>
    <x v="5"/>
    <x v="9"/>
    <x v="23"/>
    <x v="19"/>
    <x v="19"/>
    <x v="18"/>
    <x v="1"/>
    <x v="10"/>
    <x v="23"/>
    <x v="23"/>
    <x v="7"/>
    <x v="15"/>
    <x v="16"/>
    <x v="23"/>
    <x v="13"/>
    <x v="0"/>
    <x v="18"/>
    <x v="15"/>
    <x v="0"/>
    <x v="0"/>
    <x v="0"/>
  </r>
  <r>
    <x v="14"/>
    <x v="0"/>
    <x v="4"/>
    <x v="5"/>
    <x v="0"/>
    <x v="12"/>
    <x v="24"/>
    <x v="0"/>
    <x v="0"/>
    <x v="1"/>
    <x v="5"/>
    <x v="9"/>
    <x v="24"/>
    <x v="20"/>
    <x v="18"/>
    <x v="13"/>
    <x v="1"/>
    <x v="11"/>
    <x v="24"/>
    <x v="24"/>
    <x v="8"/>
    <x v="16"/>
    <x v="17"/>
    <x v="24"/>
    <x v="14"/>
    <x v="0"/>
    <x v="13"/>
    <x v="14"/>
    <x v="0"/>
    <x v="0"/>
    <x v="0"/>
  </r>
  <r>
    <x v="15"/>
    <x v="3"/>
    <x v="9"/>
    <x v="12"/>
    <x v="8"/>
    <x v="9"/>
    <x v="25"/>
    <x v="0"/>
    <x v="0"/>
    <x v="7"/>
    <x v="5"/>
    <x v="11"/>
    <x v="25"/>
    <x v="21"/>
    <x v="20"/>
    <x v="19"/>
    <x v="1"/>
    <x v="12"/>
    <x v="3"/>
    <x v="25"/>
    <x v="9"/>
    <x v="17"/>
    <x v="18"/>
    <x v="25"/>
    <x v="15"/>
    <x v="0"/>
    <x v="19"/>
    <x v="16"/>
    <x v="0"/>
    <x v="0"/>
    <x v="0"/>
  </r>
  <r>
    <x v="16"/>
    <x v="3"/>
    <x v="9"/>
    <x v="12"/>
    <x v="9"/>
    <x v="9"/>
    <x v="26"/>
    <x v="0"/>
    <x v="0"/>
    <x v="7"/>
    <x v="5"/>
    <x v="12"/>
    <x v="26"/>
    <x v="21"/>
    <x v="21"/>
    <x v="20"/>
    <x v="1"/>
    <x v="13"/>
    <x v="25"/>
    <x v="26"/>
    <x v="0"/>
    <x v="18"/>
    <x v="19"/>
    <x v="26"/>
    <x v="15"/>
    <x v="0"/>
    <x v="20"/>
    <x v="17"/>
    <x v="0"/>
    <x v="0"/>
    <x v="0"/>
  </r>
  <r>
    <x v="17"/>
    <x v="3"/>
    <x v="9"/>
    <x v="12"/>
    <x v="10"/>
    <x v="9"/>
    <x v="27"/>
    <x v="0"/>
    <x v="0"/>
    <x v="7"/>
    <x v="5"/>
    <x v="13"/>
    <x v="27"/>
    <x v="21"/>
    <x v="22"/>
    <x v="21"/>
    <x v="1"/>
    <x v="14"/>
    <x v="26"/>
    <x v="27"/>
    <x v="10"/>
    <x v="19"/>
    <x v="20"/>
    <x v="27"/>
    <x v="16"/>
    <x v="0"/>
    <x v="21"/>
    <x v="18"/>
    <x v="0"/>
    <x v="0"/>
    <x v="0"/>
  </r>
  <r>
    <x v="18"/>
    <x v="3"/>
    <x v="9"/>
    <x v="12"/>
    <x v="11"/>
    <x v="9"/>
    <x v="28"/>
    <x v="0"/>
    <x v="0"/>
    <x v="7"/>
    <x v="5"/>
    <x v="14"/>
    <x v="28"/>
    <x v="21"/>
    <x v="23"/>
    <x v="22"/>
    <x v="1"/>
    <x v="15"/>
    <x v="27"/>
    <x v="28"/>
    <x v="0"/>
    <x v="20"/>
    <x v="21"/>
    <x v="28"/>
    <x v="17"/>
    <x v="0"/>
    <x v="22"/>
    <x v="19"/>
    <x v="0"/>
    <x v="0"/>
    <x v="0"/>
  </r>
  <r>
    <x v="19"/>
    <x v="3"/>
    <x v="9"/>
    <x v="12"/>
    <x v="12"/>
    <x v="9"/>
    <x v="29"/>
    <x v="0"/>
    <x v="0"/>
    <x v="7"/>
    <x v="5"/>
    <x v="15"/>
    <x v="29"/>
    <x v="21"/>
    <x v="24"/>
    <x v="23"/>
    <x v="1"/>
    <x v="16"/>
    <x v="28"/>
    <x v="29"/>
    <x v="11"/>
    <x v="21"/>
    <x v="22"/>
    <x v="29"/>
    <x v="15"/>
    <x v="0"/>
    <x v="23"/>
    <x v="20"/>
    <x v="0"/>
    <x v="0"/>
    <x v="0"/>
  </r>
  <r>
    <x v="20"/>
    <x v="3"/>
    <x v="9"/>
    <x v="12"/>
    <x v="13"/>
    <x v="9"/>
    <x v="30"/>
    <x v="0"/>
    <x v="0"/>
    <x v="7"/>
    <x v="5"/>
    <x v="16"/>
    <x v="30"/>
    <x v="21"/>
    <x v="25"/>
    <x v="24"/>
    <x v="1"/>
    <x v="12"/>
    <x v="29"/>
    <x v="30"/>
    <x v="0"/>
    <x v="22"/>
    <x v="23"/>
    <x v="30"/>
    <x v="15"/>
    <x v="0"/>
    <x v="24"/>
    <x v="21"/>
    <x v="0"/>
    <x v="0"/>
    <x v="0"/>
  </r>
  <r>
    <x v="21"/>
    <x v="3"/>
    <x v="9"/>
    <x v="12"/>
    <x v="1"/>
    <x v="9"/>
    <x v="31"/>
    <x v="0"/>
    <x v="0"/>
    <x v="7"/>
    <x v="5"/>
    <x v="1"/>
    <x v="31"/>
    <x v="21"/>
    <x v="26"/>
    <x v="25"/>
    <x v="1"/>
    <x v="17"/>
    <x v="30"/>
    <x v="31"/>
    <x v="0"/>
    <x v="3"/>
    <x v="24"/>
    <x v="31"/>
    <x v="18"/>
    <x v="0"/>
    <x v="25"/>
    <x v="22"/>
    <x v="0"/>
    <x v="0"/>
    <x v="0"/>
  </r>
  <r>
    <x v="22"/>
    <x v="3"/>
    <x v="9"/>
    <x v="12"/>
    <x v="14"/>
    <x v="9"/>
    <x v="32"/>
    <x v="0"/>
    <x v="0"/>
    <x v="7"/>
    <x v="5"/>
    <x v="17"/>
    <x v="32"/>
    <x v="21"/>
    <x v="27"/>
    <x v="26"/>
    <x v="1"/>
    <x v="18"/>
    <x v="31"/>
    <x v="32"/>
    <x v="11"/>
    <x v="23"/>
    <x v="25"/>
    <x v="32"/>
    <x v="15"/>
    <x v="0"/>
    <x v="26"/>
    <x v="23"/>
    <x v="0"/>
    <x v="0"/>
    <x v="0"/>
  </r>
  <r>
    <x v="23"/>
    <x v="3"/>
    <x v="9"/>
    <x v="12"/>
    <x v="7"/>
    <x v="9"/>
    <x v="33"/>
    <x v="0"/>
    <x v="0"/>
    <x v="7"/>
    <x v="5"/>
    <x v="18"/>
    <x v="33"/>
    <x v="21"/>
    <x v="28"/>
    <x v="27"/>
    <x v="1"/>
    <x v="19"/>
    <x v="32"/>
    <x v="33"/>
    <x v="10"/>
    <x v="24"/>
    <x v="26"/>
    <x v="33"/>
    <x v="19"/>
    <x v="0"/>
    <x v="27"/>
    <x v="24"/>
    <x v="0"/>
    <x v="0"/>
    <x v="0"/>
  </r>
  <r>
    <x v="24"/>
    <x v="3"/>
    <x v="9"/>
    <x v="12"/>
    <x v="15"/>
    <x v="9"/>
    <x v="34"/>
    <x v="0"/>
    <x v="0"/>
    <x v="7"/>
    <x v="5"/>
    <x v="19"/>
    <x v="34"/>
    <x v="21"/>
    <x v="29"/>
    <x v="28"/>
    <x v="1"/>
    <x v="20"/>
    <x v="33"/>
    <x v="34"/>
    <x v="0"/>
    <x v="25"/>
    <x v="27"/>
    <x v="34"/>
    <x v="15"/>
    <x v="0"/>
    <x v="28"/>
    <x v="25"/>
    <x v="0"/>
    <x v="0"/>
    <x v="0"/>
  </r>
  <r>
    <x v="25"/>
    <x v="3"/>
    <x v="9"/>
    <x v="12"/>
    <x v="16"/>
    <x v="9"/>
    <x v="35"/>
    <x v="0"/>
    <x v="0"/>
    <x v="7"/>
    <x v="5"/>
    <x v="20"/>
    <x v="35"/>
    <x v="21"/>
    <x v="30"/>
    <x v="29"/>
    <x v="1"/>
    <x v="10"/>
    <x v="34"/>
    <x v="35"/>
    <x v="3"/>
    <x v="26"/>
    <x v="3"/>
    <x v="35"/>
    <x v="20"/>
    <x v="0"/>
    <x v="29"/>
    <x v="26"/>
    <x v="0"/>
    <x v="0"/>
    <x v="0"/>
  </r>
  <r>
    <x v="26"/>
    <x v="3"/>
    <x v="9"/>
    <x v="12"/>
    <x v="17"/>
    <x v="9"/>
    <x v="36"/>
    <x v="0"/>
    <x v="0"/>
    <x v="7"/>
    <x v="5"/>
    <x v="21"/>
    <x v="36"/>
    <x v="21"/>
    <x v="31"/>
    <x v="30"/>
    <x v="1"/>
    <x v="13"/>
    <x v="35"/>
    <x v="36"/>
    <x v="10"/>
    <x v="27"/>
    <x v="28"/>
    <x v="36"/>
    <x v="15"/>
    <x v="0"/>
    <x v="30"/>
    <x v="27"/>
    <x v="0"/>
    <x v="0"/>
    <x v="0"/>
  </r>
  <r>
    <x v="27"/>
    <x v="3"/>
    <x v="9"/>
    <x v="12"/>
    <x v="18"/>
    <x v="9"/>
    <x v="37"/>
    <x v="0"/>
    <x v="0"/>
    <x v="7"/>
    <x v="5"/>
    <x v="22"/>
    <x v="37"/>
    <x v="21"/>
    <x v="32"/>
    <x v="31"/>
    <x v="1"/>
    <x v="6"/>
    <x v="36"/>
    <x v="37"/>
    <x v="12"/>
    <x v="28"/>
    <x v="29"/>
    <x v="37"/>
    <x v="21"/>
    <x v="0"/>
    <x v="31"/>
    <x v="28"/>
    <x v="0"/>
    <x v="0"/>
    <x v="0"/>
  </r>
  <r>
    <x v="28"/>
    <x v="3"/>
    <x v="9"/>
    <x v="12"/>
    <x v="19"/>
    <x v="9"/>
    <x v="38"/>
    <x v="0"/>
    <x v="0"/>
    <x v="7"/>
    <x v="5"/>
    <x v="23"/>
    <x v="38"/>
    <x v="21"/>
    <x v="33"/>
    <x v="32"/>
    <x v="1"/>
    <x v="21"/>
    <x v="37"/>
    <x v="38"/>
    <x v="3"/>
    <x v="29"/>
    <x v="23"/>
    <x v="38"/>
    <x v="15"/>
    <x v="0"/>
    <x v="32"/>
    <x v="29"/>
    <x v="0"/>
    <x v="0"/>
    <x v="0"/>
  </r>
  <r>
    <x v="29"/>
    <x v="3"/>
    <x v="9"/>
    <x v="12"/>
    <x v="20"/>
    <x v="9"/>
    <x v="39"/>
    <x v="0"/>
    <x v="0"/>
    <x v="7"/>
    <x v="5"/>
    <x v="24"/>
    <x v="39"/>
    <x v="21"/>
    <x v="34"/>
    <x v="33"/>
    <x v="1"/>
    <x v="0"/>
    <x v="38"/>
    <x v="39"/>
    <x v="10"/>
    <x v="30"/>
    <x v="30"/>
    <x v="39"/>
    <x v="15"/>
    <x v="0"/>
    <x v="33"/>
    <x v="30"/>
    <x v="0"/>
    <x v="0"/>
    <x v="0"/>
  </r>
  <r>
    <x v="30"/>
    <x v="3"/>
    <x v="9"/>
    <x v="12"/>
    <x v="2"/>
    <x v="9"/>
    <x v="40"/>
    <x v="0"/>
    <x v="0"/>
    <x v="7"/>
    <x v="5"/>
    <x v="2"/>
    <x v="40"/>
    <x v="21"/>
    <x v="30"/>
    <x v="29"/>
    <x v="1"/>
    <x v="22"/>
    <x v="39"/>
    <x v="40"/>
    <x v="3"/>
    <x v="26"/>
    <x v="31"/>
    <x v="40"/>
    <x v="15"/>
    <x v="0"/>
    <x v="29"/>
    <x v="26"/>
    <x v="0"/>
    <x v="0"/>
    <x v="0"/>
  </r>
  <r>
    <x v="31"/>
    <x v="3"/>
    <x v="9"/>
    <x v="12"/>
    <x v="21"/>
    <x v="9"/>
    <x v="41"/>
    <x v="0"/>
    <x v="0"/>
    <x v="7"/>
    <x v="5"/>
    <x v="25"/>
    <x v="41"/>
    <x v="21"/>
    <x v="35"/>
    <x v="34"/>
    <x v="1"/>
    <x v="0"/>
    <x v="40"/>
    <x v="41"/>
    <x v="3"/>
    <x v="31"/>
    <x v="32"/>
    <x v="41"/>
    <x v="22"/>
    <x v="0"/>
    <x v="34"/>
    <x v="31"/>
    <x v="0"/>
    <x v="0"/>
    <x v="0"/>
  </r>
  <r>
    <x v="32"/>
    <x v="3"/>
    <x v="9"/>
    <x v="12"/>
    <x v="22"/>
    <x v="9"/>
    <x v="42"/>
    <x v="0"/>
    <x v="0"/>
    <x v="7"/>
    <x v="5"/>
    <x v="26"/>
    <x v="42"/>
    <x v="21"/>
    <x v="36"/>
    <x v="35"/>
    <x v="1"/>
    <x v="19"/>
    <x v="41"/>
    <x v="42"/>
    <x v="13"/>
    <x v="32"/>
    <x v="33"/>
    <x v="42"/>
    <x v="17"/>
    <x v="0"/>
    <x v="35"/>
    <x v="32"/>
    <x v="0"/>
    <x v="0"/>
    <x v="0"/>
  </r>
  <r>
    <x v="33"/>
    <x v="3"/>
    <x v="9"/>
    <x v="12"/>
    <x v="23"/>
    <x v="9"/>
    <x v="43"/>
    <x v="0"/>
    <x v="0"/>
    <x v="7"/>
    <x v="5"/>
    <x v="27"/>
    <x v="43"/>
    <x v="21"/>
    <x v="27"/>
    <x v="26"/>
    <x v="1"/>
    <x v="18"/>
    <x v="31"/>
    <x v="37"/>
    <x v="14"/>
    <x v="23"/>
    <x v="34"/>
    <x v="43"/>
    <x v="15"/>
    <x v="0"/>
    <x v="26"/>
    <x v="23"/>
    <x v="0"/>
    <x v="0"/>
    <x v="0"/>
  </r>
  <r>
    <x v="34"/>
    <x v="3"/>
    <x v="9"/>
    <x v="12"/>
    <x v="24"/>
    <x v="9"/>
    <x v="44"/>
    <x v="0"/>
    <x v="0"/>
    <x v="7"/>
    <x v="5"/>
    <x v="28"/>
    <x v="44"/>
    <x v="21"/>
    <x v="37"/>
    <x v="36"/>
    <x v="1"/>
    <x v="23"/>
    <x v="42"/>
    <x v="43"/>
    <x v="0"/>
    <x v="2"/>
    <x v="35"/>
    <x v="44"/>
    <x v="15"/>
    <x v="0"/>
    <x v="36"/>
    <x v="33"/>
    <x v="0"/>
    <x v="0"/>
    <x v="0"/>
  </r>
  <r>
    <x v="35"/>
    <x v="3"/>
    <x v="9"/>
    <x v="12"/>
    <x v="25"/>
    <x v="9"/>
    <x v="45"/>
    <x v="0"/>
    <x v="0"/>
    <x v="7"/>
    <x v="5"/>
    <x v="29"/>
    <x v="45"/>
    <x v="22"/>
    <x v="38"/>
    <x v="37"/>
    <x v="1"/>
    <x v="10"/>
    <x v="43"/>
    <x v="44"/>
    <x v="15"/>
    <x v="33"/>
    <x v="36"/>
    <x v="45"/>
    <x v="15"/>
    <x v="0"/>
    <x v="37"/>
    <x v="34"/>
    <x v="0"/>
    <x v="0"/>
    <x v="0"/>
  </r>
  <r>
    <x v="36"/>
    <x v="3"/>
    <x v="9"/>
    <x v="12"/>
    <x v="26"/>
    <x v="9"/>
    <x v="46"/>
    <x v="0"/>
    <x v="0"/>
    <x v="7"/>
    <x v="5"/>
    <x v="30"/>
    <x v="46"/>
    <x v="21"/>
    <x v="39"/>
    <x v="38"/>
    <x v="1"/>
    <x v="24"/>
    <x v="44"/>
    <x v="45"/>
    <x v="3"/>
    <x v="6"/>
    <x v="37"/>
    <x v="46"/>
    <x v="16"/>
    <x v="0"/>
    <x v="38"/>
    <x v="35"/>
    <x v="0"/>
    <x v="0"/>
    <x v="0"/>
  </r>
  <r>
    <x v="37"/>
    <x v="3"/>
    <x v="9"/>
    <x v="12"/>
    <x v="27"/>
    <x v="9"/>
    <x v="47"/>
    <x v="0"/>
    <x v="0"/>
    <x v="7"/>
    <x v="5"/>
    <x v="31"/>
    <x v="47"/>
    <x v="21"/>
    <x v="28"/>
    <x v="27"/>
    <x v="1"/>
    <x v="25"/>
    <x v="45"/>
    <x v="46"/>
    <x v="11"/>
    <x v="24"/>
    <x v="38"/>
    <x v="47"/>
    <x v="15"/>
    <x v="0"/>
    <x v="27"/>
    <x v="24"/>
    <x v="0"/>
    <x v="0"/>
    <x v="0"/>
  </r>
  <r>
    <x v="38"/>
    <x v="3"/>
    <x v="9"/>
    <x v="12"/>
    <x v="28"/>
    <x v="9"/>
    <x v="48"/>
    <x v="0"/>
    <x v="0"/>
    <x v="7"/>
    <x v="5"/>
    <x v="32"/>
    <x v="48"/>
    <x v="21"/>
    <x v="39"/>
    <x v="38"/>
    <x v="1"/>
    <x v="10"/>
    <x v="46"/>
    <x v="47"/>
    <x v="7"/>
    <x v="6"/>
    <x v="39"/>
    <x v="48"/>
    <x v="18"/>
    <x v="0"/>
    <x v="38"/>
    <x v="35"/>
    <x v="0"/>
    <x v="0"/>
    <x v="0"/>
  </r>
  <r>
    <x v="39"/>
    <x v="3"/>
    <x v="9"/>
    <x v="12"/>
    <x v="29"/>
    <x v="9"/>
    <x v="49"/>
    <x v="0"/>
    <x v="0"/>
    <x v="7"/>
    <x v="5"/>
    <x v="33"/>
    <x v="49"/>
    <x v="21"/>
    <x v="40"/>
    <x v="39"/>
    <x v="1"/>
    <x v="26"/>
    <x v="47"/>
    <x v="48"/>
    <x v="15"/>
    <x v="34"/>
    <x v="40"/>
    <x v="49"/>
    <x v="15"/>
    <x v="0"/>
    <x v="39"/>
    <x v="36"/>
    <x v="0"/>
    <x v="0"/>
    <x v="0"/>
  </r>
  <r>
    <x v="40"/>
    <x v="4"/>
    <x v="10"/>
    <x v="13"/>
    <x v="0"/>
    <x v="11"/>
    <x v="50"/>
    <x v="0"/>
    <x v="0"/>
    <x v="1"/>
    <x v="5"/>
    <x v="9"/>
    <x v="50"/>
    <x v="23"/>
    <x v="41"/>
    <x v="40"/>
    <x v="1"/>
    <x v="27"/>
    <x v="48"/>
    <x v="49"/>
    <x v="16"/>
    <x v="35"/>
    <x v="41"/>
    <x v="50"/>
    <x v="23"/>
    <x v="0"/>
    <x v="40"/>
    <x v="37"/>
    <x v="6"/>
    <x v="0"/>
    <x v="0"/>
  </r>
  <r>
    <x v="7"/>
    <x v="1"/>
    <x v="11"/>
    <x v="14"/>
    <x v="30"/>
    <x v="9"/>
    <x v="51"/>
    <x v="0"/>
    <x v="0"/>
    <x v="1"/>
    <x v="5"/>
    <x v="9"/>
    <x v="51"/>
    <x v="24"/>
    <x v="6"/>
    <x v="6"/>
    <x v="0"/>
    <x v="28"/>
    <x v="49"/>
    <x v="50"/>
    <x v="17"/>
    <x v="36"/>
    <x v="42"/>
    <x v="51"/>
    <x v="7"/>
    <x v="0"/>
    <x v="6"/>
    <x v="6"/>
    <x v="0"/>
    <x v="0"/>
    <x v="0"/>
  </r>
  <r>
    <x v="41"/>
    <x v="3"/>
    <x v="12"/>
    <x v="15"/>
    <x v="0"/>
    <x v="9"/>
    <x v="52"/>
    <x v="0"/>
    <x v="0"/>
    <x v="1"/>
    <x v="7"/>
    <x v="34"/>
    <x v="52"/>
    <x v="25"/>
    <x v="18"/>
    <x v="13"/>
    <x v="1"/>
    <x v="7"/>
    <x v="50"/>
    <x v="51"/>
    <x v="5"/>
    <x v="37"/>
    <x v="43"/>
    <x v="52"/>
    <x v="24"/>
    <x v="0"/>
    <x v="13"/>
    <x v="14"/>
    <x v="0"/>
    <x v="0"/>
    <x v="0"/>
  </r>
  <r>
    <x v="5"/>
    <x v="1"/>
    <x v="1"/>
    <x v="1"/>
    <x v="15"/>
    <x v="13"/>
    <x v="53"/>
    <x v="2"/>
    <x v="0"/>
    <x v="8"/>
    <x v="0"/>
    <x v="19"/>
    <x v="53"/>
    <x v="26"/>
    <x v="42"/>
    <x v="41"/>
    <x v="7"/>
    <x v="1"/>
    <x v="51"/>
    <x v="52"/>
    <x v="2"/>
    <x v="38"/>
    <x v="44"/>
    <x v="53"/>
    <x v="25"/>
    <x v="0"/>
    <x v="41"/>
    <x v="11"/>
    <x v="0"/>
    <x v="1"/>
    <x v="0"/>
  </r>
  <r>
    <x v="1"/>
    <x v="1"/>
    <x v="1"/>
    <x v="1"/>
    <x v="15"/>
    <x v="14"/>
    <x v="54"/>
    <x v="3"/>
    <x v="0"/>
    <x v="8"/>
    <x v="5"/>
    <x v="19"/>
    <x v="54"/>
    <x v="27"/>
    <x v="43"/>
    <x v="42"/>
    <x v="0"/>
    <x v="1"/>
    <x v="52"/>
    <x v="53"/>
    <x v="1"/>
    <x v="29"/>
    <x v="45"/>
    <x v="54"/>
    <x v="26"/>
    <x v="0"/>
    <x v="42"/>
    <x v="11"/>
    <x v="7"/>
    <x v="0"/>
    <x v="0"/>
  </r>
  <r>
    <x v="5"/>
    <x v="1"/>
    <x v="1"/>
    <x v="1"/>
    <x v="16"/>
    <x v="15"/>
    <x v="55"/>
    <x v="0"/>
    <x v="6"/>
    <x v="9"/>
    <x v="5"/>
    <x v="20"/>
    <x v="55"/>
    <x v="28"/>
    <x v="44"/>
    <x v="42"/>
    <x v="8"/>
    <x v="1"/>
    <x v="53"/>
    <x v="54"/>
    <x v="1"/>
    <x v="39"/>
    <x v="46"/>
    <x v="55"/>
    <x v="27"/>
    <x v="0"/>
    <x v="42"/>
    <x v="11"/>
    <x v="7"/>
    <x v="0"/>
    <x v="0"/>
  </r>
  <r>
    <x v="5"/>
    <x v="1"/>
    <x v="1"/>
    <x v="1"/>
    <x v="19"/>
    <x v="16"/>
    <x v="56"/>
    <x v="0"/>
    <x v="1"/>
    <x v="1"/>
    <x v="0"/>
    <x v="23"/>
    <x v="56"/>
    <x v="29"/>
    <x v="42"/>
    <x v="41"/>
    <x v="1"/>
    <x v="29"/>
    <x v="54"/>
    <x v="55"/>
    <x v="18"/>
    <x v="40"/>
    <x v="47"/>
    <x v="56"/>
    <x v="28"/>
    <x v="0"/>
    <x v="41"/>
    <x v="11"/>
    <x v="0"/>
    <x v="1"/>
    <x v="0"/>
  </r>
  <r>
    <x v="5"/>
    <x v="0"/>
    <x v="2"/>
    <x v="3"/>
    <x v="28"/>
    <x v="17"/>
    <x v="57"/>
    <x v="2"/>
    <x v="1"/>
    <x v="1"/>
    <x v="0"/>
    <x v="32"/>
    <x v="57"/>
    <x v="30"/>
    <x v="45"/>
    <x v="43"/>
    <x v="1"/>
    <x v="1"/>
    <x v="55"/>
    <x v="56"/>
    <x v="2"/>
    <x v="41"/>
    <x v="48"/>
    <x v="57"/>
    <x v="29"/>
    <x v="0"/>
    <x v="43"/>
    <x v="11"/>
    <x v="0"/>
    <x v="2"/>
    <x v="0"/>
  </r>
  <r>
    <x v="1"/>
    <x v="1"/>
    <x v="1"/>
    <x v="1"/>
    <x v="28"/>
    <x v="17"/>
    <x v="58"/>
    <x v="2"/>
    <x v="1"/>
    <x v="1"/>
    <x v="0"/>
    <x v="32"/>
    <x v="58"/>
    <x v="31"/>
    <x v="46"/>
    <x v="44"/>
    <x v="1"/>
    <x v="1"/>
    <x v="56"/>
    <x v="57"/>
    <x v="2"/>
    <x v="18"/>
    <x v="49"/>
    <x v="58"/>
    <x v="30"/>
    <x v="0"/>
    <x v="44"/>
    <x v="11"/>
    <x v="0"/>
    <x v="3"/>
    <x v="0"/>
  </r>
  <r>
    <x v="2"/>
    <x v="1"/>
    <x v="1"/>
    <x v="1"/>
    <x v="28"/>
    <x v="17"/>
    <x v="59"/>
    <x v="0"/>
    <x v="1"/>
    <x v="1"/>
    <x v="0"/>
    <x v="32"/>
    <x v="59"/>
    <x v="32"/>
    <x v="47"/>
    <x v="45"/>
    <x v="1"/>
    <x v="1"/>
    <x v="57"/>
    <x v="58"/>
    <x v="2"/>
    <x v="42"/>
    <x v="50"/>
    <x v="59"/>
    <x v="31"/>
    <x v="0"/>
    <x v="45"/>
    <x v="11"/>
    <x v="0"/>
    <x v="4"/>
    <x v="0"/>
  </r>
  <r>
    <x v="5"/>
    <x v="0"/>
    <x v="2"/>
    <x v="3"/>
    <x v="10"/>
    <x v="18"/>
    <x v="60"/>
    <x v="0"/>
    <x v="7"/>
    <x v="6"/>
    <x v="0"/>
    <x v="13"/>
    <x v="60"/>
    <x v="33"/>
    <x v="42"/>
    <x v="41"/>
    <x v="1"/>
    <x v="1"/>
    <x v="58"/>
    <x v="59"/>
    <x v="2"/>
    <x v="43"/>
    <x v="51"/>
    <x v="60"/>
    <x v="32"/>
    <x v="0"/>
    <x v="41"/>
    <x v="11"/>
    <x v="0"/>
    <x v="1"/>
    <x v="0"/>
  </r>
  <r>
    <x v="5"/>
    <x v="1"/>
    <x v="1"/>
    <x v="1"/>
    <x v="1"/>
    <x v="19"/>
    <x v="61"/>
    <x v="0"/>
    <x v="8"/>
    <x v="10"/>
    <x v="0"/>
    <x v="1"/>
    <x v="61"/>
    <x v="34"/>
    <x v="42"/>
    <x v="41"/>
    <x v="1"/>
    <x v="1"/>
    <x v="9"/>
    <x v="60"/>
    <x v="2"/>
    <x v="44"/>
    <x v="52"/>
    <x v="61"/>
    <x v="33"/>
    <x v="0"/>
    <x v="41"/>
    <x v="11"/>
    <x v="0"/>
    <x v="1"/>
    <x v="0"/>
  </r>
  <r>
    <x v="5"/>
    <x v="1"/>
    <x v="1"/>
    <x v="2"/>
    <x v="26"/>
    <x v="20"/>
    <x v="62"/>
    <x v="0"/>
    <x v="0"/>
    <x v="0"/>
    <x v="0"/>
    <x v="30"/>
    <x v="62"/>
    <x v="35"/>
    <x v="2"/>
    <x v="2"/>
    <x v="1"/>
    <x v="1"/>
    <x v="59"/>
    <x v="61"/>
    <x v="2"/>
    <x v="45"/>
    <x v="49"/>
    <x v="62"/>
    <x v="34"/>
    <x v="0"/>
    <x v="2"/>
    <x v="11"/>
    <x v="0"/>
    <x v="5"/>
    <x v="0"/>
  </r>
  <r>
    <x v="1"/>
    <x v="0"/>
    <x v="2"/>
    <x v="3"/>
    <x v="26"/>
    <x v="20"/>
    <x v="63"/>
    <x v="0"/>
    <x v="0"/>
    <x v="0"/>
    <x v="0"/>
    <x v="30"/>
    <x v="63"/>
    <x v="36"/>
    <x v="2"/>
    <x v="2"/>
    <x v="1"/>
    <x v="1"/>
    <x v="60"/>
    <x v="62"/>
    <x v="2"/>
    <x v="41"/>
    <x v="53"/>
    <x v="63"/>
    <x v="35"/>
    <x v="0"/>
    <x v="2"/>
    <x v="11"/>
    <x v="0"/>
    <x v="5"/>
    <x v="0"/>
  </r>
  <r>
    <x v="2"/>
    <x v="1"/>
    <x v="13"/>
    <x v="16"/>
    <x v="26"/>
    <x v="20"/>
    <x v="64"/>
    <x v="0"/>
    <x v="0"/>
    <x v="0"/>
    <x v="0"/>
    <x v="30"/>
    <x v="64"/>
    <x v="37"/>
    <x v="48"/>
    <x v="46"/>
    <x v="1"/>
    <x v="1"/>
    <x v="61"/>
    <x v="63"/>
    <x v="2"/>
    <x v="26"/>
    <x v="54"/>
    <x v="64"/>
    <x v="36"/>
    <x v="0"/>
    <x v="46"/>
    <x v="11"/>
    <x v="0"/>
    <x v="6"/>
    <x v="0"/>
  </r>
  <r>
    <x v="5"/>
    <x v="1"/>
    <x v="1"/>
    <x v="1"/>
    <x v="21"/>
    <x v="21"/>
    <x v="65"/>
    <x v="0"/>
    <x v="0"/>
    <x v="1"/>
    <x v="0"/>
    <x v="25"/>
    <x v="65"/>
    <x v="38"/>
    <x v="42"/>
    <x v="41"/>
    <x v="1"/>
    <x v="1"/>
    <x v="6"/>
    <x v="64"/>
    <x v="2"/>
    <x v="20"/>
    <x v="55"/>
    <x v="65"/>
    <x v="37"/>
    <x v="0"/>
    <x v="41"/>
    <x v="11"/>
    <x v="0"/>
    <x v="1"/>
    <x v="0"/>
  </r>
  <r>
    <x v="5"/>
    <x v="0"/>
    <x v="2"/>
    <x v="3"/>
    <x v="11"/>
    <x v="22"/>
    <x v="66"/>
    <x v="4"/>
    <x v="7"/>
    <x v="0"/>
    <x v="0"/>
    <x v="14"/>
    <x v="66"/>
    <x v="39"/>
    <x v="42"/>
    <x v="41"/>
    <x v="1"/>
    <x v="1"/>
    <x v="62"/>
    <x v="65"/>
    <x v="2"/>
    <x v="46"/>
    <x v="56"/>
    <x v="66"/>
    <x v="38"/>
    <x v="0"/>
    <x v="41"/>
    <x v="11"/>
    <x v="0"/>
    <x v="1"/>
    <x v="0"/>
  </r>
  <r>
    <x v="5"/>
    <x v="1"/>
    <x v="1"/>
    <x v="1"/>
    <x v="7"/>
    <x v="23"/>
    <x v="67"/>
    <x v="0"/>
    <x v="9"/>
    <x v="1"/>
    <x v="0"/>
    <x v="18"/>
    <x v="67"/>
    <x v="40"/>
    <x v="49"/>
    <x v="11"/>
    <x v="9"/>
    <x v="29"/>
    <x v="63"/>
    <x v="66"/>
    <x v="18"/>
    <x v="32"/>
    <x v="57"/>
    <x v="67"/>
    <x v="39"/>
    <x v="0"/>
    <x v="11"/>
    <x v="11"/>
    <x v="1"/>
    <x v="0"/>
    <x v="0"/>
  </r>
  <r>
    <x v="1"/>
    <x v="0"/>
    <x v="3"/>
    <x v="4"/>
    <x v="7"/>
    <x v="23"/>
    <x v="68"/>
    <x v="0"/>
    <x v="9"/>
    <x v="1"/>
    <x v="0"/>
    <x v="18"/>
    <x v="68"/>
    <x v="41"/>
    <x v="50"/>
    <x v="47"/>
    <x v="1"/>
    <x v="1"/>
    <x v="64"/>
    <x v="67"/>
    <x v="2"/>
    <x v="32"/>
    <x v="26"/>
    <x v="68"/>
    <x v="14"/>
    <x v="0"/>
    <x v="47"/>
    <x v="11"/>
    <x v="8"/>
    <x v="0"/>
    <x v="0"/>
  </r>
  <r>
    <x v="2"/>
    <x v="1"/>
    <x v="1"/>
    <x v="17"/>
    <x v="7"/>
    <x v="23"/>
    <x v="69"/>
    <x v="0"/>
    <x v="9"/>
    <x v="2"/>
    <x v="0"/>
    <x v="18"/>
    <x v="69"/>
    <x v="42"/>
    <x v="51"/>
    <x v="48"/>
    <x v="1"/>
    <x v="1"/>
    <x v="65"/>
    <x v="68"/>
    <x v="2"/>
    <x v="47"/>
    <x v="54"/>
    <x v="69"/>
    <x v="40"/>
    <x v="0"/>
    <x v="48"/>
    <x v="11"/>
    <x v="9"/>
    <x v="0"/>
    <x v="0"/>
  </r>
  <r>
    <x v="3"/>
    <x v="1"/>
    <x v="1"/>
    <x v="1"/>
    <x v="7"/>
    <x v="23"/>
    <x v="70"/>
    <x v="0"/>
    <x v="9"/>
    <x v="2"/>
    <x v="0"/>
    <x v="18"/>
    <x v="70"/>
    <x v="43"/>
    <x v="2"/>
    <x v="2"/>
    <x v="1"/>
    <x v="1"/>
    <x v="66"/>
    <x v="69"/>
    <x v="2"/>
    <x v="48"/>
    <x v="58"/>
    <x v="70"/>
    <x v="41"/>
    <x v="0"/>
    <x v="2"/>
    <x v="11"/>
    <x v="10"/>
    <x v="0"/>
    <x v="0"/>
  </r>
  <r>
    <x v="6"/>
    <x v="1"/>
    <x v="1"/>
    <x v="17"/>
    <x v="7"/>
    <x v="24"/>
    <x v="71"/>
    <x v="0"/>
    <x v="10"/>
    <x v="1"/>
    <x v="0"/>
    <x v="18"/>
    <x v="71"/>
    <x v="44"/>
    <x v="52"/>
    <x v="41"/>
    <x v="10"/>
    <x v="1"/>
    <x v="67"/>
    <x v="70"/>
    <x v="2"/>
    <x v="49"/>
    <x v="59"/>
    <x v="71"/>
    <x v="42"/>
    <x v="0"/>
    <x v="41"/>
    <x v="11"/>
    <x v="0"/>
    <x v="1"/>
    <x v="0"/>
  </r>
  <r>
    <x v="5"/>
    <x v="0"/>
    <x v="2"/>
    <x v="3"/>
    <x v="12"/>
    <x v="25"/>
    <x v="72"/>
    <x v="0"/>
    <x v="11"/>
    <x v="11"/>
    <x v="0"/>
    <x v="15"/>
    <x v="72"/>
    <x v="38"/>
    <x v="42"/>
    <x v="41"/>
    <x v="1"/>
    <x v="30"/>
    <x v="68"/>
    <x v="71"/>
    <x v="19"/>
    <x v="50"/>
    <x v="60"/>
    <x v="72"/>
    <x v="43"/>
    <x v="0"/>
    <x v="41"/>
    <x v="11"/>
    <x v="0"/>
    <x v="1"/>
    <x v="0"/>
  </r>
  <r>
    <x v="5"/>
    <x v="1"/>
    <x v="1"/>
    <x v="1"/>
    <x v="13"/>
    <x v="26"/>
    <x v="73"/>
    <x v="5"/>
    <x v="2"/>
    <x v="1"/>
    <x v="0"/>
    <x v="16"/>
    <x v="73"/>
    <x v="45"/>
    <x v="53"/>
    <x v="49"/>
    <x v="1"/>
    <x v="1"/>
    <x v="47"/>
    <x v="72"/>
    <x v="2"/>
    <x v="4"/>
    <x v="61"/>
    <x v="73"/>
    <x v="44"/>
    <x v="0"/>
    <x v="49"/>
    <x v="11"/>
    <x v="0"/>
    <x v="7"/>
    <x v="0"/>
  </r>
  <r>
    <x v="1"/>
    <x v="0"/>
    <x v="2"/>
    <x v="3"/>
    <x v="13"/>
    <x v="26"/>
    <x v="74"/>
    <x v="5"/>
    <x v="2"/>
    <x v="1"/>
    <x v="0"/>
    <x v="16"/>
    <x v="74"/>
    <x v="46"/>
    <x v="54"/>
    <x v="50"/>
    <x v="1"/>
    <x v="1"/>
    <x v="69"/>
    <x v="73"/>
    <x v="2"/>
    <x v="18"/>
    <x v="19"/>
    <x v="74"/>
    <x v="40"/>
    <x v="0"/>
    <x v="50"/>
    <x v="11"/>
    <x v="0"/>
    <x v="8"/>
    <x v="0"/>
  </r>
  <r>
    <x v="5"/>
    <x v="1"/>
    <x v="1"/>
    <x v="1"/>
    <x v="8"/>
    <x v="27"/>
    <x v="75"/>
    <x v="0"/>
    <x v="0"/>
    <x v="1"/>
    <x v="0"/>
    <x v="11"/>
    <x v="75"/>
    <x v="47"/>
    <x v="55"/>
    <x v="51"/>
    <x v="1"/>
    <x v="1"/>
    <x v="70"/>
    <x v="74"/>
    <x v="2"/>
    <x v="51"/>
    <x v="62"/>
    <x v="75"/>
    <x v="25"/>
    <x v="0"/>
    <x v="51"/>
    <x v="11"/>
    <x v="0"/>
    <x v="9"/>
    <x v="0"/>
  </r>
  <r>
    <x v="1"/>
    <x v="0"/>
    <x v="2"/>
    <x v="3"/>
    <x v="8"/>
    <x v="27"/>
    <x v="76"/>
    <x v="0"/>
    <x v="0"/>
    <x v="1"/>
    <x v="0"/>
    <x v="11"/>
    <x v="76"/>
    <x v="48"/>
    <x v="56"/>
    <x v="52"/>
    <x v="1"/>
    <x v="1"/>
    <x v="71"/>
    <x v="75"/>
    <x v="2"/>
    <x v="17"/>
    <x v="63"/>
    <x v="76"/>
    <x v="29"/>
    <x v="0"/>
    <x v="52"/>
    <x v="11"/>
    <x v="0"/>
    <x v="10"/>
    <x v="0"/>
  </r>
  <r>
    <x v="2"/>
    <x v="0"/>
    <x v="2"/>
    <x v="3"/>
    <x v="8"/>
    <x v="28"/>
    <x v="77"/>
    <x v="0"/>
    <x v="0"/>
    <x v="1"/>
    <x v="0"/>
    <x v="11"/>
    <x v="77"/>
    <x v="49"/>
    <x v="57"/>
    <x v="53"/>
    <x v="1"/>
    <x v="1"/>
    <x v="72"/>
    <x v="76"/>
    <x v="2"/>
    <x v="52"/>
    <x v="64"/>
    <x v="77"/>
    <x v="45"/>
    <x v="0"/>
    <x v="53"/>
    <x v="11"/>
    <x v="11"/>
    <x v="0"/>
    <x v="0"/>
  </r>
  <r>
    <x v="3"/>
    <x v="1"/>
    <x v="1"/>
    <x v="2"/>
    <x v="8"/>
    <x v="28"/>
    <x v="78"/>
    <x v="0"/>
    <x v="0"/>
    <x v="1"/>
    <x v="0"/>
    <x v="11"/>
    <x v="78"/>
    <x v="50"/>
    <x v="58"/>
    <x v="54"/>
    <x v="1"/>
    <x v="1"/>
    <x v="73"/>
    <x v="77"/>
    <x v="2"/>
    <x v="53"/>
    <x v="65"/>
    <x v="78"/>
    <x v="45"/>
    <x v="0"/>
    <x v="54"/>
    <x v="11"/>
    <x v="12"/>
    <x v="0"/>
    <x v="0"/>
  </r>
  <r>
    <x v="6"/>
    <x v="1"/>
    <x v="1"/>
    <x v="2"/>
    <x v="8"/>
    <x v="28"/>
    <x v="79"/>
    <x v="0"/>
    <x v="0"/>
    <x v="1"/>
    <x v="0"/>
    <x v="11"/>
    <x v="79"/>
    <x v="51"/>
    <x v="59"/>
    <x v="55"/>
    <x v="1"/>
    <x v="1"/>
    <x v="25"/>
    <x v="78"/>
    <x v="2"/>
    <x v="54"/>
    <x v="66"/>
    <x v="79"/>
    <x v="46"/>
    <x v="0"/>
    <x v="55"/>
    <x v="11"/>
    <x v="13"/>
    <x v="0"/>
    <x v="0"/>
  </r>
  <r>
    <x v="5"/>
    <x v="1"/>
    <x v="1"/>
    <x v="1"/>
    <x v="20"/>
    <x v="29"/>
    <x v="80"/>
    <x v="0"/>
    <x v="2"/>
    <x v="12"/>
    <x v="0"/>
    <x v="24"/>
    <x v="80"/>
    <x v="52"/>
    <x v="60"/>
    <x v="56"/>
    <x v="0"/>
    <x v="1"/>
    <x v="74"/>
    <x v="79"/>
    <x v="2"/>
    <x v="55"/>
    <x v="67"/>
    <x v="80"/>
    <x v="46"/>
    <x v="0"/>
    <x v="56"/>
    <x v="11"/>
    <x v="14"/>
    <x v="0"/>
    <x v="0"/>
  </r>
  <r>
    <x v="1"/>
    <x v="1"/>
    <x v="11"/>
    <x v="18"/>
    <x v="20"/>
    <x v="29"/>
    <x v="81"/>
    <x v="0"/>
    <x v="2"/>
    <x v="12"/>
    <x v="0"/>
    <x v="24"/>
    <x v="81"/>
    <x v="53"/>
    <x v="61"/>
    <x v="57"/>
    <x v="0"/>
    <x v="1"/>
    <x v="75"/>
    <x v="80"/>
    <x v="2"/>
    <x v="56"/>
    <x v="68"/>
    <x v="81"/>
    <x v="47"/>
    <x v="0"/>
    <x v="57"/>
    <x v="11"/>
    <x v="15"/>
    <x v="0"/>
    <x v="0"/>
  </r>
  <r>
    <x v="2"/>
    <x v="1"/>
    <x v="11"/>
    <x v="18"/>
    <x v="20"/>
    <x v="29"/>
    <x v="82"/>
    <x v="0"/>
    <x v="2"/>
    <x v="12"/>
    <x v="0"/>
    <x v="24"/>
    <x v="81"/>
    <x v="53"/>
    <x v="7"/>
    <x v="11"/>
    <x v="0"/>
    <x v="1"/>
    <x v="76"/>
    <x v="81"/>
    <x v="2"/>
    <x v="57"/>
    <x v="69"/>
    <x v="82"/>
    <x v="47"/>
    <x v="0"/>
    <x v="11"/>
    <x v="11"/>
    <x v="1"/>
    <x v="0"/>
    <x v="0"/>
  </r>
  <r>
    <x v="3"/>
    <x v="1"/>
    <x v="13"/>
    <x v="16"/>
    <x v="20"/>
    <x v="30"/>
    <x v="83"/>
    <x v="0"/>
    <x v="2"/>
    <x v="12"/>
    <x v="0"/>
    <x v="24"/>
    <x v="82"/>
    <x v="54"/>
    <x v="42"/>
    <x v="41"/>
    <x v="0"/>
    <x v="1"/>
    <x v="77"/>
    <x v="82"/>
    <x v="2"/>
    <x v="58"/>
    <x v="70"/>
    <x v="83"/>
    <x v="46"/>
    <x v="0"/>
    <x v="41"/>
    <x v="11"/>
    <x v="0"/>
    <x v="1"/>
    <x v="0"/>
  </r>
  <r>
    <x v="5"/>
    <x v="1"/>
    <x v="1"/>
    <x v="1"/>
    <x v="22"/>
    <x v="31"/>
    <x v="84"/>
    <x v="0"/>
    <x v="9"/>
    <x v="1"/>
    <x v="0"/>
    <x v="26"/>
    <x v="83"/>
    <x v="26"/>
    <x v="42"/>
    <x v="41"/>
    <x v="1"/>
    <x v="1"/>
    <x v="78"/>
    <x v="83"/>
    <x v="2"/>
    <x v="59"/>
    <x v="71"/>
    <x v="84"/>
    <x v="48"/>
    <x v="0"/>
    <x v="41"/>
    <x v="11"/>
    <x v="0"/>
    <x v="1"/>
    <x v="0"/>
  </r>
  <r>
    <x v="5"/>
    <x v="0"/>
    <x v="2"/>
    <x v="3"/>
    <x v="27"/>
    <x v="32"/>
    <x v="85"/>
    <x v="0"/>
    <x v="8"/>
    <x v="1"/>
    <x v="0"/>
    <x v="31"/>
    <x v="84"/>
    <x v="55"/>
    <x v="62"/>
    <x v="58"/>
    <x v="1"/>
    <x v="1"/>
    <x v="79"/>
    <x v="84"/>
    <x v="2"/>
    <x v="60"/>
    <x v="72"/>
    <x v="85"/>
    <x v="7"/>
    <x v="0"/>
    <x v="58"/>
    <x v="11"/>
    <x v="0"/>
    <x v="11"/>
    <x v="0"/>
  </r>
  <r>
    <x v="1"/>
    <x v="1"/>
    <x v="1"/>
    <x v="1"/>
    <x v="27"/>
    <x v="32"/>
    <x v="86"/>
    <x v="0"/>
    <x v="9"/>
    <x v="1"/>
    <x v="0"/>
    <x v="31"/>
    <x v="85"/>
    <x v="56"/>
    <x v="63"/>
    <x v="59"/>
    <x v="1"/>
    <x v="1"/>
    <x v="80"/>
    <x v="85"/>
    <x v="2"/>
    <x v="47"/>
    <x v="73"/>
    <x v="86"/>
    <x v="7"/>
    <x v="0"/>
    <x v="59"/>
    <x v="11"/>
    <x v="0"/>
    <x v="12"/>
    <x v="0"/>
  </r>
  <r>
    <x v="5"/>
    <x v="1"/>
    <x v="11"/>
    <x v="18"/>
    <x v="23"/>
    <x v="33"/>
    <x v="87"/>
    <x v="0"/>
    <x v="2"/>
    <x v="1"/>
    <x v="0"/>
    <x v="27"/>
    <x v="86"/>
    <x v="57"/>
    <x v="57"/>
    <x v="53"/>
    <x v="1"/>
    <x v="1"/>
    <x v="54"/>
    <x v="86"/>
    <x v="2"/>
    <x v="61"/>
    <x v="74"/>
    <x v="87"/>
    <x v="49"/>
    <x v="0"/>
    <x v="53"/>
    <x v="11"/>
    <x v="11"/>
    <x v="0"/>
    <x v="0"/>
  </r>
  <r>
    <x v="1"/>
    <x v="0"/>
    <x v="2"/>
    <x v="3"/>
    <x v="23"/>
    <x v="33"/>
    <x v="88"/>
    <x v="0"/>
    <x v="2"/>
    <x v="1"/>
    <x v="0"/>
    <x v="27"/>
    <x v="87"/>
    <x v="58"/>
    <x v="7"/>
    <x v="11"/>
    <x v="1"/>
    <x v="1"/>
    <x v="81"/>
    <x v="87"/>
    <x v="2"/>
    <x v="3"/>
    <x v="50"/>
    <x v="88"/>
    <x v="50"/>
    <x v="0"/>
    <x v="11"/>
    <x v="11"/>
    <x v="1"/>
    <x v="0"/>
    <x v="0"/>
  </r>
  <r>
    <x v="2"/>
    <x v="0"/>
    <x v="4"/>
    <x v="19"/>
    <x v="23"/>
    <x v="33"/>
    <x v="89"/>
    <x v="0"/>
    <x v="2"/>
    <x v="1"/>
    <x v="0"/>
    <x v="27"/>
    <x v="88"/>
    <x v="58"/>
    <x v="7"/>
    <x v="11"/>
    <x v="1"/>
    <x v="1"/>
    <x v="81"/>
    <x v="87"/>
    <x v="2"/>
    <x v="3"/>
    <x v="50"/>
    <x v="89"/>
    <x v="50"/>
    <x v="0"/>
    <x v="11"/>
    <x v="11"/>
    <x v="1"/>
    <x v="0"/>
    <x v="0"/>
  </r>
  <r>
    <x v="3"/>
    <x v="0"/>
    <x v="2"/>
    <x v="3"/>
    <x v="23"/>
    <x v="34"/>
    <x v="90"/>
    <x v="6"/>
    <x v="2"/>
    <x v="1"/>
    <x v="0"/>
    <x v="27"/>
    <x v="89"/>
    <x v="59"/>
    <x v="42"/>
    <x v="41"/>
    <x v="1"/>
    <x v="1"/>
    <x v="82"/>
    <x v="88"/>
    <x v="2"/>
    <x v="62"/>
    <x v="75"/>
    <x v="90"/>
    <x v="51"/>
    <x v="0"/>
    <x v="41"/>
    <x v="11"/>
    <x v="0"/>
    <x v="1"/>
    <x v="0"/>
  </r>
  <r>
    <x v="7"/>
    <x v="3"/>
    <x v="9"/>
    <x v="12"/>
    <x v="0"/>
    <x v="9"/>
    <x v="91"/>
    <x v="7"/>
    <x v="0"/>
    <x v="13"/>
    <x v="5"/>
    <x v="9"/>
    <x v="90"/>
    <x v="22"/>
    <x v="64"/>
    <x v="60"/>
    <x v="0"/>
    <x v="31"/>
    <x v="83"/>
    <x v="89"/>
    <x v="20"/>
    <x v="63"/>
    <x v="76"/>
    <x v="91"/>
    <x v="52"/>
    <x v="0"/>
    <x v="60"/>
    <x v="11"/>
    <x v="16"/>
    <x v="0"/>
    <x v="0"/>
  </r>
  <r>
    <x v="5"/>
    <x v="0"/>
    <x v="4"/>
    <x v="5"/>
    <x v="14"/>
    <x v="35"/>
    <x v="92"/>
    <x v="0"/>
    <x v="2"/>
    <x v="2"/>
    <x v="0"/>
    <x v="17"/>
    <x v="91"/>
    <x v="60"/>
    <x v="65"/>
    <x v="61"/>
    <x v="1"/>
    <x v="1"/>
    <x v="41"/>
    <x v="90"/>
    <x v="2"/>
    <x v="64"/>
    <x v="52"/>
    <x v="92"/>
    <x v="53"/>
    <x v="0"/>
    <x v="61"/>
    <x v="11"/>
    <x v="17"/>
    <x v="0"/>
    <x v="0"/>
  </r>
  <r>
    <x v="1"/>
    <x v="0"/>
    <x v="2"/>
    <x v="3"/>
    <x v="14"/>
    <x v="35"/>
    <x v="93"/>
    <x v="0"/>
    <x v="2"/>
    <x v="2"/>
    <x v="0"/>
    <x v="17"/>
    <x v="92"/>
    <x v="61"/>
    <x v="6"/>
    <x v="6"/>
    <x v="1"/>
    <x v="1"/>
    <x v="84"/>
    <x v="91"/>
    <x v="2"/>
    <x v="20"/>
    <x v="39"/>
    <x v="93"/>
    <x v="54"/>
    <x v="0"/>
    <x v="6"/>
    <x v="11"/>
    <x v="18"/>
    <x v="0"/>
    <x v="0"/>
  </r>
  <r>
    <x v="2"/>
    <x v="1"/>
    <x v="1"/>
    <x v="1"/>
    <x v="14"/>
    <x v="35"/>
    <x v="94"/>
    <x v="0"/>
    <x v="2"/>
    <x v="2"/>
    <x v="0"/>
    <x v="17"/>
    <x v="93"/>
    <x v="62"/>
    <x v="66"/>
    <x v="62"/>
    <x v="1"/>
    <x v="1"/>
    <x v="85"/>
    <x v="92"/>
    <x v="2"/>
    <x v="65"/>
    <x v="77"/>
    <x v="94"/>
    <x v="55"/>
    <x v="0"/>
    <x v="62"/>
    <x v="11"/>
    <x v="19"/>
    <x v="0"/>
    <x v="0"/>
  </r>
  <r>
    <x v="3"/>
    <x v="1"/>
    <x v="11"/>
    <x v="18"/>
    <x v="14"/>
    <x v="36"/>
    <x v="95"/>
    <x v="0"/>
    <x v="2"/>
    <x v="2"/>
    <x v="0"/>
    <x v="17"/>
    <x v="94"/>
    <x v="63"/>
    <x v="48"/>
    <x v="46"/>
    <x v="1"/>
    <x v="1"/>
    <x v="86"/>
    <x v="93"/>
    <x v="2"/>
    <x v="66"/>
    <x v="78"/>
    <x v="95"/>
    <x v="56"/>
    <x v="0"/>
    <x v="46"/>
    <x v="11"/>
    <x v="0"/>
    <x v="6"/>
    <x v="0"/>
  </r>
  <r>
    <x v="6"/>
    <x v="0"/>
    <x v="2"/>
    <x v="3"/>
    <x v="14"/>
    <x v="36"/>
    <x v="96"/>
    <x v="0"/>
    <x v="2"/>
    <x v="2"/>
    <x v="0"/>
    <x v="17"/>
    <x v="95"/>
    <x v="64"/>
    <x v="5"/>
    <x v="5"/>
    <x v="1"/>
    <x v="1"/>
    <x v="87"/>
    <x v="94"/>
    <x v="2"/>
    <x v="67"/>
    <x v="79"/>
    <x v="96"/>
    <x v="54"/>
    <x v="0"/>
    <x v="5"/>
    <x v="11"/>
    <x v="0"/>
    <x v="13"/>
    <x v="0"/>
  </r>
  <r>
    <x v="5"/>
    <x v="1"/>
    <x v="1"/>
    <x v="1"/>
    <x v="24"/>
    <x v="37"/>
    <x v="97"/>
    <x v="0"/>
    <x v="2"/>
    <x v="1"/>
    <x v="0"/>
    <x v="28"/>
    <x v="96"/>
    <x v="65"/>
    <x v="67"/>
    <x v="63"/>
    <x v="1"/>
    <x v="1"/>
    <x v="10"/>
    <x v="95"/>
    <x v="2"/>
    <x v="7"/>
    <x v="80"/>
    <x v="97"/>
    <x v="55"/>
    <x v="0"/>
    <x v="63"/>
    <x v="11"/>
    <x v="0"/>
    <x v="14"/>
    <x v="0"/>
  </r>
  <r>
    <x v="1"/>
    <x v="0"/>
    <x v="2"/>
    <x v="3"/>
    <x v="24"/>
    <x v="37"/>
    <x v="98"/>
    <x v="0"/>
    <x v="2"/>
    <x v="1"/>
    <x v="0"/>
    <x v="28"/>
    <x v="97"/>
    <x v="44"/>
    <x v="68"/>
    <x v="64"/>
    <x v="1"/>
    <x v="1"/>
    <x v="88"/>
    <x v="96"/>
    <x v="2"/>
    <x v="68"/>
    <x v="9"/>
    <x v="98"/>
    <x v="57"/>
    <x v="0"/>
    <x v="64"/>
    <x v="11"/>
    <x v="0"/>
    <x v="15"/>
    <x v="0"/>
  </r>
  <r>
    <x v="2"/>
    <x v="1"/>
    <x v="11"/>
    <x v="18"/>
    <x v="24"/>
    <x v="37"/>
    <x v="99"/>
    <x v="0"/>
    <x v="2"/>
    <x v="1"/>
    <x v="0"/>
    <x v="28"/>
    <x v="98"/>
    <x v="66"/>
    <x v="69"/>
    <x v="65"/>
    <x v="1"/>
    <x v="1"/>
    <x v="89"/>
    <x v="97"/>
    <x v="2"/>
    <x v="3"/>
    <x v="81"/>
    <x v="99"/>
    <x v="58"/>
    <x v="0"/>
    <x v="65"/>
    <x v="11"/>
    <x v="0"/>
    <x v="16"/>
    <x v="0"/>
  </r>
  <r>
    <x v="5"/>
    <x v="0"/>
    <x v="2"/>
    <x v="3"/>
    <x v="17"/>
    <x v="38"/>
    <x v="100"/>
    <x v="0"/>
    <x v="9"/>
    <x v="1"/>
    <x v="0"/>
    <x v="21"/>
    <x v="99"/>
    <x v="67"/>
    <x v="2"/>
    <x v="2"/>
    <x v="1"/>
    <x v="1"/>
    <x v="90"/>
    <x v="98"/>
    <x v="2"/>
    <x v="69"/>
    <x v="82"/>
    <x v="100"/>
    <x v="18"/>
    <x v="0"/>
    <x v="2"/>
    <x v="11"/>
    <x v="0"/>
    <x v="5"/>
    <x v="0"/>
  </r>
  <r>
    <x v="1"/>
    <x v="1"/>
    <x v="1"/>
    <x v="1"/>
    <x v="17"/>
    <x v="38"/>
    <x v="101"/>
    <x v="0"/>
    <x v="9"/>
    <x v="1"/>
    <x v="0"/>
    <x v="21"/>
    <x v="100"/>
    <x v="68"/>
    <x v="70"/>
    <x v="66"/>
    <x v="1"/>
    <x v="1"/>
    <x v="91"/>
    <x v="99"/>
    <x v="2"/>
    <x v="41"/>
    <x v="83"/>
    <x v="101"/>
    <x v="59"/>
    <x v="0"/>
    <x v="66"/>
    <x v="11"/>
    <x v="0"/>
    <x v="17"/>
    <x v="0"/>
  </r>
  <r>
    <x v="2"/>
    <x v="1"/>
    <x v="1"/>
    <x v="1"/>
    <x v="17"/>
    <x v="38"/>
    <x v="102"/>
    <x v="0"/>
    <x v="9"/>
    <x v="1"/>
    <x v="0"/>
    <x v="21"/>
    <x v="101"/>
    <x v="69"/>
    <x v="48"/>
    <x v="46"/>
    <x v="1"/>
    <x v="1"/>
    <x v="78"/>
    <x v="100"/>
    <x v="2"/>
    <x v="70"/>
    <x v="84"/>
    <x v="102"/>
    <x v="59"/>
    <x v="0"/>
    <x v="46"/>
    <x v="11"/>
    <x v="0"/>
    <x v="6"/>
    <x v="0"/>
  </r>
  <r>
    <x v="3"/>
    <x v="1"/>
    <x v="1"/>
    <x v="1"/>
    <x v="17"/>
    <x v="38"/>
    <x v="103"/>
    <x v="0"/>
    <x v="9"/>
    <x v="1"/>
    <x v="0"/>
    <x v="21"/>
    <x v="102"/>
    <x v="70"/>
    <x v="63"/>
    <x v="59"/>
    <x v="1"/>
    <x v="1"/>
    <x v="49"/>
    <x v="101"/>
    <x v="2"/>
    <x v="17"/>
    <x v="85"/>
    <x v="103"/>
    <x v="59"/>
    <x v="0"/>
    <x v="59"/>
    <x v="11"/>
    <x v="0"/>
    <x v="12"/>
    <x v="0"/>
  </r>
  <r>
    <x v="5"/>
    <x v="1"/>
    <x v="13"/>
    <x v="20"/>
    <x v="9"/>
    <x v="39"/>
    <x v="104"/>
    <x v="8"/>
    <x v="12"/>
    <x v="14"/>
    <x v="0"/>
    <x v="12"/>
    <x v="103"/>
    <x v="71"/>
    <x v="42"/>
    <x v="41"/>
    <x v="0"/>
    <x v="1"/>
    <x v="92"/>
    <x v="102"/>
    <x v="2"/>
    <x v="71"/>
    <x v="86"/>
    <x v="104"/>
    <x v="7"/>
    <x v="0"/>
    <x v="67"/>
    <x v="11"/>
    <x v="0"/>
    <x v="1"/>
    <x v="0"/>
  </r>
  <r>
    <x v="5"/>
    <x v="0"/>
    <x v="2"/>
    <x v="3"/>
    <x v="29"/>
    <x v="40"/>
    <x v="105"/>
    <x v="0"/>
    <x v="7"/>
    <x v="1"/>
    <x v="0"/>
    <x v="33"/>
    <x v="104"/>
    <x v="72"/>
    <x v="47"/>
    <x v="45"/>
    <x v="1"/>
    <x v="1"/>
    <x v="93"/>
    <x v="103"/>
    <x v="2"/>
    <x v="72"/>
    <x v="87"/>
    <x v="105"/>
    <x v="60"/>
    <x v="0"/>
    <x v="67"/>
    <x v="11"/>
    <x v="0"/>
    <x v="4"/>
    <x v="0"/>
  </r>
  <r>
    <x v="1"/>
    <x v="1"/>
    <x v="1"/>
    <x v="1"/>
    <x v="29"/>
    <x v="40"/>
    <x v="106"/>
    <x v="2"/>
    <x v="7"/>
    <x v="1"/>
    <x v="0"/>
    <x v="33"/>
    <x v="105"/>
    <x v="73"/>
    <x v="48"/>
    <x v="46"/>
    <x v="1"/>
    <x v="1"/>
    <x v="93"/>
    <x v="103"/>
    <x v="2"/>
    <x v="72"/>
    <x v="87"/>
    <x v="106"/>
    <x v="46"/>
    <x v="0"/>
    <x v="67"/>
    <x v="11"/>
    <x v="0"/>
    <x v="6"/>
    <x v="0"/>
  </r>
  <r>
    <x v="2"/>
    <x v="0"/>
    <x v="2"/>
    <x v="3"/>
    <x v="29"/>
    <x v="40"/>
    <x v="107"/>
    <x v="2"/>
    <x v="7"/>
    <x v="1"/>
    <x v="0"/>
    <x v="33"/>
    <x v="106"/>
    <x v="74"/>
    <x v="71"/>
    <x v="67"/>
    <x v="1"/>
    <x v="1"/>
    <x v="93"/>
    <x v="103"/>
    <x v="2"/>
    <x v="72"/>
    <x v="87"/>
    <x v="107"/>
    <x v="40"/>
    <x v="0"/>
    <x v="67"/>
    <x v="11"/>
    <x v="0"/>
    <x v="18"/>
    <x v="0"/>
  </r>
  <r>
    <x v="5"/>
    <x v="0"/>
    <x v="3"/>
    <x v="21"/>
    <x v="25"/>
    <x v="41"/>
    <x v="108"/>
    <x v="0"/>
    <x v="2"/>
    <x v="2"/>
    <x v="5"/>
    <x v="29"/>
    <x v="107"/>
    <x v="75"/>
    <x v="72"/>
    <x v="8"/>
    <x v="1"/>
    <x v="1"/>
    <x v="94"/>
    <x v="104"/>
    <x v="2"/>
    <x v="73"/>
    <x v="88"/>
    <x v="108"/>
    <x v="41"/>
    <x v="0"/>
    <x v="67"/>
    <x v="11"/>
    <x v="20"/>
    <x v="0"/>
    <x v="0"/>
  </r>
  <r>
    <x v="1"/>
    <x v="1"/>
    <x v="11"/>
    <x v="18"/>
    <x v="25"/>
    <x v="41"/>
    <x v="109"/>
    <x v="0"/>
    <x v="2"/>
    <x v="2"/>
    <x v="5"/>
    <x v="29"/>
    <x v="108"/>
    <x v="76"/>
    <x v="5"/>
    <x v="5"/>
    <x v="1"/>
    <x v="1"/>
    <x v="95"/>
    <x v="105"/>
    <x v="2"/>
    <x v="74"/>
    <x v="89"/>
    <x v="109"/>
    <x v="61"/>
    <x v="0"/>
    <x v="67"/>
    <x v="11"/>
    <x v="21"/>
    <x v="0"/>
    <x v="0"/>
  </r>
  <r>
    <x v="2"/>
    <x v="1"/>
    <x v="1"/>
    <x v="2"/>
    <x v="25"/>
    <x v="41"/>
    <x v="110"/>
    <x v="0"/>
    <x v="2"/>
    <x v="2"/>
    <x v="5"/>
    <x v="29"/>
    <x v="109"/>
    <x v="77"/>
    <x v="5"/>
    <x v="5"/>
    <x v="1"/>
    <x v="1"/>
    <x v="96"/>
    <x v="106"/>
    <x v="2"/>
    <x v="22"/>
    <x v="90"/>
    <x v="110"/>
    <x v="62"/>
    <x v="0"/>
    <x v="67"/>
    <x v="11"/>
    <x v="21"/>
    <x v="0"/>
    <x v="0"/>
  </r>
  <r>
    <x v="13"/>
    <x v="1"/>
    <x v="11"/>
    <x v="18"/>
    <x v="0"/>
    <x v="9"/>
    <x v="111"/>
    <x v="0"/>
    <x v="0"/>
    <x v="1"/>
    <x v="5"/>
    <x v="9"/>
    <x v="110"/>
    <x v="78"/>
    <x v="19"/>
    <x v="18"/>
    <x v="0"/>
    <x v="13"/>
    <x v="97"/>
    <x v="107"/>
    <x v="1"/>
    <x v="1"/>
    <x v="1"/>
    <x v="111"/>
    <x v="63"/>
    <x v="0"/>
    <x v="13"/>
    <x v="11"/>
    <x v="3"/>
    <x v="0"/>
    <x v="0"/>
  </r>
  <r>
    <x v="42"/>
    <x v="1"/>
    <x v="11"/>
    <x v="22"/>
    <x v="31"/>
    <x v="11"/>
    <x v="112"/>
    <x v="7"/>
    <x v="0"/>
    <x v="1"/>
    <x v="5"/>
    <x v="9"/>
    <x v="111"/>
    <x v="79"/>
    <x v="73"/>
    <x v="68"/>
    <x v="11"/>
    <x v="27"/>
    <x v="98"/>
    <x v="108"/>
    <x v="6"/>
    <x v="75"/>
    <x v="91"/>
    <x v="112"/>
    <x v="64"/>
    <x v="0"/>
    <x v="67"/>
    <x v="11"/>
    <x v="0"/>
    <x v="0"/>
    <x v="3"/>
  </r>
  <r>
    <x v="43"/>
    <x v="0"/>
    <x v="3"/>
    <x v="4"/>
    <x v="32"/>
    <x v="42"/>
    <x v="113"/>
    <x v="0"/>
    <x v="0"/>
    <x v="1"/>
    <x v="8"/>
    <x v="35"/>
    <x v="112"/>
    <x v="27"/>
    <x v="43"/>
    <x v="42"/>
    <x v="0"/>
    <x v="3"/>
    <x v="99"/>
    <x v="109"/>
    <x v="1"/>
    <x v="44"/>
    <x v="74"/>
    <x v="113"/>
    <x v="65"/>
    <x v="0"/>
    <x v="67"/>
    <x v="11"/>
    <x v="0"/>
    <x v="0"/>
    <x v="4"/>
  </r>
  <r>
    <x v="44"/>
    <x v="1"/>
    <x v="11"/>
    <x v="22"/>
    <x v="31"/>
    <x v="11"/>
    <x v="114"/>
    <x v="7"/>
    <x v="0"/>
    <x v="1"/>
    <x v="5"/>
    <x v="9"/>
    <x v="113"/>
    <x v="80"/>
    <x v="74"/>
    <x v="69"/>
    <x v="0"/>
    <x v="32"/>
    <x v="100"/>
    <x v="110"/>
    <x v="10"/>
    <x v="76"/>
    <x v="92"/>
    <x v="114"/>
    <x v="66"/>
    <x v="0"/>
    <x v="67"/>
    <x v="11"/>
    <x v="0"/>
    <x v="0"/>
    <x v="5"/>
  </r>
  <r>
    <x v="45"/>
    <x v="3"/>
    <x v="9"/>
    <x v="12"/>
    <x v="33"/>
    <x v="9"/>
    <x v="115"/>
    <x v="0"/>
    <x v="0"/>
    <x v="1"/>
    <x v="5"/>
    <x v="9"/>
    <x v="114"/>
    <x v="21"/>
    <x v="75"/>
    <x v="70"/>
    <x v="0"/>
    <x v="7"/>
    <x v="101"/>
    <x v="111"/>
    <x v="5"/>
    <x v="77"/>
    <x v="93"/>
    <x v="115"/>
    <x v="15"/>
    <x v="0"/>
    <x v="67"/>
    <x v="11"/>
    <x v="0"/>
    <x v="0"/>
    <x v="5"/>
  </r>
  <r>
    <x v="46"/>
    <x v="5"/>
    <x v="14"/>
    <x v="6"/>
    <x v="33"/>
    <x v="9"/>
    <x v="116"/>
    <x v="0"/>
    <x v="0"/>
    <x v="1"/>
    <x v="0"/>
    <x v="36"/>
    <x v="115"/>
    <x v="81"/>
    <x v="76"/>
    <x v="71"/>
    <x v="0"/>
    <x v="33"/>
    <x v="102"/>
    <x v="112"/>
    <x v="1"/>
    <x v="1"/>
    <x v="1"/>
    <x v="116"/>
    <x v="67"/>
    <x v="0"/>
    <x v="67"/>
    <x v="11"/>
    <x v="0"/>
    <x v="0"/>
    <x v="6"/>
  </r>
  <r>
    <x v="47"/>
    <x v="5"/>
    <x v="14"/>
    <x v="6"/>
    <x v="33"/>
    <x v="9"/>
    <x v="117"/>
    <x v="0"/>
    <x v="0"/>
    <x v="1"/>
    <x v="0"/>
    <x v="36"/>
    <x v="116"/>
    <x v="82"/>
    <x v="77"/>
    <x v="72"/>
    <x v="0"/>
    <x v="34"/>
    <x v="102"/>
    <x v="112"/>
    <x v="1"/>
    <x v="1"/>
    <x v="1"/>
    <x v="116"/>
    <x v="67"/>
    <x v="0"/>
    <x v="67"/>
    <x v="11"/>
    <x v="0"/>
    <x v="0"/>
    <x v="7"/>
  </r>
  <r>
    <x v="48"/>
    <x v="5"/>
    <x v="14"/>
    <x v="6"/>
    <x v="33"/>
    <x v="9"/>
    <x v="118"/>
    <x v="0"/>
    <x v="0"/>
    <x v="1"/>
    <x v="0"/>
    <x v="36"/>
    <x v="117"/>
    <x v="83"/>
    <x v="78"/>
    <x v="73"/>
    <x v="0"/>
    <x v="22"/>
    <x v="102"/>
    <x v="112"/>
    <x v="1"/>
    <x v="1"/>
    <x v="1"/>
    <x v="116"/>
    <x v="67"/>
    <x v="0"/>
    <x v="67"/>
    <x v="11"/>
    <x v="0"/>
    <x v="0"/>
    <x v="8"/>
  </r>
  <r>
    <x v="49"/>
    <x v="5"/>
    <x v="14"/>
    <x v="6"/>
    <x v="33"/>
    <x v="9"/>
    <x v="119"/>
    <x v="0"/>
    <x v="0"/>
    <x v="1"/>
    <x v="0"/>
    <x v="36"/>
    <x v="118"/>
    <x v="84"/>
    <x v="79"/>
    <x v="74"/>
    <x v="0"/>
    <x v="35"/>
    <x v="102"/>
    <x v="112"/>
    <x v="1"/>
    <x v="1"/>
    <x v="1"/>
    <x v="116"/>
    <x v="67"/>
    <x v="0"/>
    <x v="67"/>
    <x v="11"/>
    <x v="0"/>
    <x v="0"/>
    <x v="9"/>
  </r>
  <r>
    <x v="50"/>
    <x v="5"/>
    <x v="14"/>
    <x v="6"/>
    <x v="33"/>
    <x v="9"/>
    <x v="120"/>
    <x v="0"/>
    <x v="0"/>
    <x v="1"/>
    <x v="0"/>
    <x v="36"/>
    <x v="119"/>
    <x v="85"/>
    <x v="80"/>
    <x v="75"/>
    <x v="0"/>
    <x v="36"/>
    <x v="102"/>
    <x v="112"/>
    <x v="1"/>
    <x v="1"/>
    <x v="1"/>
    <x v="116"/>
    <x v="67"/>
    <x v="0"/>
    <x v="67"/>
    <x v="11"/>
    <x v="0"/>
    <x v="0"/>
    <x v="10"/>
  </r>
  <r>
    <x v="51"/>
    <x v="5"/>
    <x v="14"/>
    <x v="6"/>
    <x v="33"/>
    <x v="9"/>
    <x v="121"/>
    <x v="0"/>
    <x v="0"/>
    <x v="1"/>
    <x v="0"/>
    <x v="36"/>
    <x v="119"/>
    <x v="86"/>
    <x v="81"/>
    <x v="76"/>
    <x v="0"/>
    <x v="36"/>
    <x v="102"/>
    <x v="112"/>
    <x v="1"/>
    <x v="1"/>
    <x v="1"/>
    <x v="116"/>
    <x v="67"/>
    <x v="0"/>
    <x v="67"/>
    <x v="11"/>
    <x v="0"/>
    <x v="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true" multipleFieldFilters="0">
  <location ref="A4:G32" firstHeaderRow="0" firstDataRow="1" firstDataCol="3"/>
  <pivotFields count="31">
    <pivotField compact="0" showAll="0">
      <items count="53">
        <item x="5"/>
        <item x="1"/>
        <item x="2"/>
        <item x="3"/>
        <item x="6"/>
        <item x="4"/>
        <item x="12"/>
        <item x="10"/>
        <item x="11"/>
        <item x="14"/>
        <item x="40"/>
        <item x="15"/>
        <item x="16"/>
        <item x="17"/>
        <item x="18"/>
        <item x="19"/>
        <item x="20"/>
        <item x="21"/>
        <item x="22"/>
        <item x="23"/>
        <item x="24"/>
        <item x="25"/>
        <item x="26"/>
        <item x="27"/>
        <item x="28"/>
        <item x="29"/>
        <item x="30"/>
        <item x="31"/>
        <item x="32"/>
        <item x="33"/>
        <item x="34"/>
        <item x="35"/>
        <item x="36"/>
        <item x="37"/>
        <item x="38"/>
        <item x="39"/>
        <item x="41"/>
        <item x="9"/>
        <item x="0"/>
        <item x="13"/>
        <item x="8"/>
        <item x="7"/>
        <item x="42"/>
        <item x="43"/>
        <item x="44"/>
        <item x="45"/>
        <item x="46"/>
        <item x="47"/>
        <item x="48"/>
        <item x="49"/>
        <item x="50"/>
        <item x="51"/>
        <item t="default"/>
      </items>
    </pivotField>
    <pivotField axis="axisRow" compact="0" showAll="0">
      <items count="8">
        <item x="0"/>
        <item x="4"/>
        <item sd="0" x="3"/>
        <item sd="0" x="1"/>
        <item x="2"/>
        <item m="1" x="6"/>
        <item x="5"/>
        <item t="default"/>
      </items>
    </pivotField>
    <pivotField axis="axisRow" compact="0" showAll="0">
      <items count="17">
        <item m="1" x="15"/>
        <item x="9"/>
        <item x="3"/>
        <item x="10"/>
        <item x="6"/>
        <item x="12"/>
        <item x="13"/>
        <item x="1"/>
        <item x="2"/>
        <item x="11"/>
        <item x="4"/>
        <item x="7"/>
        <item x="0"/>
        <item x="5"/>
        <item x="14"/>
        <item x="8"/>
        <item t="default"/>
      </items>
    </pivotField>
    <pivotField axis="axisRow" compact="0" showAll="0">
      <items count="27">
        <item x="7"/>
        <item x="15"/>
        <item x="2"/>
        <item x="18"/>
        <item x="16"/>
        <item x="12"/>
        <item x="4"/>
        <item x="9"/>
        <item x="1"/>
        <item x="17"/>
        <item x="22"/>
        <item x="6"/>
        <item x="11"/>
        <item x="13"/>
        <item x="10"/>
        <item x="3"/>
        <item x="0"/>
        <item x="5"/>
        <item x="8"/>
        <item x="14"/>
        <item m="1" x="24"/>
        <item x="19"/>
        <item x="20"/>
        <item m="1" x="23"/>
        <item m="1" x="25"/>
        <item x="21"/>
        <item t="default"/>
      </items>
    </pivotField>
    <pivotField compact="0" showAll="0">
      <items count="35">
        <item x="25"/>
        <item x="1"/>
        <item x="17"/>
        <item x="21"/>
        <item x="9"/>
        <item x="28"/>
        <item x="7"/>
        <item x="26"/>
        <item x="10"/>
        <item x="16"/>
        <item x="15"/>
        <item x="11"/>
        <item x="19"/>
        <item x="12"/>
        <item x="24"/>
        <item x="13"/>
        <item x="18"/>
        <item x="27"/>
        <item x="22"/>
        <item x="29"/>
        <item x="8"/>
        <item x="2"/>
        <item x="20"/>
        <item x="14"/>
        <item x="23"/>
        <item x="30"/>
        <item x="0"/>
        <item x="3"/>
        <item x="4"/>
        <item x="5"/>
        <item x="6"/>
        <item x="31"/>
        <item x="32"/>
        <item x="33"/>
        <item t="default"/>
      </items>
    </pivotField>
    <pivotField compact="0" showAll="0">
      <items count="44">
        <item x="7"/>
        <item x="5"/>
        <item x="22"/>
        <item x="12"/>
        <item x="10"/>
        <item x="11"/>
        <item x="0"/>
        <item x="9"/>
        <item x="1"/>
        <item x="2"/>
        <item x="3"/>
        <item x="4"/>
        <item x="6"/>
        <item x="8"/>
        <item x="13"/>
        <item x="14"/>
        <item x="15"/>
        <item x="16"/>
        <item x="17"/>
        <item x="18"/>
        <item x="19"/>
        <item x="20"/>
        <item x="21"/>
        <item x="23"/>
        <item x="24"/>
        <item x="25"/>
        <item x="26"/>
        <item x="27"/>
        <item x="28"/>
        <item x="29"/>
        <item x="30"/>
        <item x="31"/>
        <item x="32"/>
        <item x="33"/>
        <item x="34"/>
        <item x="35"/>
        <item x="36"/>
        <item x="37"/>
        <item x="38"/>
        <item x="39"/>
        <item x="40"/>
        <item x="42"/>
        <item x="41"/>
        <item t="default"/>
      </items>
    </pivotField>
    <pivotField dataField="1" compact="0" showAll="0">
      <items count="123">
        <item x="50"/>
        <item x="0"/>
        <item x="1"/>
        <item x="2"/>
        <item x="3"/>
        <item x="4"/>
        <item x="5"/>
        <item x="6"/>
        <item x="7"/>
        <item x="8"/>
        <item x="9"/>
        <item x="10"/>
        <item x="11"/>
        <item x="12"/>
        <item x="13"/>
        <item x="14"/>
        <item x="15"/>
        <item x="17"/>
        <item x="18"/>
        <item x="19"/>
        <item x="20"/>
        <item x="22"/>
        <item x="23"/>
        <item x="24"/>
        <item x="25"/>
        <item x="26"/>
        <item x="27"/>
        <item x="28"/>
        <item x="29"/>
        <item x="30"/>
        <item x="31"/>
        <item x="32"/>
        <item x="33"/>
        <item x="34"/>
        <item x="35"/>
        <item x="36"/>
        <item x="37"/>
        <item x="38"/>
        <item x="39"/>
        <item x="40"/>
        <item x="41"/>
        <item x="42"/>
        <item x="43"/>
        <item x="44"/>
        <item x="45"/>
        <item x="46"/>
        <item x="47"/>
        <item x="48"/>
        <item x="49"/>
        <item x="51"/>
        <item x="52"/>
        <item x="53"/>
        <item x="54"/>
        <item x="56"/>
        <item x="57"/>
        <item x="60"/>
        <item x="61"/>
        <item x="62"/>
        <item x="63"/>
        <item x="64"/>
        <item x="65"/>
        <item x="67"/>
        <item x="68"/>
        <item x="69"/>
        <item x="70"/>
        <item x="71"/>
        <item x="72"/>
        <item x="73"/>
        <item x="74"/>
        <item x="75"/>
        <item x="76"/>
        <item x="77"/>
        <item x="78"/>
        <item x="79"/>
        <item x="80"/>
        <item x="81"/>
        <item x="82"/>
        <item x="83"/>
        <item x="84"/>
        <item x="85"/>
        <item x="86"/>
        <item x="87"/>
        <item x="88"/>
        <item x="90"/>
        <item x="91"/>
        <item x="97"/>
        <item x="98"/>
        <item x="99"/>
        <item x="100"/>
        <item x="101"/>
        <item x="102"/>
        <item x="103"/>
        <item x="16"/>
        <item x="21"/>
        <item x="58"/>
        <item x="59"/>
        <item x="66"/>
        <item x="89"/>
        <item x="92"/>
        <item x="93"/>
        <item x="94"/>
        <item x="95"/>
        <item x="96"/>
        <item x="104"/>
        <item x="105"/>
        <item x="106"/>
        <item x="107"/>
        <item x="111"/>
        <item x="112"/>
        <item x="113"/>
        <item x="114"/>
        <item x="115"/>
        <item x="116"/>
        <item x="117"/>
        <item x="118"/>
        <item x="119"/>
        <item x="120"/>
        <item x="121"/>
        <item x="55"/>
        <item x="108"/>
        <item x="109"/>
        <item x="110"/>
        <item t="default"/>
      </items>
    </pivotField>
    <pivotField compact="0" showAll="0">
      <items count="10">
        <item x="1"/>
        <item x="3"/>
        <item x="2"/>
        <item x="0"/>
        <item x="4"/>
        <item x="5"/>
        <item x="7"/>
        <item x="6"/>
        <item x="8"/>
        <item t="default"/>
      </items>
    </pivotField>
    <pivotField compact="0" showAll="0">
      <items count="14">
        <item x="1"/>
        <item x="2"/>
        <item x="3"/>
        <item x="4"/>
        <item x="5"/>
        <item x="0"/>
        <item x="6"/>
        <item x="7"/>
        <item x="8"/>
        <item x="9"/>
        <item x="10"/>
        <item x="11"/>
        <item x="12"/>
        <item t="default"/>
      </items>
    </pivotField>
    <pivotField compact="0" showAll="0">
      <items count="16">
        <item x="1"/>
        <item x="2"/>
        <item x="3"/>
        <item x="4"/>
        <item x="5"/>
        <item x="6"/>
        <item x="7"/>
        <item x="8"/>
        <item x="9"/>
        <item x="10"/>
        <item x="0"/>
        <item x="12"/>
        <item x="13"/>
        <item x="11"/>
        <item x="14"/>
        <item t="default"/>
      </items>
    </pivotField>
    <pivotField compact="0" showAll="0">
      <items count="10">
        <item x="5"/>
        <item x="0"/>
        <item x="6"/>
        <item x="1"/>
        <item x="7"/>
        <item x="2"/>
        <item x="3"/>
        <item x="4"/>
        <item x="8"/>
        <item t="default"/>
      </items>
    </pivotField>
    <pivotField compact="0" showAll="0">
      <items count="38">
        <item x="29"/>
        <item x="1"/>
        <item x="21"/>
        <item x="25"/>
        <item x="12"/>
        <item x="32"/>
        <item x="18"/>
        <item x="30"/>
        <item x="13"/>
        <item x="20"/>
        <item x="19"/>
        <item x="14"/>
        <item x="23"/>
        <item x="15"/>
        <item x="28"/>
        <item x="16"/>
        <item x="22"/>
        <item x="31"/>
        <item x="26"/>
        <item x="33"/>
        <item x="11"/>
        <item x="2"/>
        <item x="24"/>
        <item x="17"/>
        <item x="27"/>
        <item x="9"/>
        <item x="5"/>
        <item x="4"/>
        <item x="6"/>
        <item x="34"/>
        <item x="0"/>
        <item x="3"/>
        <item x="7"/>
        <item x="8"/>
        <item x="10"/>
        <item x="35"/>
        <item x="36"/>
        <item t="default"/>
      </items>
    </pivotField>
    <pivotField compact="0" showAll="0">
      <items count="121">
        <item x="35"/>
        <item x="26"/>
        <item x="22"/>
        <item x="50"/>
        <item x="18"/>
        <item x="27"/>
        <item x="30"/>
        <item x="31"/>
        <item x="33"/>
        <item x="36"/>
        <item x="39"/>
        <item x="40"/>
        <item x="41"/>
        <item x="43"/>
        <item x="20"/>
        <item x="44"/>
        <item x="45"/>
        <item x="46"/>
        <item x="47"/>
        <item x="48"/>
        <item x="0"/>
        <item x="2"/>
        <item x="3"/>
        <item x="4"/>
        <item x="5"/>
        <item x="6"/>
        <item x="7"/>
        <item x="8"/>
        <item x="9"/>
        <item x="10"/>
        <item x="11"/>
        <item x="12"/>
        <item x="13"/>
        <item x="14"/>
        <item x="15"/>
        <item x="16"/>
        <item x="17"/>
        <item x="19"/>
        <item x="21"/>
        <item x="23"/>
        <item x="24"/>
        <item x="25"/>
        <item x="28"/>
        <item x="29"/>
        <item x="32"/>
        <item x="34"/>
        <item x="37"/>
        <item x="38"/>
        <item x="42"/>
        <item x="49"/>
        <item x="51"/>
        <item x="52"/>
        <item x="53"/>
        <item x="54"/>
        <item x="56"/>
        <item x="57"/>
        <item x="58"/>
        <item x="59"/>
        <item x="60"/>
        <item x="61"/>
        <item x="62"/>
        <item x="63"/>
        <item x="64"/>
        <item x="65"/>
        <item x="66"/>
        <item x="68"/>
        <item x="69"/>
        <item x="70"/>
        <item x="71"/>
        <item x="72"/>
        <item x="73"/>
        <item x="74"/>
        <item x="75"/>
        <item x="76"/>
        <item x="77"/>
        <item x="78"/>
        <item x="79"/>
        <item x="80"/>
        <item x="81"/>
        <item x="82"/>
        <item x="84"/>
        <item x="85"/>
        <item x="86"/>
        <item x="87"/>
        <item x="88"/>
        <item x="89"/>
        <item x="90"/>
        <item x="91"/>
        <item x="92"/>
        <item x="93"/>
        <item x="94"/>
        <item x="96"/>
        <item x="97"/>
        <item x="98"/>
        <item x="99"/>
        <item x="100"/>
        <item x="101"/>
        <item x="1"/>
        <item x="102"/>
        <item x="95"/>
        <item x="103"/>
        <item x="104"/>
        <item x="105"/>
        <item x="106"/>
        <item x="110"/>
        <item x="111"/>
        <item x="112"/>
        <item x="113"/>
        <item x="115"/>
        <item x="116"/>
        <item x="117"/>
        <item x="118"/>
        <item x="119"/>
        <item x="114"/>
        <item x="55"/>
        <item x="83"/>
        <item x="107"/>
        <item x="108"/>
        <item x="109"/>
        <item x="67"/>
        <item t="default"/>
      </items>
    </pivotField>
    <pivotField compact="0" showAll="0">
      <items count="88">
        <item x="2"/>
        <item x="1"/>
        <item x="5"/>
        <item x="29"/>
        <item x="11"/>
        <item x="9"/>
        <item x="8"/>
        <item x="27"/>
        <item x="22"/>
        <item x="21"/>
        <item x="23"/>
        <item x="25"/>
        <item x="13"/>
        <item x="20"/>
        <item x="18"/>
        <item x="14"/>
        <item x="16"/>
        <item x="0"/>
        <item x="3"/>
        <item x="4"/>
        <item x="6"/>
        <item x="7"/>
        <item x="10"/>
        <item x="12"/>
        <item x="15"/>
        <item x="17"/>
        <item x="19"/>
        <item x="24"/>
        <item x="26"/>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8"/>
        <item x="79"/>
        <item x="80"/>
        <item x="81"/>
        <item x="82"/>
        <item x="83"/>
        <item x="84"/>
        <item x="85"/>
        <item x="86"/>
        <item x="28"/>
        <item x="75"/>
        <item x="76"/>
        <item x="77"/>
        <item t="default"/>
      </items>
    </pivotField>
    <pivotField dataField="1" compact="0" showAll="0">
      <items count="83">
        <item x="46"/>
        <item x="48"/>
        <item x="67"/>
        <item x="63"/>
        <item x="2"/>
        <item x="51"/>
        <item x="68"/>
        <item x="45"/>
        <item x="21"/>
        <item x="1"/>
        <item x="31"/>
        <item x="5"/>
        <item x="26"/>
        <item x="3"/>
        <item x="59"/>
        <item x="42"/>
        <item x="4"/>
        <item x="30"/>
        <item x="7"/>
        <item x="38"/>
        <item x="23"/>
        <item x="39"/>
        <item x="32"/>
        <item x="40"/>
        <item x="57"/>
        <item x="37"/>
        <item x="50"/>
        <item x="20"/>
        <item x="25"/>
        <item x="33"/>
        <item x="35"/>
        <item x="29"/>
        <item x="24"/>
        <item x="28"/>
        <item x="34"/>
        <item x="27"/>
        <item x="22"/>
        <item x="36"/>
        <item x="43"/>
        <item x="11"/>
        <item x="18"/>
        <item x="0"/>
        <item x="6"/>
        <item x="8"/>
        <item x="12"/>
        <item x="16"/>
        <item x="19"/>
        <item x="41"/>
        <item x="44"/>
        <item x="47"/>
        <item x="49"/>
        <item x="52"/>
        <item x="53"/>
        <item x="54"/>
        <item x="55"/>
        <item x="56"/>
        <item x="58"/>
        <item x="60"/>
        <item x="61"/>
        <item x="62"/>
        <item x="64"/>
        <item x="65"/>
        <item x="66"/>
        <item x="69"/>
        <item x="70"/>
        <item x="9"/>
        <item x="10"/>
        <item x="71"/>
        <item x="74"/>
        <item x="76"/>
        <item x="77"/>
        <item x="78"/>
        <item x="79"/>
        <item x="80"/>
        <item x="81"/>
        <item x="14"/>
        <item x="17"/>
        <item x="75"/>
        <item x="13"/>
        <item x="15"/>
        <item x="73"/>
        <item x="72"/>
        <item t="default"/>
      </items>
    </pivotField>
    <pivotField dataField="1" compact="0" showAll="0">
      <items count="78">
        <item x="44"/>
        <item x="46"/>
        <item x="63"/>
        <item x="59"/>
        <item x="2"/>
        <item x="48"/>
        <item x="64"/>
        <item x="43"/>
        <item x="20"/>
        <item x="1"/>
        <item x="30"/>
        <item x="5"/>
        <item x="25"/>
        <item x="3"/>
        <item x="55"/>
        <item x="41"/>
        <item x="4"/>
        <item x="29"/>
        <item x="11"/>
        <item x="37"/>
        <item x="22"/>
        <item x="38"/>
        <item x="31"/>
        <item x="39"/>
        <item x="53"/>
        <item x="36"/>
        <item x="9"/>
        <item x="19"/>
        <item x="24"/>
        <item x="8"/>
        <item x="32"/>
        <item x="34"/>
        <item x="28"/>
        <item x="23"/>
        <item x="27"/>
        <item x="33"/>
        <item x="26"/>
        <item x="21"/>
        <item x="35"/>
        <item x="42"/>
        <item x="10"/>
        <item x="13"/>
        <item x="0"/>
        <item x="6"/>
        <item x="7"/>
        <item x="12"/>
        <item x="15"/>
        <item x="16"/>
        <item x="18"/>
        <item x="40"/>
        <item x="45"/>
        <item x="47"/>
        <item x="49"/>
        <item x="50"/>
        <item x="51"/>
        <item x="52"/>
        <item x="54"/>
        <item x="56"/>
        <item x="57"/>
        <item x="58"/>
        <item x="60"/>
        <item x="61"/>
        <item x="62"/>
        <item x="65"/>
        <item x="66"/>
        <item x="67"/>
        <item x="68"/>
        <item x="69"/>
        <item x="71"/>
        <item x="72"/>
        <item x="73"/>
        <item x="74"/>
        <item x="75"/>
        <item x="76"/>
        <item x="14"/>
        <item x="17"/>
        <item x="70"/>
        <item t="default"/>
      </items>
    </pivotField>
    <pivotField dataField="1" compact="0" showAll="0">
      <items count="13">
        <item x="1"/>
        <item x="3"/>
        <item x="0"/>
        <item x="2"/>
        <item x="4"/>
        <item x="8"/>
        <item x="9"/>
        <item x="10"/>
        <item x="5"/>
        <item x="6"/>
        <item x="11"/>
        <item x="7"/>
        <item t="default"/>
      </items>
    </pivotField>
    <pivotField compact="0" showAll="0">
      <items count="38">
        <item x="1"/>
        <item x="29"/>
        <item x="2"/>
        <item x="13"/>
        <item x="17"/>
        <item x="6"/>
        <item x="15"/>
        <item x="10"/>
        <item x="22"/>
        <item x="26"/>
        <item x="23"/>
        <item x="24"/>
        <item x="12"/>
        <item x="20"/>
        <item x="16"/>
        <item x="21"/>
        <item x="0"/>
        <item x="19"/>
        <item x="18"/>
        <item x="14"/>
        <item x="25"/>
        <item x="9"/>
        <item x="27"/>
        <item x="3"/>
        <item x="4"/>
        <item x="5"/>
        <item x="7"/>
        <item x="8"/>
        <item x="11"/>
        <item x="28"/>
        <item x="30"/>
        <item x="31"/>
        <item x="32"/>
        <item x="33"/>
        <item x="34"/>
        <item x="35"/>
        <item x="36"/>
        <item t="default"/>
      </items>
    </pivotField>
    <pivotField compact="0" showAll="0">
      <items count="104">
        <item x="10"/>
        <item x="30"/>
        <item x="12"/>
        <item x="25"/>
        <item x="1"/>
        <item x="36"/>
        <item x="69"/>
        <item x="8"/>
        <item x="47"/>
        <item x="66"/>
        <item x="91"/>
        <item x="39"/>
        <item x="34"/>
        <item x="27"/>
        <item x="6"/>
        <item x="38"/>
        <item x="32"/>
        <item x="60"/>
        <item x="88"/>
        <item x="42"/>
        <item x="44"/>
        <item x="78"/>
        <item x="3"/>
        <item x="55"/>
        <item x="5"/>
        <item x="29"/>
        <item x="40"/>
        <item x="33"/>
        <item x="28"/>
        <item x="45"/>
        <item x="71"/>
        <item x="31"/>
        <item x="35"/>
        <item x="26"/>
        <item x="37"/>
        <item x="41"/>
        <item x="7"/>
        <item x="9"/>
        <item x="72"/>
        <item x="23"/>
        <item x="22"/>
        <item x="20"/>
        <item x="46"/>
        <item x="43"/>
        <item x="0"/>
        <item x="102"/>
        <item x="2"/>
        <item x="4"/>
        <item x="11"/>
        <item x="13"/>
        <item x="14"/>
        <item x="15"/>
        <item x="16"/>
        <item x="17"/>
        <item x="18"/>
        <item x="19"/>
        <item x="21"/>
        <item x="24"/>
        <item x="48"/>
        <item x="49"/>
        <item x="50"/>
        <item x="51"/>
        <item x="52"/>
        <item x="53"/>
        <item x="54"/>
        <item x="56"/>
        <item x="57"/>
        <item x="58"/>
        <item x="59"/>
        <item x="61"/>
        <item x="62"/>
        <item x="63"/>
        <item x="64"/>
        <item x="65"/>
        <item x="67"/>
        <item x="68"/>
        <item x="70"/>
        <item x="73"/>
        <item x="74"/>
        <item x="75"/>
        <item x="76"/>
        <item x="77"/>
        <item x="79"/>
        <item x="80"/>
        <item x="81"/>
        <item x="82"/>
        <item x="83"/>
        <item x="84"/>
        <item x="85"/>
        <item x="86"/>
        <item x="87"/>
        <item x="89"/>
        <item x="90"/>
        <item x="92"/>
        <item x="93"/>
        <item x="97"/>
        <item x="98"/>
        <item x="99"/>
        <item x="100"/>
        <item x="101"/>
        <item x="94"/>
        <item x="95"/>
        <item x="96"/>
        <item t="default"/>
      </items>
    </pivotField>
    <pivotField compact="0" showAll="0">
      <items count="114">
        <item x="31"/>
        <item x="26"/>
        <item x="2"/>
        <item x="12"/>
        <item x="48"/>
        <item x="37"/>
        <item x="99"/>
        <item x="40"/>
        <item x="28"/>
        <item x="39"/>
        <item x="35"/>
        <item x="45"/>
        <item x="33"/>
        <item x="25"/>
        <item x="43"/>
        <item x="46"/>
        <item x="3"/>
        <item x="29"/>
        <item x="30"/>
        <item x="36"/>
        <item x="75"/>
        <item x="41"/>
        <item x="34"/>
        <item x="32"/>
        <item x="27"/>
        <item x="101"/>
        <item x="42"/>
        <item x="38"/>
        <item x="9"/>
        <item x="55"/>
        <item x="22"/>
        <item x="20"/>
        <item x="47"/>
        <item x="44"/>
        <item x="0"/>
        <item x="112"/>
        <item x="1"/>
        <item x="4"/>
        <item x="5"/>
        <item x="6"/>
        <item x="7"/>
        <item x="8"/>
        <item x="10"/>
        <item x="11"/>
        <item x="13"/>
        <item x="14"/>
        <item x="15"/>
        <item x="16"/>
        <item x="17"/>
        <item x="18"/>
        <item x="19"/>
        <item x="21"/>
        <item x="23"/>
        <item x="24"/>
        <item x="49"/>
        <item x="50"/>
        <item x="51"/>
        <item x="52"/>
        <item x="53"/>
        <item x="54"/>
        <item x="56"/>
        <item x="57"/>
        <item x="58"/>
        <item x="59"/>
        <item x="60"/>
        <item x="61"/>
        <item x="62"/>
        <item x="63"/>
        <item x="64"/>
        <item x="65"/>
        <item x="66"/>
        <item x="67"/>
        <item x="68"/>
        <item x="69"/>
        <item x="70"/>
        <item x="71"/>
        <item x="72"/>
        <item x="73"/>
        <item x="74"/>
        <item x="76"/>
        <item x="77"/>
        <item x="78"/>
        <item x="79"/>
        <item x="80"/>
        <item x="81"/>
        <item x="82"/>
        <item x="83"/>
        <item x="84"/>
        <item x="85"/>
        <item x="86"/>
        <item x="87"/>
        <item x="88"/>
        <item x="89"/>
        <item x="90"/>
        <item x="91"/>
        <item x="92"/>
        <item x="93"/>
        <item x="94"/>
        <item x="95"/>
        <item x="96"/>
        <item x="97"/>
        <item x="98"/>
        <item x="100"/>
        <item x="102"/>
        <item x="103"/>
        <item x="107"/>
        <item x="108"/>
        <item x="109"/>
        <item x="110"/>
        <item x="111"/>
        <item x="104"/>
        <item x="105"/>
        <item x="106"/>
        <item t="default"/>
      </items>
    </pivotField>
    <pivotField compact="0" showAll="0">
      <items count="22">
        <item x="2"/>
        <item x="18"/>
        <item x="12"/>
        <item x="15"/>
        <item x="0"/>
        <item x="3"/>
        <item x="9"/>
        <item x="10"/>
        <item x="14"/>
        <item x="11"/>
        <item x="13"/>
        <item x="7"/>
        <item x="17"/>
        <item x="8"/>
        <item x="6"/>
        <item x="16"/>
        <item x="1"/>
        <item x="4"/>
        <item x="5"/>
        <item x="19"/>
        <item x="20"/>
        <item t="default"/>
      </items>
    </pivotField>
    <pivotField compact="0" showAll="0">
      <items count="79">
        <item x="65"/>
        <item x="5"/>
        <item x="54"/>
        <item x="48"/>
        <item x="8"/>
        <item x="47"/>
        <item x="18"/>
        <item x="27"/>
        <item x="41"/>
        <item x="3"/>
        <item x="70"/>
        <item x="45"/>
        <item x="64"/>
        <item x="4"/>
        <item x="26"/>
        <item x="33"/>
        <item x="20"/>
        <item x="6"/>
        <item x="59"/>
        <item x="28"/>
        <item x="42"/>
        <item x="34"/>
        <item x="61"/>
        <item x="44"/>
        <item x="2"/>
        <item x="52"/>
        <item x="17"/>
        <item x="53"/>
        <item x="22"/>
        <item x="29"/>
        <item x="31"/>
        <item x="25"/>
        <item x="21"/>
        <item x="57"/>
        <item x="24"/>
        <item x="30"/>
        <item x="23"/>
        <item x="19"/>
        <item x="69"/>
        <item x="32"/>
        <item x="51"/>
        <item x="14"/>
        <item x="0"/>
        <item x="12"/>
        <item x="1"/>
        <item x="7"/>
        <item x="9"/>
        <item x="10"/>
        <item x="11"/>
        <item x="13"/>
        <item x="15"/>
        <item x="16"/>
        <item x="35"/>
        <item x="36"/>
        <item x="37"/>
        <item x="38"/>
        <item x="39"/>
        <item x="40"/>
        <item x="43"/>
        <item x="46"/>
        <item x="49"/>
        <item x="50"/>
        <item x="55"/>
        <item x="56"/>
        <item x="58"/>
        <item x="60"/>
        <item x="62"/>
        <item x="63"/>
        <item x="66"/>
        <item x="67"/>
        <item x="68"/>
        <item x="71"/>
        <item x="72"/>
        <item x="75"/>
        <item x="76"/>
        <item x="77"/>
        <item x="73"/>
        <item x="74"/>
        <item t="default"/>
      </items>
    </pivotField>
    <pivotField compact="0" showAll="0">
      <items count="95">
        <item x="8"/>
        <item x="80"/>
        <item x="7"/>
        <item x="77"/>
        <item x="66"/>
        <item x="9"/>
        <item x="5"/>
        <item x="73"/>
        <item x="49"/>
        <item x="54"/>
        <item x="19"/>
        <item x="28"/>
        <item x="83"/>
        <item x="24"/>
        <item x="4"/>
        <item x="61"/>
        <item x="63"/>
        <item x="84"/>
        <item x="31"/>
        <item x="3"/>
        <item x="21"/>
        <item x="74"/>
        <item x="39"/>
        <item x="37"/>
        <item x="36"/>
        <item x="55"/>
        <item x="35"/>
        <item x="40"/>
        <item x="29"/>
        <item x="18"/>
        <item x="38"/>
        <item x="2"/>
        <item x="23"/>
        <item x="32"/>
        <item x="27"/>
        <item x="22"/>
        <item x="30"/>
        <item x="34"/>
        <item x="25"/>
        <item x="26"/>
        <item x="20"/>
        <item x="33"/>
        <item x="15"/>
        <item x="0"/>
        <item x="13"/>
        <item x="1"/>
        <item x="6"/>
        <item x="10"/>
        <item x="11"/>
        <item x="12"/>
        <item x="14"/>
        <item x="16"/>
        <item x="17"/>
        <item x="41"/>
        <item x="42"/>
        <item x="43"/>
        <item x="44"/>
        <item x="45"/>
        <item x="46"/>
        <item x="47"/>
        <item x="48"/>
        <item x="50"/>
        <item x="51"/>
        <item x="52"/>
        <item x="53"/>
        <item x="56"/>
        <item x="57"/>
        <item x="58"/>
        <item x="59"/>
        <item x="60"/>
        <item x="62"/>
        <item x="64"/>
        <item x="65"/>
        <item x="67"/>
        <item x="68"/>
        <item x="69"/>
        <item x="70"/>
        <item x="71"/>
        <item x="72"/>
        <item x="75"/>
        <item x="76"/>
        <item x="78"/>
        <item x="79"/>
        <item x="81"/>
        <item x="82"/>
        <item x="85"/>
        <item x="86"/>
        <item x="87"/>
        <item x="91"/>
        <item x="92"/>
        <item x="93"/>
        <item x="88"/>
        <item x="89"/>
        <item x="90"/>
        <item t="default"/>
      </items>
    </pivotField>
    <pivotField compact="0" showAll="0">
      <items count="118">
        <item x="22"/>
        <item x="26"/>
        <item x="35"/>
        <item x="46"/>
        <item x="48"/>
        <item x="33"/>
        <item x="27"/>
        <item x="36"/>
        <item x="31"/>
        <item x="40"/>
        <item x="45"/>
        <item x="37"/>
        <item x="49"/>
        <item x="44"/>
        <item x="25"/>
        <item x="38"/>
        <item x="41"/>
        <item x="34"/>
        <item x="29"/>
        <item x="47"/>
        <item x="43"/>
        <item x="32"/>
        <item x="28"/>
        <item x="42"/>
        <item x="30"/>
        <item x="39"/>
        <item x="0"/>
        <item x="50"/>
        <item x="20"/>
        <item x="1"/>
        <item x="2"/>
        <item x="3"/>
        <item x="4"/>
        <item x="5"/>
        <item x="6"/>
        <item x="7"/>
        <item x="8"/>
        <item x="9"/>
        <item x="10"/>
        <item x="11"/>
        <item x="12"/>
        <item x="13"/>
        <item x="14"/>
        <item x="15"/>
        <item x="16"/>
        <item x="17"/>
        <item x="18"/>
        <item x="19"/>
        <item x="21"/>
        <item x="23"/>
        <item x="24"/>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7"/>
        <item x="88"/>
        <item x="89"/>
        <item x="90"/>
        <item x="91"/>
        <item x="92"/>
        <item x="93"/>
        <item x="94"/>
        <item x="95"/>
        <item x="96"/>
        <item x="97"/>
        <item x="98"/>
        <item x="99"/>
        <item x="100"/>
        <item x="101"/>
        <item x="102"/>
        <item x="103"/>
        <item x="85"/>
        <item x="86"/>
        <item x="104"/>
        <item x="105"/>
        <item x="106"/>
        <item x="107"/>
        <item x="111"/>
        <item x="112"/>
        <item x="113"/>
        <item x="114"/>
        <item x="115"/>
        <item x="116"/>
        <item x="108"/>
        <item x="109"/>
        <item x="110"/>
        <item t="default"/>
      </items>
    </pivotField>
    <pivotField compact="0" showAll="0">
      <items count="69">
        <item x="14"/>
        <item x="23"/>
        <item x="21"/>
        <item x="46"/>
        <item x="25"/>
        <item x="55"/>
        <item x="40"/>
        <item x="54"/>
        <item x="16"/>
        <item x="56"/>
        <item x="47"/>
        <item x="27"/>
        <item x="20"/>
        <item x="13"/>
        <item x="30"/>
        <item x="17"/>
        <item x="15"/>
        <item x="22"/>
        <item x="18"/>
        <item x="19"/>
        <item x="10"/>
        <item x="12"/>
        <item x="0"/>
        <item x="1"/>
        <item x="2"/>
        <item x="3"/>
        <item x="4"/>
        <item x="5"/>
        <item x="6"/>
        <item x="7"/>
        <item x="8"/>
        <item x="9"/>
        <item x="11"/>
        <item x="24"/>
        <item x="26"/>
        <item x="28"/>
        <item x="29"/>
        <item x="31"/>
        <item x="32"/>
        <item x="33"/>
        <item x="34"/>
        <item x="35"/>
        <item x="36"/>
        <item x="37"/>
        <item x="38"/>
        <item x="39"/>
        <item x="41"/>
        <item x="42"/>
        <item x="43"/>
        <item x="44"/>
        <item x="45"/>
        <item x="48"/>
        <item x="49"/>
        <item x="50"/>
        <item x="51"/>
        <item x="52"/>
        <item x="53"/>
        <item x="57"/>
        <item x="58"/>
        <item x="59"/>
        <item x="60"/>
        <item x="63"/>
        <item x="64"/>
        <item x="65"/>
        <item x="66"/>
        <item x="67"/>
        <item x="61"/>
        <item x="62"/>
        <item t="default"/>
      </items>
    </pivotField>
    <pivotField compact="0" showAll="0">
      <items count="2">
        <item x="0"/>
        <item t="default"/>
      </items>
    </pivotField>
    <pivotField compact="0" showAll="0">
      <items count="69">
        <item x="20"/>
        <item x="30"/>
        <item x="25"/>
        <item x="29"/>
        <item x="37"/>
        <item x="22"/>
        <item x="38"/>
        <item x="31"/>
        <item x="39"/>
        <item x="36"/>
        <item x="19"/>
        <item x="24"/>
        <item x="32"/>
        <item x="34"/>
        <item x="28"/>
        <item x="23"/>
        <item x="27"/>
        <item x="33"/>
        <item x="26"/>
        <item x="21"/>
        <item x="35"/>
        <item x="67"/>
        <item x="0"/>
        <item x="1"/>
        <item x="2"/>
        <item x="3"/>
        <item x="4"/>
        <item x="5"/>
        <item x="6"/>
        <item x="7"/>
        <item x="8"/>
        <item x="9"/>
        <item x="10"/>
        <item x="11"/>
        <item x="12"/>
        <item x="13"/>
        <item x="15"/>
        <item x="16"/>
        <item x="18"/>
        <item x="40"/>
        <item x="41"/>
        <item x="42"/>
        <item x="43"/>
        <item x="44"/>
        <item x="45"/>
        <item x="46"/>
        <item x="47"/>
        <item x="48"/>
        <item x="49"/>
        <item x="50"/>
        <item x="51"/>
        <item x="52"/>
        <item x="53"/>
        <item x="54"/>
        <item x="55"/>
        <item x="56"/>
        <item x="57"/>
        <item x="58"/>
        <item x="59"/>
        <item x="60"/>
        <item x="61"/>
        <item x="62"/>
        <item x="63"/>
        <item x="64"/>
        <item x="65"/>
        <item x="66"/>
        <item x="14"/>
        <item x="17"/>
        <item t="default"/>
      </items>
    </pivotField>
    <pivotField compact="0" showAll="0">
      <items count="39">
        <item x="2"/>
        <item x="5"/>
        <item x="22"/>
        <item x="9"/>
        <item x="16"/>
        <item x="8"/>
        <item x="10"/>
        <item x="14"/>
        <item x="11"/>
        <item x="17"/>
        <item x="18"/>
        <item x="19"/>
        <item x="20"/>
        <item x="21"/>
        <item x="23"/>
        <item x="24"/>
        <item x="25"/>
        <item x="26"/>
        <item x="27"/>
        <item x="28"/>
        <item x="29"/>
        <item x="30"/>
        <item x="31"/>
        <item x="32"/>
        <item x="33"/>
        <item x="34"/>
        <item x="35"/>
        <item x="36"/>
        <item x="0"/>
        <item x="1"/>
        <item x="3"/>
        <item x="4"/>
        <item x="6"/>
        <item x="7"/>
        <item x="12"/>
        <item x="13"/>
        <item x="15"/>
        <item x="37"/>
        <item t="default"/>
      </items>
    </pivotField>
    <pivotField compact="0" showAll="0">
      <items count="23">
        <item x="10"/>
        <item x="9"/>
        <item x="13"/>
        <item x="1"/>
        <item x="11"/>
        <item x="6"/>
        <item x="0"/>
        <item x="2"/>
        <item x="3"/>
        <item x="4"/>
        <item x="5"/>
        <item x="7"/>
        <item x="8"/>
        <item x="12"/>
        <item x="14"/>
        <item x="15"/>
        <item x="16"/>
        <item x="17"/>
        <item x="18"/>
        <item x="19"/>
        <item x="20"/>
        <item x="21"/>
        <item t="default"/>
      </items>
    </pivotField>
    <pivotField compact="0" showAll="0">
      <items count="20">
        <item x="6"/>
        <item x="12"/>
        <item x="5"/>
        <item x="15"/>
        <item x="2"/>
        <item x="13"/>
        <item x="0"/>
        <item x="1"/>
        <item x="3"/>
        <item x="4"/>
        <item x="7"/>
        <item x="8"/>
        <item x="9"/>
        <item x="10"/>
        <item x="11"/>
        <item x="14"/>
        <item x="16"/>
        <item x="17"/>
        <item x="18"/>
        <item t="default"/>
      </items>
    </pivotField>
    <pivotField compact="0" showAll="0">
      <items count="13">
        <item x="0"/>
        <item x="3"/>
        <item x="4"/>
        <item x="5"/>
        <item x="6"/>
        <item x="7"/>
        <item x="8"/>
        <item x="9"/>
        <item x="10"/>
        <item x="11"/>
        <item x="1"/>
        <item x="2"/>
        <item t="default"/>
      </items>
    </pivotField>
  </pivotFields>
  <rowFields count="3">
    <field x="1"/>
    <field x="2"/>
    <field x="3"/>
  </rowFields>
  <rowItems count="28">
    <i>
      <x/>
    </i>
    <i r="1">
      <x v="2"/>
    </i>
    <i r="2">
      <x v="6"/>
    </i>
    <i r="2">
      <x v="25"/>
    </i>
    <i r="1">
      <x v="4"/>
    </i>
    <i r="2">
      <x v="14"/>
    </i>
    <i r="2">
      <x v="18"/>
    </i>
    <i r="1">
      <x v="8"/>
    </i>
    <i r="2">
      <x v="15"/>
    </i>
    <i r="1">
      <x v="10"/>
    </i>
    <i r="2">
      <x v="17"/>
    </i>
    <i r="2">
      <x v="21"/>
    </i>
    <i r="1">
      <x v="12"/>
    </i>
    <i r="2">
      <x v="16"/>
    </i>
    <i r="1">
      <x v="15"/>
    </i>
    <i r="2">
      <x v="12"/>
    </i>
    <i>
      <x v="1"/>
    </i>
    <i r="1">
      <x v="3"/>
    </i>
    <i r="2">
      <x v="13"/>
    </i>
    <i>
      <x v="2"/>
    </i>
    <i>
      <x v="3"/>
    </i>
    <i>
      <x v="4"/>
    </i>
    <i r="1">
      <x v="13"/>
    </i>
    <i r="2">
      <x/>
    </i>
    <i>
      <x v="6"/>
    </i>
    <i r="1">
      <x v="14"/>
    </i>
    <i r="2">
      <x v="11"/>
    </i>
    <i t="grand">
      <x/>
    </i>
  </rowItems>
  <colFields count="1">
    <field x="-2"/>
  </colFields>
  <colItems count="4">
    <i>
      <x/>
    </i>
    <i i="1">
      <x v="1"/>
    </i>
    <i i="2">
      <x v="2"/>
    </i>
    <i i="3">
      <x v="3"/>
    </i>
  </colItems>
  <dataFields count="4">
    <dataField name="计数项:项目名称" fld="6" subtotal="count" baseField="0" baseItem="0"/>
    <dataField name="求和项:项目预算总投资" fld="14" baseField="0" baseItem="0"/>
    <dataField name="求和项:衔接资金" fld="15" baseField="0" baseItem="0"/>
    <dataField name="求和项:自筹资金" fld="16" baseField="0" baseItem="0"/>
  </dataFields>
  <formats count="85">
    <format dxfId="0">
      <pivotArea type="all" dataOnly="0" outline="0" fieldPosition="0"/>
    </format>
    <format dxfId="1">
      <pivotArea type="all" dataOnly="0" outline="0" fieldPosition="0"/>
    </format>
    <format dxfId="2">
      <pivotArea dataOnly="0" labelOnly="1" fieldPosition="0">
        <references count="1">
          <reference field="1" count="0" defaultSubtotal="true"/>
        </references>
      </pivotArea>
    </format>
    <format dxfId="3">
      <pivotArea dataOnly="0" labelOnly="1" fieldPosition="0">
        <references count="2">
          <reference field="2" count="1">
            <x v="0"/>
          </reference>
          <reference field="1" count="1" selected="false">
            <x v="0"/>
          </reference>
        </references>
      </pivotArea>
    </format>
    <format dxfId="4">
      <pivotArea dataOnly="0" labelOnly="1" fieldPosition="0">
        <references count="2">
          <reference field="2" count="1">
            <x v="2"/>
          </reference>
          <reference field="1" count="1" selected="false">
            <x v="0"/>
          </reference>
        </references>
      </pivotArea>
    </format>
    <format dxfId="5">
      <pivotArea dataOnly="0" labelOnly="1" fieldPosition="0">
        <references count="2">
          <reference field="2" count="1">
            <x v="4"/>
          </reference>
          <reference field="1" count="1" selected="false">
            <x v="0"/>
          </reference>
        </references>
      </pivotArea>
    </format>
    <format dxfId="6">
      <pivotArea dataOnly="0" labelOnly="1" fieldPosition="0">
        <references count="2">
          <reference field="2" count="1">
            <x v="8"/>
          </reference>
          <reference field="1" count="1" selected="false">
            <x v="0"/>
          </reference>
        </references>
      </pivotArea>
    </format>
    <format dxfId="7">
      <pivotArea dataOnly="0" labelOnly="1" fieldPosition="0">
        <references count="2">
          <reference field="2" count="1">
            <x v="10"/>
          </reference>
          <reference field="1" count="1" selected="false">
            <x v="0"/>
          </reference>
        </references>
      </pivotArea>
    </format>
    <format dxfId="8">
      <pivotArea dataOnly="0" labelOnly="1" fieldPosition="0">
        <references count="2">
          <reference field="2" count="1">
            <x v="12"/>
          </reference>
          <reference field="1" count="1" selected="false">
            <x v="0"/>
          </reference>
        </references>
      </pivotArea>
    </format>
    <format dxfId="9">
      <pivotArea dataOnly="0" labelOnly="1" fieldPosition="0">
        <references count="2">
          <reference field="2" count="1">
            <x v="3"/>
          </reference>
          <reference field="1" count="1" selected="false">
            <x v="1"/>
          </reference>
        </references>
      </pivotArea>
    </format>
    <format dxfId="10">
      <pivotArea dataOnly="0" labelOnly="1" fieldPosition="0">
        <references count="2">
          <reference field="2" count="1">
            <x v="1"/>
          </reference>
          <reference field="1" count="1" selected="false">
            <x v="2"/>
          </reference>
        </references>
      </pivotArea>
    </format>
    <format dxfId="11">
      <pivotArea dataOnly="0" labelOnly="1" fieldPosition="0">
        <references count="2">
          <reference field="2" count="1">
            <x v="5"/>
          </reference>
          <reference field="1" count="1" selected="false">
            <x v="2"/>
          </reference>
        </references>
      </pivotArea>
    </format>
    <format dxfId="12">
      <pivotArea dataOnly="0" labelOnly="1" fieldPosition="0">
        <references count="2">
          <reference field="2" count="1">
            <x v="11"/>
          </reference>
          <reference field="1" count="1" selected="false">
            <x v="2"/>
          </reference>
        </references>
      </pivotArea>
    </format>
    <format dxfId="13">
      <pivotArea dataOnly="0" labelOnly="1" fieldPosition="0">
        <references count="2">
          <reference field="2" count="1">
            <x v="6"/>
          </reference>
          <reference field="1" count="1" selected="false">
            <x v="3"/>
          </reference>
        </references>
      </pivotArea>
    </format>
    <format dxfId="14">
      <pivotArea dataOnly="0" labelOnly="1" fieldPosition="0">
        <references count="2">
          <reference field="2" count="1">
            <x v="7"/>
          </reference>
          <reference field="1" count="1" selected="false">
            <x v="3"/>
          </reference>
        </references>
      </pivotArea>
    </format>
    <format dxfId="15">
      <pivotArea dataOnly="0" labelOnly="1" fieldPosition="0">
        <references count="2">
          <reference field="2" count="1">
            <x v="9"/>
          </reference>
          <reference field="1" count="1" selected="false">
            <x v="3"/>
          </reference>
        </references>
      </pivotArea>
    </format>
    <format dxfId="16">
      <pivotArea dataOnly="0" labelOnly="1" fieldPosition="0">
        <references count="2">
          <reference field="2" count="1">
            <x v="13"/>
          </reference>
          <reference field="1" count="1" selected="false">
            <x v="4"/>
          </reference>
        </references>
      </pivotArea>
    </format>
    <format dxfId="17">
      <pivotArea dataOnly="0" labelOnly="1" fieldPosition="0">
        <references count="3">
          <reference field="3" count="1">
            <x v="12"/>
          </reference>
          <reference field="2" count="1" selected="false">
            <x v="0"/>
          </reference>
          <reference field="1" count="1" selected="false">
            <x v="0"/>
          </reference>
        </references>
      </pivotArea>
    </format>
    <format dxfId="18">
      <pivotArea dataOnly="0" labelOnly="1" fieldPosition="0">
        <references count="3">
          <reference field="3" count="1">
            <x v="6"/>
          </reference>
          <reference field="2" count="1" selected="false">
            <x v="2"/>
          </reference>
          <reference field="1" count="1" selected="false">
            <x v="0"/>
          </reference>
        </references>
      </pivotArea>
    </format>
    <format dxfId="19">
      <pivotArea dataOnly="0" labelOnly="1" fieldPosition="0">
        <references count="3">
          <reference field="3" count="1">
            <x v="14"/>
          </reference>
          <reference field="2" count="1" selected="false">
            <x v="4"/>
          </reference>
          <reference field="1" count="1" selected="false">
            <x v="0"/>
          </reference>
        </references>
      </pivotArea>
    </format>
    <format dxfId="20">
      <pivotArea dataOnly="0" labelOnly="1" fieldPosition="0">
        <references count="3">
          <reference field="3" count="1">
            <x v="15"/>
          </reference>
          <reference field="2" count="1" selected="false">
            <x v="8"/>
          </reference>
          <reference field="1" count="1" selected="false">
            <x v="0"/>
          </reference>
        </references>
      </pivotArea>
    </format>
    <format dxfId="21">
      <pivotArea dataOnly="0" labelOnly="1" fieldPosition="0">
        <references count="3">
          <reference field="3" count="1">
            <x v="17"/>
          </reference>
          <reference field="2" count="1" selected="false">
            <x v="10"/>
          </reference>
          <reference field="1" count="1" selected="false">
            <x v="0"/>
          </reference>
        </references>
      </pivotArea>
    </format>
    <format dxfId="22">
      <pivotArea dataOnly="0" labelOnly="1" fieldPosition="0">
        <references count="3">
          <reference field="3" count="1">
            <x v="16"/>
          </reference>
          <reference field="2" count="1" selected="false">
            <x v="12"/>
          </reference>
          <reference field="1" count="1" selected="false">
            <x v="0"/>
          </reference>
        </references>
      </pivotArea>
    </format>
    <format dxfId="23">
      <pivotArea dataOnly="0" labelOnly="1" fieldPosition="0">
        <references count="3">
          <reference field="3" count="1">
            <x v="13"/>
          </reference>
          <reference field="2" count="1" selected="false">
            <x v="3"/>
          </reference>
          <reference field="1" count="1" selected="false">
            <x v="1"/>
          </reference>
        </references>
      </pivotArea>
    </format>
    <format dxfId="24">
      <pivotArea dataOnly="0" labelOnly="1" fieldPosition="0">
        <references count="3">
          <reference field="3" count="1">
            <x v="5"/>
          </reference>
          <reference field="2" count="1" selected="false">
            <x v="1"/>
          </reference>
          <reference field="1" count="1" selected="false">
            <x v="2"/>
          </reference>
        </references>
      </pivotArea>
    </format>
    <format dxfId="25">
      <pivotArea dataOnly="0" labelOnly="1" fieldPosition="0">
        <references count="3">
          <reference field="3" count="1">
            <x v="1"/>
          </reference>
          <reference field="2" count="1" selected="false">
            <x v="5"/>
          </reference>
          <reference field="1" count="1" selected="false">
            <x v="2"/>
          </reference>
        </references>
      </pivotArea>
    </format>
    <format dxfId="26">
      <pivotArea dataOnly="0" labelOnly="1" fieldPosition="0">
        <references count="3">
          <reference field="3" count="1">
            <x v="7"/>
          </reference>
          <reference field="2" count="1" selected="false">
            <x v="11"/>
          </reference>
          <reference field="1" count="1" selected="false">
            <x v="2"/>
          </reference>
        </references>
      </pivotArea>
    </format>
    <format dxfId="27">
      <pivotArea dataOnly="0" labelOnly="1" fieldPosition="0">
        <references count="3">
          <reference field="3" count="1">
            <x v="4"/>
          </reference>
          <reference field="2" count="1" selected="false">
            <x v="6"/>
          </reference>
          <reference field="1" count="1" selected="false">
            <x v="3"/>
          </reference>
        </references>
      </pivotArea>
    </format>
    <format dxfId="28">
      <pivotArea dataOnly="0" labelOnly="1" fieldPosition="0">
        <references count="3">
          <reference field="3" count="1">
            <x v="2"/>
          </reference>
          <reference field="2" count="1" selected="false">
            <x v="7"/>
          </reference>
          <reference field="1" count="1" selected="false">
            <x v="3"/>
          </reference>
        </references>
      </pivotArea>
    </format>
    <format dxfId="29">
      <pivotArea dataOnly="0" labelOnly="1" fieldPosition="0">
        <references count="3">
          <reference field="3" count="1">
            <x v="8"/>
          </reference>
          <reference field="2" count="1" selected="false">
            <x v="7"/>
          </reference>
          <reference field="1" count="1" selected="false">
            <x v="3"/>
          </reference>
        </references>
      </pivotArea>
    </format>
    <format dxfId="30">
      <pivotArea dataOnly="0" labelOnly="1" fieldPosition="0">
        <references count="3">
          <reference field="3" count="1">
            <x v="9"/>
          </reference>
          <reference field="2" count="1" selected="false">
            <x v="7"/>
          </reference>
          <reference field="1" count="1" selected="false">
            <x v="3"/>
          </reference>
        </references>
      </pivotArea>
    </format>
    <format dxfId="31">
      <pivotArea dataOnly="0" labelOnly="1" fieldPosition="0">
        <references count="3">
          <reference field="3" count="1">
            <x v="11"/>
          </reference>
          <reference field="2" count="1" selected="false">
            <x v="7"/>
          </reference>
          <reference field="1" count="1" selected="false">
            <x v="3"/>
          </reference>
        </references>
      </pivotArea>
    </format>
    <format dxfId="32">
      <pivotArea dataOnly="0" labelOnly="1" fieldPosition="0">
        <references count="3">
          <reference field="3" count="1">
            <x v="3"/>
          </reference>
          <reference field="2" count="1" selected="false">
            <x v="9"/>
          </reference>
          <reference field="1" count="1" selected="false">
            <x v="3"/>
          </reference>
        </references>
      </pivotArea>
    </format>
    <format dxfId="33">
      <pivotArea dataOnly="0" labelOnly="1" fieldPosition="0">
        <references count="3">
          <reference field="3" count="1">
            <x v="10"/>
          </reference>
          <reference field="2" count="1" selected="false">
            <x v="9"/>
          </reference>
          <reference field="1" count="1" selected="false">
            <x v="3"/>
          </reference>
        </references>
      </pivotArea>
    </format>
    <format dxfId="34">
      <pivotArea dataOnly="0" labelOnly="1" fieldPosition="0">
        <references count="3">
          <reference field="3" count="1">
            <x v="0"/>
          </reference>
          <reference field="2" count="1" selected="false">
            <x v="13"/>
          </reference>
          <reference field="1" count="1" selected="false">
            <x v="4"/>
          </reference>
        </references>
      </pivotArea>
    </format>
    <format dxfId="35">
      <pivotArea dataOnly="0" labelOnly="1" grandRow="1" fieldPosition="0"/>
    </format>
    <format dxfId="36">
      <pivotArea collapsedLevelsAreSubtotals="1" fieldPosition="0"/>
    </format>
    <format dxfId="37">
      <pivotArea field="1" type="button" dataOnly="0" labelOnly="1" outline="0" fieldPosition="0"/>
    </format>
    <format dxfId="38">
      <pivotArea field="2" type="button" dataOnly="0" labelOnly="1" outline="0" fieldPosition="0"/>
    </format>
    <format dxfId="39">
      <pivotArea field="3" type="button" dataOnly="0" labelOnly="1" outline="0" fieldPosition="0"/>
    </format>
    <format dxfId="40">
      <pivotArea dataOnly="0" labelOnly="1" fieldPosition="0">
        <references count="1">
          <reference field="4294967294" count="1">
            <x v="0"/>
          </reference>
        </references>
      </pivotArea>
    </format>
    <format dxfId="41">
      <pivotArea dataOnly="0" labelOnly="1" offset="B256:C256" fieldPosition="0">
        <references count="1">
          <reference field="1" count="1">
            <x v="0"/>
          </reference>
        </references>
      </pivotArea>
    </format>
    <format dxfId="42">
      <pivotArea dataOnly="0" labelOnly="1" fieldPosition="0">
        <references count="2">
          <reference field="2" count="1">
            <x v="0"/>
          </reference>
          <reference field="1" count="1" selected="false">
            <x v="0"/>
          </reference>
        </references>
      </pivotArea>
    </format>
    <format dxfId="43">
      <pivotArea dataOnly="0" labelOnly="1" fieldPosition="0">
        <references count="2">
          <reference field="2" count="1">
            <x v="2"/>
          </reference>
          <reference field="1" count="1" selected="false">
            <x v="0"/>
          </reference>
        </references>
      </pivotArea>
    </format>
    <format dxfId="44">
      <pivotArea dataOnly="0" labelOnly="1" fieldPosition="0">
        <references count="2">
          <reference field="2" count="1">
            <x v="4"/>
          </reference>
          <reference field="1" count="1" selected="false">
            <x v="0"/>
          </reference>
        </references>
      </pivotArea>
    </format>
    <format dxfId="45">
      <pivotArea dataOnly="0" labelOnly="1" fieldPosition="0">
        <references count="2">
          <reference field="2" count="1">
            <x v="8"/>
          </reference>
          <reference field="1" count="1" selected="false">
            <x v="0"/>
          </reference>
        </references>
      </pivotArea>
    </format>
    <format dxfId="46">
      <pivotArea dataOnly="0" labelOnly="1" fieldPosition="0">
        <references count="2">
          <reference field="2" count="1">
            <x v="10"/>
          </reference>
          <reference field="1" count="1" selected="false">
            <x v="0"/>
          </reference>
        </references>
      </pivotArea>
    </format>
    <format dxfId="47">
      <pivotArea dataOnly="0" labelOnly="1" fieldPosition="0">
        <references count="2">
          <reference field="2" count="1">
            <x v="12"/>
          </reference>
          <reference field="1" count="1" selected="false">
            <x v="0"/>
          </reference>
        </references>
      </pivotArea>
    </format>
    <format dxfId="48">
      <pivotArea dataOnly="0" labelOnly="1" offset="B256:C256" fieldPosition="0">
        <references count="1">
          <reference field="1" count="1">
            <x v="1"/>
          </reference>
        </references>
      </pivotArea>
    </format>
    <format dxfId="49">
      <pivotArea dataOnly="0" labelOnly="1" fieldPosition="0">
        <references count="2">
          <reference field="2" count="1">
            <x v="3"/>
          </reference>
          <reference field="1" count="1" selected="false">
            <x v="1"/>
          </reference>
        </references>
      </pivotArea>
    </format>
    <format dxfId="50">
      <pivotArea dataOnly="0" labelOnly="1" offset="B256:C256" fieldPosition="0">
        <references count="1">
          <reference field="1" count="1">
            <x v="2"/>
          </reference>
        </references>
      </pivotArea>
    </format>
    <format dxfId="51">
      <pivotArea dataOnly="0" labelOnly="1" fieldPosition="0">
        <references count="2">
          <reference field="2" count="1">
            <x v="5"/>
          </reference>
          <reference field="1" count="1" selected="false">
            <x v="2"/>
          </reference>
        </references>
      </pivotArea>
    </format>
    <format dxfId="52">
      <pivotArea dataOnly="0" labelOnly="1" fieldPosition="0">
        <references count="2">
          <reference field="2" count="1">
            <x v="11"/>
          </reference>
          <reference field="1" count="1" selected="false">
            <x v="2"/>
          </reference>
        </references>
      </pivotArea>
    </format>
    <format dxfId="53">
      <pivotArea dataOnly="0" labelOnly="1" offset="B256:C256" fieldPosition="0">
        <references count="1">
          <reference field="1" count="1">
            <x v="3"/>
          </reference>
        </references>
      </pivotArea>
    </format>
    <format dxfId="54">
      <pivotArea dataOnly="0" labelOnly="1" fieldPosition="0">
        <references count="2">
          <reference field="2" count="1">
            <x v="6"/>
          </reference>
          <reference field="1" count="1" selected="false">
            <x v="3"/>
          </reference>
        </references>
      </pivotArea>
    </format>
    <format dxfId="55">
      <pivotArea dataOnly="0" labelOnly="1" fieldPosition="0">
        <references count="2">
          <reference field="2" count="1">
            <x v="7"/>
          </reference>
          <reference field="1" count="1" selected="false">
            <x v="3"/>
          </reference>
        </references>
      </pivotArea>
    </format>
    <format dxfId="56">
      <pivotArea dataOnly="0" labelOnly="1" fieldPosition="0">
        <references count="2">
          <reference field="2" count="1">
            <x v="9"/>
          </reference>
          <reference field="1" count="1" selected="false">
            <x v="3"/>
          </reference>
        </references>
      </pivotArea>
    </format>
    <format dxfId="57">
      <pivotArea dataOnly="0" labelOnly="1" offset="B256:C256" fieldPosition="0">
        <references count="1">
          <reference field="1" count="1">
            <x v="4"/>
          </reference>
        </references>
      </pivotArea>
    </format>
    <format dxfId="58">
      <pivotArea dataOnly="0" labelOnly="1" fieldPosition="0">
        <references count="2">
          <reference field="2" count="1">
            <x v="13"/>
          </reference>
          <reference field="1" count="1" selected="false">
            <x v="4"/>
          </reference>
        </references>
      </pivotArea>
    </format>
    <format dxfId="59">
      <pivotArea dataOnly="0" labelOnly="1" fieldPosition="0">
        <references count="3">
          <reference field="3" count="1">
            <x v="12"/>
          </reference>
          <reference field="2" count="1" selected="false">
            <x v="0"/>
          </reference>
          <reference field="1" count="1" selected="false">
            <x v="0"/>
          </reference>
        </references>
      </pivotArea>
    </format>
    <format dxfId="60">
      <pivotArea dataOnly="0" labelOnly="1" fieldPosition="0">
        <references count="3">
          <reference field="3" count="1">
            <x v="6"/>
          </reference>
          <reference field="2" count="1" selected="false">
            <x v="2"/>
          </reference>
          <reference field="1" count="1" selected="false">
            <x v="0"/>
          </reference>
        </references>
      </pivotArea>
    </format>
    <format dxfId="61">
      <pivotArea dataOnly="0" labelOnly="1" fieldPosition="0">
        <references count="3">
          <reference field="3" count="1">
            <x v="14"/>
          </reference>
          <reference field="2" count="1" selected="false">
            <x v="4"/>
          </reference>
          <reference field="1" count="1" selected="false">
            <x v="0"/>
          </reference>
        </references>
      </pivotArea>
    </format>
    <format dxfId="62">
      <pivotArea dataOnly="0" labelOnly="1" fieldPosition="0">
        <references count="3">
          <reference field="3" count="1">
            <x v="15"/>
          </reference>
          <reference field="2" count="1" selected="false">
            <x v="8"/>
          </reference>
          <reference field="1" count="1" selected="false">
            <x v="0"/>
          </reference>
        </references>
      </pivotArea>
    </format>
    <format dxfId="63">
      <pivotArea dataOnly="0" labelOnly="1" fieldPosition="0">
        <references count="3">
          <reference field="3" count="1">
            <x v="17"/>
          </reference>
          <reference field="2" count="1" selected="false">
            <x v="10"/>
          </reference>
          <reference field="1" count="1" selected="false">
            <x v="0"/>
          </reference>
        </references>
      </pivotArea>
    </format>
    <format dxfId="64">
      <pivotArea dataOnly="0" labelOnly="1" fieldPosition="0">
        <references count="3">
          <reference field="3" count="1">
            <x v="16"/>
          </reference>
          <reference field="2" count="1" selected="false">
            <x v="12"/>
          </reference>
          <reference field="1" count="1" selected="false">
            <x v="0"/>
          </reference>
        </references>
      </pivotArea>
    </format>
    <format dxfId="65">
      <pivotArea dataOnly="0" labelOnly="1" fieldPosition="0">
        <references count="3">
          <reference field="3" count="1">
            <x v="13"/>
          </reference>
          <reference field="2" count="1" selected="false">
            <x v="3"/>
          </reference>
          <reference field="1" count="1" selected="false">
            <x v="1"/>
          </reference>
        </references>
      </pivotArea>
    </format>
    <format dxfId="66">
      <pivotArea dataOnly="0" labelOnly="1" fieldPosition="0">
        <references count="3">
          <reference field="3" count="1">
            <x v="1"/>
          </reference>
          <reference field="2" count="1" selected="false">
            <x v="5"/>
          </reference>
          <reference field="1" count="1" selected="false">
            <x v="2"/>
          </reference>
        </references>
      </pivotArea>
    </format>
    <format dxfId="67">
      <pivotArea dataOnly="0" labelOnly="1" fieldPosition="0">
        <references count="3">
          <reference field="3" count="1">
            <x v="7"/>
          </reference>
          <reference field="2" count="1" selected="false">
            <x v="11"/>
          </reference>
          <reference field="1" count="1" selected="false">
            <x v="2"/>
          </reference>
        </references>
      </pivotArea>
    </format>
    <format dxfId="68">
      <pivotArea dataOnly="0" labelOnly="1" fieldPosition="0">
        <references count="3">
          <reference field="3" count="1">
            <x v="4"/>
          </reference>
          <reference field="2" count="1" selected="false">
            <x v="6"/>
          </reference>
          <reference field="1" count="1" selected="false">
            <x v="3"/>
          </reference>
        </references>
      </pivotArea>
    </format>
    <format dxfId="69">
      <pivotArea dataOnly="0" labelOnly="1" fieldPosition="0">
        <references count="3">
          <reference field="3" count="1">
            <x v="2"/>
          </reference>
          <reference field="2" count="1" selected="false">
            <x v="7"/>
          </reference>
          <reference field="1" count="1" selected="false">
            <x v="3"/>
          </reference>
        </references>
      </pivotArea>
    </format>
    <format dxfId="70">
      <pivotArea dataOnly="0" labelOnly="1" fieldPosition="0">
        <references count="3">
          <reference field="3" count="1">
            <x v="8"/>
          </reference>
          <reference field="2" count="1" selected="false">
            <x v="7"/>
          </reference>
          <reference field="1" count="1" selected="false">
            <x v="3"/>
          </reference>
        </references>
      </pivotArea>
    </format>
    <format dxfId="71">
      <pivotArea dataOnly="0" labelOnly="1" fieldPosition="0">
        <references count="3">
          <reference field="3" count="1">
            <x v="9"/>
          </reference>
          <reference field="2" count="1" selected="false">
            <x v="7"/>
          </reference>
          <reference field="1" count="1" selected="false">
            <x v="3"/>
          </reference>
        </references>
      </pivotArea>
    </format>
    <format dxfId="72">
      <pivotArea dataOnly="0" labelOnly="1" fieldPosition="0">
        <references count="3">
          <reference field="3" count="1">
            <x v="11"/>
          </reference>
          <reference field="2" count="1" selected="false">
            <x v="7"/>
          </reference>
          <reference field="1" count="1" selected="false">
            <x v="3"/>
          </reference>
        </references>
      </pivotArea>
    </format>
    <format dxfId="73">
      <pivotArea dataOnly="0" labelOnly="1" fieldPosition="0">
        <references count="3">
          <reference field="3" count="1">
            <x v="3"/>
          </reference>
          <reference field="2" count="1" selected="false">
            <x v="9"/>
          </reference>
          <reference field="1" count="1" selected="false">
            <x v="3"/>
          </reference>
        </references>
      </pivotArea>
    </format>
    <format dxfId="74">
      <pivotArea dataOnly="0" labelOnly="1" fieldPosition="0">
        <references count="3">
          <reference field="3" count="1">
            <x v="10"/>
          </reference>
          <reference field="2" count="1" selected="false">
            <x v="9"/>
          </reference>
          <reference field="1" count="1" selected="false">
            <x v="3"/>
          </reference>
        </references>
      </pivotArea>
    </format>
    <format dxfId="75">
      <pivotArea dataOnly="0" labelOnly="1" fieldPosition="0">
        <references count="3">
          <reference field="3" count="1">
            <x v="0"/>
          </reference>
          <reference field="2" count="1" selected="false">
            <x v="13"/>
          </reference>
          <reference field="1" count="1" selected="false">
            <x v="4"/>
          </reference>
        </references>
      </pivotArea>
    </format>
    <format dxfId="76">
      <pivotArea dataOnly="0" labelOnly="1" grandRow="1" offset="B1:C1" fieldPosition="0"/>
    </format>
    <format dxfId="77">
      <pivotArea collapsedLevelsAreSubtotals="1" fieldPosition="0"/>
    </format>
    <format dxfId="78">
      <pivotArea type="all" dataOnly="0" outline="0" fieldPosition="0"/>
    </format>
    <format dxfId="79">
      <pivotArea dataOnly="0" labelOnly="1" fieldPosition="0">
        <references count="1">
          <reference field="4294967294" count="1">
            <x v="0"/>
          </reference>
        </references>
      </pivotArea>
    </format>
    <format dxfId="80">
      <pivotArea dataOnly="0" labelOnly="1" fieldPosition="0">
        <references count="1">
          <reference field="4294967294" count="1">
            <x v="1"/>
          </reference>
        </references>
      </pivotArea>
    </format>
    <format dxfId="81">
      <pivotArea dataOnly="0" labelOnly="1" fieldPosition="0">
        <references count="1">
          <reference field="4294967294" count="1">
            <x v="2"/>
          </reference>
        </references>
      </pivotArea>
    </format>
    <format dxfId="82">
      <pivotArea dataOnly="0" labelOnly="1" fieldPosition="0">
        <references count="1">
          <reference field="4294967294" count="1">
            <x v="3"/>
          </reference>
        </references>
      </pivotArea>
    </format>
    <format dxfId="83">
      <pivotArea collapsedLevelsAreSubtotals="1" fieldPosition="0"/>
    </format>
    <format dxfId="84">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32"/>
  <sheetViews>
    <sheetView tabSelected="1" view="pageBreakPreview" zoomScale="85" zoomScaleNormal="100" zoomScaleSheetLayoutView="85" workbookViewId="0">
      <selection activeCell="B8" sqref="B8"/>
    </sheetView>
  </sheetViews>
  <sheetFormatPr defaultColWidth="9" defaultRowHeight="14.25" outlineLevelCol="6"/>
  <cols>
    <col min="1" max="1" width="20.725" style="85" customWidth="true"/>
    <col min="2" max="2" width="19.7" style="85" customWidth="true"/>
    <col min="3" max="3" width="33.75" style="85"/>
    <col min="4" max="7" width="23.75" style="86"/>
    <col min="8" max="16384" width="9" style="85"/>
  </cols>
  <sheetData>
    <row r="1" ht="29" customHeight="true" spans="1:1">
      <c r="A1" s="87" t="s">
        <v>0</v>
      </c>
    </row>
    <row r="2" s="83" customFormat="true" ht="56" customHeight="true" spans="1:7">
      <c r="A2" s="88" t="s">
        <v>1</v>
      </c>
      <c r="B2" s="88"/>
      <c r="C2" s="88"/>
      <c r="D2" s="88"/>
      <c r="E2" s="88"/>
      <c r="F2" s="88"/>
      <c r="G2" s="88"/>
    </row>
    <row r="3" ht="23" customHeight="true" spans="6:6">
      <c r="F3" s="86" t="s">
        <v>2</v>
      </c>
    </row>
    <row r="4" s="84" customFormat="true" ht="39" customHeight="true" spans="1:7">
      <c r="A4" s="89" t="s">
        <v>3</v>
      </c>
      <c r="B4" s="89" t="s">
        <v>4</v>
      </c>
      <c r="C4" s="89" t="s">
        <v>5</v>
      </c>
      <c r="D4" s="90" t="s">
        <v>6</v>
      </c>
      <c r="E4" s="92" t="s">
        <v>7</v>
      </c>
      <c r="F4" s="92" t="s">
        <v>8</v>
      </c>
      <c r="G4" s="92" t="s">
        <v>9</v>
      </c>
    </row>
    <row r="5" s="84" customFormat="true" ht="27" customHeight="true" spans="1:7">
      <c r="A5" s="89" t="s">
        <v>10</v>
      </c>
      <c r="B5" s="89"/>
      <c r="C5" s="89"/>
      <c r="D5" s="90">
        <v>33</v>
      </c>
      <c r="E5" s="90">
        <v>7046</v>
      </c>
      <c r="F5" s="90">
        <v>7011</v>
      </c>
      <c r="G5" s="90">
        <v>35</v>
      </c>
    </row>
    <row r="6" s="84" customFormat="true" ht="26" customHeight="true" spans="1:7">
      <c r="A6" s="91"/>
      <c r="B6" s="89" t="s">
        <v>11</v>
      </c>
      <c r="C6" s="91"/>
      <c r="D6" s="90">
        <v>4</v>
      </c>
      <c r="E6" s="90">
        <v>238</v>
      </c>
      <c r="F6" s="90">
        <v>218</v>
      </c>
      <c r="G6" s="90">
        <v>20</v>
      </c>
    </row>
    <row r="7" s="84" customFormat="true" ht="27" customHeight="true" spans="1:7">
      <c r="A7" s="91"/>
      <c r="B7" s="91"/>
      <c r="C7" s="89" t="s">
        <v>12</v>
      </c>
      <c r="D7" s="90">
        <v>3</v>
      </c>
      <c r="E7" s="90">
        <v>178</v>
      </c>
      <c r="F7" s="90">
        <v>158</v>
      </c>
      <c r="G7" s="90">
        <v>20</v>
      </c>
    </row>
    <row r="8" s="84" customFormat="true" ht="27" customHeight="true" spans="1:7">
      <c r="A8" s="91"/>
      <c r="B8" s="91"/>
      <c r="C8" s="91" t="s">
        <v>13</v>
      </c>
      <c r="D8" s="90">
        <v>1</v>
      </c>
      <c r="E8" s="90">
        <v>60</v>
      </c>
      <c r="F8" s="90">
        <v>60</v>
      </c>
      <c r="G8" s="90">
        <v>0</v>
      </c>
    </row>
    <row r="9" s="84" customFormat="true" ht="27" customHeight="true" spans="1:7">
      <c r="A9" s="91"/>
      <c r="B9" s="89" t="s">
        <v>14</v>
      </c>
      <c r="C9" s="91"/>
      <c r="D9" s="90">
        <v>2</v>
      </c>
      <c r="E9" s="90">
        <v>1272</v>
      </c>
      <c r="F9" s="90">
        <v>1272</v>
      </c>
      <c r="G9" s="90">
        <v>0</v>
      </c>
    </row>
    <row r="10" s="84" customFormat="true" ht="27" customHeight="true" spans="1:7">
      <c r="A10" s="91"/>
      <c r="B10" s="91"/>
      <c r="C10" s="89" t="s">
        <v>15</v>
      </c>
      <c r="D10" s="90">
        <v>1</v>
      </c>
      <c r="E10" s="90">
        <v>670</v>
      </c>
      <c r="F10" s="90">
        <v>670</v>
      </c>
      <c r="G10" s="90">
        <v>0</v>
      </c>
    </row>
    <row r="11" s="84" customFormat="true" ht="27" customHeight="true" spans="1:7">
      <c r="A11" s="91"/>
      <c r="B11" s="91"/>
      <c r="C11" s="91" t="s">
        <v>16</v>
      </c>
      <c r="D11" s="90">
        <v>1</v>
      </c>
      <c r="E11" s="90">
        <v>602</v>
      </c>
      <c r="F11" s="90">
        <v>602</v>
      </c>
      <c r="G11" s="90"/>
    </row>
    <row r="12" s="84" customFormat="true" ht="27" customHeight="true" spans="1:7">
      <c r="A12" s="91"/>
      <c r="B12" s="89" t="s">
        <v>17</v>
      </c>
      <c r="C12" s="91"/>
      <c r="D12" s="90">
        <v>18</v>
      </c>
      <c r="E12" s="90">
        <v>365</v>
      </c>
      <c r="F12" s="90">
        <v>365</v>
      </c>
      <c r="G12" s="90">
        <v>0</v>
      </c>
    </row>
    <row r="13" s="84" customFormat="true" ht="27" customHeight="true" spans="1:7">
      <c r="A13" s="91"/>
      <c r="B13" s="91"/>
      <c r="C13" s="89" t="s">
        <v>18</v>
      </c>
      <c r="D13" s="90">
        <v>18</v>
      </c>
      <c r="E13" s="90">
        <v>365</v>
      </c>
      <c r="F13" s="90">
        <v>365</v>
      </c>
      <c r="G13" s="90">
        <v>0</v>
      </c>
    </row>
    <row r="14" s="84" customFormat="true" ht="27" customHeight="true" spans="1:7">
      <c r="A14" s="91"/>
      <c r="B14" s="89" t="s">
        <v>19</v>
      </c>
      <c r="C14" s="91"/>
      <c r="D14" s="90">
        <v>7</v>
      </c>
      <c r="E14" s="90">
        <v>3271</v>
      </c>
      <c r="F14" s="90">
        <v>3256</v>
      </c>
      <c r="G14" s="90">
        <v>15</v>
      </c>
    </row>
    <row r="15" s="84" customFormat="true" ht="27" customHeight="true" spans="1:7">
      <c r="A15" s="91"/>
      <c r="B15" s="91"/>
      <c r="C15" s="89" t="s">
        <v>20</v>
      </c>
      <c r="D15" s="90">
        <v>6</v>
      </c>
      <c r="E15" s="90">
        <v>3241</v>
      </c>
      <c r="F15" s="90">
        <v>3226</v>
      </c>
      <c r="G15" s="90">
        <v>15</v>
      </c>
    </row>
    <row r="16" s="84" customFormat="true" ht="27" customHeight="true" spans="1:7">
      <c r="A16" s="91"/>
      <c r="B16" s="91"/>
      <c r="C16" s="91" t="s">
        <v>21</v>
      </c>
      <c r="D16" s="90">
        <v>1</v>
      </c>
      <c r="E16" s="90">
        <v>30</v>
      </c>
      <c r="F16" s="90">
        <v>30</v>
      </c>
      <c r="G16" s="90">
        <v>0</v>
      </c>
    </row>
    <row r="17" s="84" customFormat="true" ht="27" customHeight="true" spans="1:7">
      <c r="A17" s="91"/>
      <c r="B17" s="89" t="s">
        <v>22</v>
      </c>
      <c r="C17" s="91"/>
      <c r="D17" s="90">
        <v>1</v>
      </c>
      <c r="E17" s="90">
        <v>1500</v>
      </c>
      <c r="F17" s="90">
        <v>1500</v>
      </c>
      <c r="G17" s="90"/>
    </row>
    <row r="18" s="84" customFormat="true" ht="27" customHeight="true" spans="1:7">
      <c r="A18" s="91"/>
      <c r="B18" s="91"/>
      <c r="C18" s="89" t="s">
        <v>22</v>
      </c>
      <c r="D18" s="90">
        <v>1</v>
      </c>
      <c r="E18" s="90">
        <v>1500</v>
      </c>
      <c r="F18" s="90">
        <v>1500</v>
      </c>
      <c r="G18" s="90"/>
    </row>
    <row r="19" s="84" customFormat="true" ht="27" customHeight="true" spans="1:7">
      <c r="A19" s="91"/>
      <c r="B19" s="91" t="s">
        <v>23</v>
      </c>
      <c r="C19" s="91"/>
      <c r="D19" s="90">
        <v>1</v>
      </c>
      <c r="E19" s="90">
        <v>400</v>
      </c>
      <c r="F19" s="90">
        <v>400</v>
      </c>
      <c r="G19" s="90"/>
    </row>
    <row r="20" s="84" customFormat="true" ht="27" customHeight="true" spans="1:7">
      <c r="A20" s="91"/>
      <c r="B20" s="91"/>
      <c r="C20" s="91" t="s">
        <v>24</v>
      </c>
      <c r="D20" s="90">
        <v>1</v>
      </c>
      <c r="E20" s="90">
        <v>400</v>
      </c>
      <c r="F20" s="90">
        <v>400</v>
      </c>
      <c r="G20" s="90"/>
    </row>
    <row r="21" s="84" customFormat="true" ht="27" customHeight="true" spans="1:7">
      <c r="A21" s="89" t="s">
        <v>25</v>
      </c>
      <c r="B21" s="89"/>
      <c r="C21" s="89"/>
      <c r="D21" s="90">
        <v>1</v>
      </c>
      <c r="E21" s="90">
        <v>3100</v>
      </c>
      <c r="F21" s="90">
        <v>3100</v>
      </c>
      <c r="G21" s="90">
        <v>0</v>
      </c>
    </row>
    <row r="22" s="84" customFormat="true" ht="27" customHeight="true" spans="1:7">
      <c r="A22" s="91"/>
      <c r="B22" s="89" t="s">
        <v>26</v>
      </c>
      <c r="C22" s="91"/>
      <c r="D22" s="90">
        <v>1</v>
      </c>
      <c r="E22" s="90">
        <v>3100</v>
      </c>
      <c r="F22" s="90">
        <v>3100</v>
      </c>
      <c r="G22" s="90">
        <v>0</v>
      </c>
    </row>
    <row r="23" s="84" customFormat="true" ht="27" customHeight="true" spans="1:7">
      <c r="A23" s="91"/>
      <c r="B23" s="91"/>
      <c r="C23" s="89" t="s">
        <v>27</v>
      </c>
      <c r="D23" s="90">
        <v>1</v>
      </c>
      <c r="E23" s="90">
        <v>3100</v>
      </c>
      <c r="F23" s="90">
        <v>3100</v>
      </c>
      <c r="G23" s="90">
        <v>0</v>
      </c>
    </row>
    <row r="24" s="84" customFormat="true" ht="27" customHeight="true" spans="1:7">
      <c r="A24" s="91" t="s">
        <v>28</v>
      </c>
      <c r="B24" s="91"/>
      <c r="C24" s="91"/>
      <c r="D24" s="90">
        <v>29</v>
      </c>
      <c r="E24" s="90">
        <v>6552.5</v>
      </c>
      <c r="F24" s="90">
        <v>6552.5</v>
      </c>
      <c r="G24" s="90">
        <v>0</v>
      </c>
    </row>
    <row r="25" s="84" customFormat="true" ht="27" customHeight="true" spans="1:7">
      <c r="A25" s="91" t="s">
        <v>29</v>
      </c>
      <c r="B25" s="91"/>
      <c r="C25" s="91"/>
      <c r="D25" s="90">
        <v>52</v>
      </c>
      <c r="E25" s="90">
        <v>9089.6</v>
      </c>
      <c r="F25" s="90">
        <v>6074</v>
      </c>
      <c r="G25" s="90">
        <v>3015.6</v>
      </c>
    </row>
    <row r="26" s="84" customFormat="true" ht="27" customHeight="true" spans="1:7">
      <c r="A26" s="89" t="s">
        <v>30</v>
      </c>
      <c r="B26" s="89"/>
      <c r="C26" s="89"/>
      <c r="D26" s="90">
        <v>1</v>
      </c>
      <c r="E26" s="90">
        <v>110</v>
      </c>
      <c r="F26" s="90">
        <v>110</v>
      </c>
      <c r="G26" s="90">
        <v>0</v>
      </c>
    </row>
    <row r="27" s="84" customFormat="true" ht="27" customHeight="true" spans="1:7">
      <c r="A27" s="91"/>
      <c r="B27" s="89" t="s">
        <v>30</v>
      </c>
      <c r="C27" s="91"/>
      <c r="D27" s="90">
        <v>1</v>
      </c>
      <c r="E27" s="90">
        <v>110</v>
      </c>
      <c r="F27" s="90">
        <v>110</v>
      </c>
      <c r="G27" s="90">
        <v>0</v>
      </c>
    </row>
    <row r="28" s="84" customFormat="true" ht="27" customHeight="true" spans="1:7">
      <c r="A28" s="91"/>
      <c r="B28" s="91"/>
      <c r="C28" s="89" t="s">
        <v>31</v>
      </c>
      <c r="D28" s="90">
        <v>1</v>
      </c>
      <c r="E28" s="90">
        <v>110</v>
      </c>
      <c r="F28" s="90">
        <v>110</v>
      </c>
      <c r="G28" s="90">
        <v>0</v>
      </c>
    </row>
    <row r="29" s="84" customFormat="true" ht="27" customHeight="true" spans="1:7">
      <c r="A29" s="89" t="s">
        <v>32</v>
      </c>
      <c r="B29" s="89"/>
      <c r="C29" s="89"/>
      <c r="D29" s="90">
        <v>6</v>
      </c>
      <c r="E29" s="90">
        <v>1096.5</v>
      </c>
      <c r="F29" s="90">
        <v>1096.5</v>
      </c>
      <c r="G29" s="90"/>
    </row>
    <row r="30" s="84" customFormat="true" ht="27" customHeight="true" spans="1:7">
      <c r="A30" s="91"/>
      <c r="B30" s="91" t="s">
        <v>32</v>
      </c>
      <c r="C30" s="91"/>
      <c r="D30" s="90">
        <v>6</v>
      </c>
      <c r="E30" s="90">
        <v>1096.5</v>
      </c>
      <c r="F30" s="90">
        <v>1096.5</v>
      </c>
      <c r="G30" s="90"/>
    </row>
    <row r="31" s="84" customFormat="true" ht="27" customHeight="true" spans="1:7">
      <c r="A31" s="91"/>
      <c r="B31" s="91"/>
      <c r="C31" s="91" t="s">
        <v>32</v>
      </c>
      <c r="D31" s="90">
        <v>6</v>
      </c>
      <c r="E31" s="90">
        <v>1096.5</v>
      </c>
      <c r="F31" s="90">
        <v>1096.5</v>
      </c>
      <c r="G31" s="90"/>
    </row>
    <row r="32" s="84" customFormat="true" ht="32" customHeight="true" spans="1:7">
      <c r="A32" s="89" t="s">
        <v>33</v>
      </c>
      <c r="B32" s="89"/>
      <c r="C32" s="89"/>
      <c r="D32" s="90">
        <v>122</v>
      </c>
      <c r="E32" s="90">
        <v>26994.6</v>
      </c>
      <c r="F32" s="90">
        <v>23944</v>
      </c>
      <c r="G32" s="90">
        <v>3050.6</v>
      </c>
    </row>
  </sheetData>
  <mergeCells count="1">
    <mergeCell ref="A2:G2"/>
  </mergeCells>
  <pageMargins left="0.629861111111111" right="0.629861111111111" top="0.786805555555556" bottom="0.550694444444444" header="0.5" footer="0.393055555555556"/>
  <pageSetup paperSize="9" scale="80"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DK131"/>
  <sheetViews>
    <sheetView view="pageBreakPreview" zoomScale="90" zoomScaleNormal="85" zoomScaleSheetLayoutView="90" workbookViewId="0">
      <pane xSplit="2" ySplit="6" topLeftCell="C7" activePane="bottomRight" state="frozen"/>
      <selection/>
      <selection pane="topRight"/>
      <selection pane="bottomLeft"/>
      <selection pane="bottomRight" activeCell="A2" sqref="A2:X2"/>
    </sheetView>
  </sheetViews>
  <sheetFormatPr defaultColWidth="8.89166666666667" defaultRowHeight="14.25"/>
  <cols>
    <col min="1" max="1" width="4.83333333333333" style="4" customWidth="true"/>
    <col min="2" max="2" width="4.975" style="4" customWidth="true"/>
    <col min="3" max="3" width="6.75" style="4" customWidth="true"/>
    <col min="4" max="4" width="7.18333333333333" style="4" customWidth="true"/>
    <col min="5" max="6" width="5.48333333333333" style="4" customWidth="true"/>
    <col min="7" max="7" width="14.8416666666667" style="4" customWidth="true"/>
    <col min="8" max="8" width="6.25" style="4" customWidth="true"/>
    <col min="9" max="10" width="10.1416666666667" style="9" customWidth="true"/>
    <col min="11" max="11" width="9.66666666666667" style="4" customWidth="true"/>
    <col min="12" max="12" width="7.975" style="4" customWidth="true"/>
    <col min="13" max="13" width="22.75" style="10" customWidth="true"/>
    <col min="14" max="14" width="12.2583333333333" style="11" customWidth="true"/>
    <col min="15" max="15" width="8.75" style="11" customWidth="true"/>
    <col min="16" max="16" width="8.25" style="11" customWidth="true"/>
    <col min="17" max="17" width="8" style="11" customWidth="true"/>
    <col min="18" max="18" width="4.25" style="4" customWidth="true"/>
    <col min="19" max="19" width="8.25" style="4" customWidth="true"/>
    <col min="20" max="20" width="6.5" style="4" customWidth="true"/>
    <col min="21" max="21" width="6.25" style="4" customWidth="true"/>
    <col min="22" max="22" width="10.5" style="4" customWidth="true"/>
    <col min="23" max="23" width="9.75" style="4" customWidth="true"/>
    <col min="24" max="24" width="18.875" style="12" customWidth="true"/>
    <col min="25" max="16384" width="8.89166666666667" style="4"/>
  </cols>
  <sheetData>
    <row r="1" ht="26" customHeight="true" spans="1:3">
      <c r="A1" s="13" t="s">
        <v>34</v>
      </c>
      <c r="B1" s="13"/>
      <c r="C1" s="13"/>
    </row>
    <row r="2" ht="30" customHeight="true" spans="1:24">
      <c r="A2" s="14" t="s">
        <v>35</v>
      </c>
      <c r="B2" s="14"/>
      <c r="C2" s="14"/>
      <c r="D2" s="14"/>
      <c r="E2" s="14"/>
      <c r="F2" s="14"/>
      <c r="G2" s="14"/>
      <c r="H2" s="14"/>
      <c r="I2" s="14"/>
      <c r="J2" s="14"/>
      <c r="K2" s="14"/>
      <c r="L2" s="14"/>
      <c r="M2" s="14"/>
      <c r="N2" s="14"/>
      <c r="O2" s="14"/>
      <c r="P2" s="14"/>
      <c r="Q2" s="14"/>
      <c r="R2" s="14"/>
      <c r="S2" s="14"/>
      <c r="T2" s="14"/>
      <c r="U2" s="14"/>
      <c r="V2" s="14"/>
      <c r="W2" s="14"/>
      <c r="X2" s="14"/>
    </row>
    <row r="3" ht="24" customHeight="true" spans="1:24">
      <c r="A3" s="15"/>
      <c r="L3" s="11" t="s">
        <v>36</v>
      </c>
      <c r="V3" s="49" t="s">
        <v>37</v>
      </c>
      <c r="W3" s="49"/>
      <c r="X3" s="50"/>
    </row>
    <row r="4" ht="20" customHeight="true" spans="1:24">
      <c r="A4" s="16" t="s">
        <v>38</v>
      </c>
      <c r="B4" s="16" t="s">
        <v>39</v>
      </c>
      <c r="C4" s="16"/>
      <c r="D4" s="16"/>
      <c r="E4" s="16" t="s">
        <v>40</v>
      </c>
      <c r="F4" s="16" t="s">
        <v>41</v>
      </c>
      <c r="G4" s="16" t="s">
        <v>42</v>
      </c>
      <c r="H4" s="16" t="s">
        <v>43</v>
      </c>
      <c r="I4" s="25" t="s">
        <v>44</v>
      </c>
      <c r="J4" s="25"/>
      <c r="K4" s="16" t="s">
        <v>45</v>
      </c>
      <c r="L4" s="16"/>
      <c r="M4" s="37" t="s">
        <v>46</v>
      </c>
      <c r="N4" s="16" t="s">
        <v>47</v>
      </c>
      <c r="O4" s="16" t="s">
        <v>48</v>
      </c>
      <c r="P4" s="16"/>
      <c r="Q4" s="16"/>
      <c r="R4" s="16" t="s">
        <v>49</v>
      </c>
      <c r="S4" s="16"/>
      <c r="T4" s="16"/>
      <c r="U4" s="16"/>
      <c r="V4" s="16"/>
      <c r="W4" s="16"/>
      <c r="X4" s="16" t="s">
        <v>50</v>
      </c>
    </row>
    <row r="5" ht="24" customHeight="true" spans="1:24">
      <c r="A5" s="16"/>
      <c r="B5" s="16" t="s">
        <v>3</v>
      </c>
      <c r="C5" s="16" t="s">
        <v>4</v>
      </c>
      <c r="D5" s="16" t="s">
        <v>5</v>
      </c>
      <c r="E5" s="16"/>
      <c r="F5" s="16"/>
      <c r="G5" s="16"/>
      <c r="H5" s="16"/>
      <c r="I5" s="26" t="s">
        <v>51</v>
      </c>
      <c r="J5" s="26" t="s">
        <v>52</v>
      </c>
      <c r="K5" s="16" t="s">
        <v>53</v>
      </c>
      <c r="L5" s="16" t="s">
        <v>54</v>
      </c>
      <c r="M5" s="37"/>
      <c r="N5" s="16"/>
      <c r="O5" s="16" t="s">
        <v>55</v>
      </c>
      <c r="P5" s="16" t="s">
        <v>56</v>
      </c>
      <c r="Q5" s="16"/>
      <c r="R5" s="16" t="s">
        <v>57</v>
      </c>
      <c r="S5" s="16" t="s">
        <v>58</v>
      </c>
      <c r="T5" s="16" t="s">
        <v>59</v>
      </c>
      <c r="U5" s="16" t="s">
        <v>56</v>
      </c>
      <c r="V5" s="16"/>
      <c r="W5" s="16"/>
      <c r="X5" s="16"/>
    </row>
    <row r="6" ht="57" customHeight="true" spans="1:24">
      <c r="A6" s="16"/>
      <c r="B6" s="16"/>
      <c r="C6" s="16"/>
      <c r="D6" s="16"/>
      <c r="E6" s="16"/>
      <c r="F6" s="16"/>
      <c r="G6" s="16"/>
      <c r="H6" s="16"/>
      <c r="I6" s="26"/>
      <c r="J6" s="26"/>
      <c r="K6" s="16"/>
      <c r="L6" s="16"/>
      <c r="M6" s="37"/>
      <c r="N6" s="16"/>
      <c r="O6" s="16"/>
      <c r="P6" s="16" t="s">
        <v>60</v>
      </c>
      <c r="Q6" s="16" t="s">
        <v>61</v>
      </c>
      <c r="R6" s="16"/>
      <c r="S6" s="16"/>
      <c r="T6" s="16"/>
      <c r="U6" s="16" t="s">
        <v>62</v>
      </c>
      <c r="V6" s="16" t="s">
        <v>63</v>
      </c>
      <c r="W6" s="16" t="s">
        <v>64</v>
      </c>
      <c r="X6" s="16"/>
    </row>
    <row r="7" s="1" customFormat="true" ht="55" customHeight="true" spans="1:24">
      <c r="A7" s="17" t="s">
        <v>38</v>
      </c>
      <c r="B7" s="17" t="s">
        <v>3</v>
      </c>
      <c r="C7" s="17" t="s">
        <v>4</v>
      </c>
      <c r="D7" s="17" t="s">
        <v>5</v>
      </c>
      <c r="E7" s="17" t="s">
        <v>40</v>
      </c>
      <c r="F7" s="17" t="s">
        <v>41</v>
      </c>
      <c r="G7" s="17" t="s">
        <v>42</v>
      </c>
      <c r="H7" s="17" t="s">
        <v>43</v>
      </c>
      <c r="I7" s="27" t="s">
        <v>65</v>
      </c>
      <c r="J7" s="27" t="s">
        <v>66</v>
      </c>
      <c r="K7" s="17" t="s">
        <v>53</v>
      </c>
      <c r="L7" s="17" t="s">
        <v>54</v>
      </c>
      <c r="M7" s="20" t="s">
        <v>46</v>
      </c>
      <c r="N7" s="17" t="s">
        <v>47</v>
      </c>
      <c r="O7" s="17" t="s">
        <v>55</v>
      </c>
      <c r="P7" s="17" t="s">
        <v>60</v>
      </c>
      <c r="Q7" s="17" t="s">
        <v>67</v>
      </c>
      <c r="R7" s="17" t="s">
        <v>68</v>
      </c>
      <c r="S7" s="17" t="s">
        <v>69</v>
      </c>
      <c r="T7" s="17" t="s">
        <v>59</v>
      </c>
      <c r="U7" s="17" t="s">
        <v>62</v>
      </c>
      <c r="V7" s="17" t="s">
        <v>63</v>
      </c>
      <c r="W7" s="17" t="s">
        <v>64</v>
      </c>
      <c r="X7" s="17" t="s">
        <v>64</v>
      </c>
    </row>
    <row r="8" s="1" customFormat="true" ht="55" customHeight="true" spans="1:24">
      <c r="A8" s="18">
        <v>1</v>
      </c>
      <c r="B8" s="17" t="s">
        <v>10</v>
      </c>
      <c r="C8" s="17" t="s">
        <v>22</v>
      </c>
      <c r="D8" s="17" t="s">
        <v>22</v>
      </c>
      <c r="E8" s="17" t="s">
        <v>70</v>
      </c>
      <c r="F8" s="17" t="s">
        <v>71</v>
      </c>
      <c r="G8" s="17" t="s">
        <v>72</v>
      </c>
      <c r="H8" s="21" t="s">
        <v>73</v>
      </c>
      <c r="I8" s="28">
        <v>46023</v>
      </c>
      <c r="J8" s="28">
        <v>46356</v>
      </c>
      <c r="K8" s="17" t="s">
        <v>74</v>
      </c>
      <c r="L8" s="29" t="s">
        <v>75</v>
      </c>
      <c r="M8" s="20" t="s">
        <v>76</v>
      </c>
      <c r="N8" s="17" t="s">
        <v>77</v>
      </c>
      <c r="O8" s="17">
        <f>P8+Q8</f>
        <v>1500</v>
      </c>
      <c r="P8" s="17">
        <v>1500</v>
      </c>
      <c r="Q8" s="41"/>
      <c r="R8" s="18">
        <v>30</v>
      </c>
      <c r="S8" s="18">
        <v>12209</v>
      </c>
      <c r="T8" s="18">
        <v>42398</v>
      </c>
      <c r="U8" s="18">
        <v>6</v>
      </c>
      <c r="V8" s="18">
        <v>2091</v>
      </c>
      <c r="W8" s="18">
        <v>7113</v>
      </c>
      <c r="X8" s="17" t="s">
        <v>78</v>
      </c>
    </row>
    <row r="9" s="2" customFormat="true" ht="80" customHeight="true" spans="1:24">
      <c r="A9" s="18">
        <v>2</v>
      </c>
      <c r="B9" s="17" t="s">
        <v>29</v>
      </c>
      <c r="C9" s="17" t="s">
        <v>79</v>
      </c>
      <c r="D9" s="17" t="s">
        <v>80</v>
      </c>
      <c r="E9" s="17" t="s">
        <v>81</v>
      </c>
      <c r="F9" s="17" t="s">
        <v>82</v>
      </c>
      <c r="G9" s="17" t="s">
        <v>83</v>
      </c>
      <c r="H9" s="21" t="s">
        <v>73</v>
      </c>
      <c r="I9" s="30">
        <v>46113</v>
      </c>
      <c r="J9" s="30">
        <v>46357</v>
      </c>
      <c r="K9" s="17" t="s">
        <v>84</v>
      </c>
      <c r="L9" s="17" t="s">
        <v>85</v>
      </c>
      <c r="M9" s="17" t="s">
        <v>86</v>
      </c>
      <c r="N9" s="17">
        <v>18</v>
      </c>
      <c r="O9" s="17">
        <f t="shared" ref="O9:O17" si="0">P9+Q9</f>
        <v>18</v>
      </c>
      <c r="P9" s="17">
        <v>18</v>
      </c>
      <c r="Q9" s="17"/>
      <c r="R9" s="17">
        <v>1</v>
      </c>
      <c r="S9" s="17">
        <v>36</v>
      </c>
      <c r="T9" s="17">
        <v>135</v>
      </c>
      <c r="U9" s="17"/>
      <c r="V9" s="17"/>
      <c r="W9" s="17"/>
      <c r="X9" s="17" t="s">
        <v>87</v>
      </c>
    </row>
    <row r="10" s="2" customFormat="true" ht="80" customHeight="true" spans="1:24">
      <c r="A10" s="18">
        <v>3</v>
      </c>
      <c r="B10" s="17" t="s">
        <v>29</v>
      </c>
      <c r="C10" s="17" t="s">
        <v>79</v>
      </c>
      <c r="D10" s="17" t="s">
        <v>80</v>
      </c>
      <c r="E10" s="17" t="s">
        <v>81</v>
      </c>
      <c r="F10" s="17" t="s">
        <v>88</v>
      </c>
      <c r="G10" s="17" t="s">
        <v>89</v>
      </c>
      <c r="H10" s="21" t="s">
        <v>73</v>
      </c>
      <c r="I10" s="30">
        <v>46082</v>
      </c>
      <c r="J10" s="30">
        <v>46357</v>
      </c>
      <c r="K10" s="17" t="s">
        <v>84</v>
      </c>
      <c r="L10" s="17" t="s">
        <v>85</v>
      </c>
      <c r="M10" s="17" t="s">
        <v>90</v>
      </c>
      <c r="N10" s="17">
        <v>10</v>
      </c>
      <c r="O10" s="17">
        <f t="shared" si="0"/>
        <v>10</v>
      </c>
      <c r="P10" s="17">
        <v>10</v>
      </c>
      <c r="Q10" s="17"/>
      <c r="R10" s="17">
        <v>1</v>
      </c>
      <c r="S10" s="17">
        <v>28</v>
      </c>
      <c r="T10" s="17">
        <v>112</v>
      </c>
      <c r="U10" s="17"/>
      <c r="V10" s="17"/>
      <c r="W10" s="17"/>
      <c r="X10" s="17" t="s">
        <v>91</v>
      </c>
    </row>
    <row r="11" s="2" customFormat="true" ht="80" customHeight="true" spans="1:24">
      <c r="A11" s="18">
        <v>4</v>
      </c>
      <c r="B11" s="17" t="s">
        <v>29</v>
      </c>
      <c r="C11" s="17" t="s">
        <v>79</v>
      </c>
      <c r="D11" s="17" t="s">
        <v>80</v>
      </c>
      <c r="E11" s="17" t="s">
        <v>81</v>
      </c>
      <c r="F11" s="17" t="s">
        <v>92</v>
      </c>
      <c r="G11" s="17" t="s">
        <v>93</v>
      </c>
      <c r="H11" s="21" t="s">
        <v>73</v>
      </c>
      <c r="I11" s="30">
        <v>46113</v>
      </c>
      <c r="J11" s="30">
        <v>46296</v>
      </c>
      <c r="K11" s="17" t="s">
        <v>84</v>
      </c>
      <c r="L11" s="17" t="s">
        <v>85</v>
      </c>
      <c r="M11" s="17" t="s">
        <v>94</v>
      </c>
      <c r="N11" s="18">
        <v>24</v>
      </c>
      <c r="O11" s="17">
        <f t="shared" si="0"/>
        <v>24</v>
      </c>
      <c r="P11" s="17">
        <v>24</v>
      </c>
      <c r="Q11" s="17"/>
      <c r="R11" s="17">
        <v>1</v>
      </c>
      <c r="S11" s="17">
        <v>91</v>
      </c>
      <c r="T11" s="17">
        <v>386</v>
      </c>
      <c r="U11" s="17"/>
      <c r="V11" s="17"/>
      <c r="W11" s="17"/>
      <c r="X11" s="17" t="s">
        <v>95</v>
      </c>
    </row>
    <row r="12" s="2" customFormat="true" ht="80" customHeight="true" spans="1:24">
      <c r="A12" s="18">
        <v>5</v>
      </c>
      <c r="B12" s="17" t="s">
        <v>29</v>
      </c>
      <c r="C12" s="17" t="s">
        <v>79</v>
      </c>
      <c r="D12" s="17" t="s">
        <v>96</v>
      </c>
      <c r="E12" s="17" t="s">
        <v>81</v>
      </c>
      <c r="F12" s="17" t="s">
        <v>97</v>
      </c>
      <c r="G12" s="17" t="s">
        <v>98</v>
      </c>
      <c r="H12" s="21" t="s">
        <v>73</v>
      </c>
      <c r="I12" s="30">
        <v>46082</v>
      </c>
      <c r="J12" s="30">
        <v>46296</v>
      </c>
      <c r="K12" s="17" t="s">
        <v>84</v>
      </c>
      <c r="L12" s="17" t="s">
        <v>85</v>
      </c>
      <c r="M12" s="17" t="s">
        <v>99</v>
      </c>
      <c r="N12" s="17">
        <v>28</v>
      </c>
      <c r="O12" s="17">
        <f t="shared" si="0"/>
        <v>28</v>
      </c>
      <c r="P12" s="17">
        <v>28</v>
      </c>
      <c r="Q12" s="17"/>
      <c r="R12" s="17">
        <v>5</v>
      </c>
      <c r="S12" s="17">
        <v>1542</v>
      </c>
      <c r="T12" s="17">
        <v>5496</v>
      </c>
      <c r="U12" s="17"/>
      <c r="V12" s="17"/>
      <c r="W12" s="17"/>
      <c r="X12" s="17" t="s">
        <v>100</v>
      </c>
    </row>
    <row r="13" s="1" customFormat="true" ht="80" customHeight="true" spans="1:24">
      <c r="A13" s="18">
        <v>6</v>
      </c>
      <c r="B13" s="17" t="s">
        <v>29</v>
      </c>
      <c r="C13" s="17" t="s">
        <v>79</v>
      </c>
      <c r="D13" s="17" t="s">
        <v>80</v>
      </c>
      <c r="E13" s="17" t="s">
        <v>101</v>
      </c>
      <c r="F13" s="17" t="s">
        <v>102</v>
      </c>
      <c r="G13" s="17" t="s">
        <v>103</v>
      </c>
      <c r="H13" s="21" t="s">
        <v>73</v>
      </c>
      <c r="I13" s="30">
        <v>46175</v>
      </c>
      <c r="J13" s="30">
        <v>46236</v>
      </c>
      <c r="K13" s="17" t="s">
        <v>84</v>
      </c>
      <c r="L13" s="17" t="s">
        <v>104</v>
      </c>
      <c r="M13" s="17" t="s">
        <v>105</v>
      </c>
      <c r="N13" s="17">
        <v>20</v>
      </c>
      <c r="O13" s="17">
        <f t="shared" si="0"/>
        <v>20</v>
      </c>
      <c r="P13" s="17">
        <v>20</v>
      </c>
      <c r="Q13" s="17">
        <v>0</v>
      </c>
      <c r="R13" s="17">
        <v>1</v>
      </c>
      <c r="S13" s="17">
        <v>100</v>
      </c>
      <c r="T13" s="17">
        <v>1200</v>
      </c>
      <c r="U13" s="17"/>
      <c r="V13" s="17">
        <v>41</v>
      </c>
      <c r="W13" s="17">
        <v>183</v>
      </c>
      <c r="X13" s="17" t="s">
        <v>106</v>
      </c>
    </row>
    <row r="14" s="1" customFormat="true" ht="80" customHeight="true" spans="1:24">
      <c r="A14" s="18">
        <v>7</v>
      </c>
      <c r="B14" s="17" t="s">
        <v>29</v>
      </c>
      <c r="C14" s="17" t="s">
        <v>79</v>
      </c>
      <c r="D14" s="17" t="s">
        <v>96</v>
      </c>
      <c r="E14" s="17" t="s">
        <v>101</v>
      </c>
      <c r="F14" s="17" t="s">
        <v>102</v>
      </c>
      <c r="G14" s="17" t="s">
        <v>107</v>
      </c>
      <c r="H14" s="21" t="s">
        <v>73</v>
      </c>
      <c r="I14" s="30">
        <v>46175</v>
      </c>
      <c r="J14" s="30">
        <v>46236</v>
      </c>
      <c r="K14" s="17" t="s">
        <v>84</v>
      </c>
      <c r="L14" s="17" t="s">
        <v>104</v>
      </c>
      <c r="M14" s="17" t="s">
        <v>108</v>
      </c>
      <c r="N14" s="17">
        <v>10</v>
      </c>
      <c r="O14" s="17">
        <f t="shared" si="0"/>
        <v>10</v>
      </c>
      <c r="P14" s="17">
        <v>10</v>
      </c>
      <c r="Q14" s="17">
        <v>0</v>
      </c>
      <c r="R14" s="17">
        <v>1</v>
      </c>
      <c r="S14" s="17">
        <v>60</v>
      </c>
      <c r="T14" s="17">
        <v>850</v>
      </c>
      <c r="U14" s="17"/>
      <c r="V14" s="17">
        <v>20</v>
      </c>
      <c r="W14" s="17">
        <v>95</v>
      </c>
      <c r="X14" s="17" t="s">
        <v>109</v>
      </c>
    </row>
    <row r="15" s="1" customFormat="true" ht="75" customHeight="true" spans="1:24">
      <c r="A15" s="18">
        <v>8</v>
      </c>
      <c r="B15" s="17" t="s">
        <v>10</v>
      </c>
      <c r="C15" s="17" t="s">
        <v>17</v>
      </c>
      <c r="D15" s="17" t="s">
        <v>18</v>
      </c>
      <c r="E15" s="17" t="s">
        <v>101</v>
      </c>
      <c r="F15" s="17" t="s">
        <v>110</v>
      </c>
      <c r="G15" s="17" t="s">
        <v>111</v>
      </c>
      <c r="H15" s="21" t="s">
        <v>73</v>
      </c>
      <c r="I15" s="30">
        <v>46175</v>
      </c>
      <c r="J15" s="30">
        <v>46236</v>
      </c>
      <c r="K15" s="17" t="s">
        <v>84</v>
      </c>
      <c r="L15" s="17" t="s">
        <v>104</v>
      </c>
      <c r="M15" s="17" t="s">
        <v>112</v>
      </c>
      <c r="N15" s="17">
        <v>31.5</v>
      </c>
      <c r="O15" s="17">
        <f t="shared" si="0"/>
        <v>31.5</v>
      </c>
      <c r="P15" s="17">
        <v>31.5</v>
      </c>
      <c r="Q15" s="17">
        <v>0</v>
      </c>
      <c r="R15" s="17">
        <v>1</v>
      </c>
      <c r="S15" s="17">
        <v>180</v>
      </c>
      <c r="T15" s="17">
        <v>1060</v>
      </c>
      <c r="U15" s="17"/>
      <c r="V15" s="17">
        <v>26</v>
      </c>
      <c r="W15" s="17">
        <v>75</v>
      </c>
      <c r="X15" s="17" t="s">
        <v>113</v>
      </c>
    </row>
    <row r="16" s="1" customFormat="true" ht="73" customHeight="true" spans="1:24">
      <c r="A16" s="18">
        <v>9</v>
      </c>
      <c r="B16" s="17" t="s">
        <v>10</v>
      </c>
      <c r="C16" s="17" t="s">
        <v>11</v>
      </c>
      <c r="D16" s="17" t="s">
        <v>12</v>
      </c>
      <c r="E16" s="17" t="s">
        <v>101</v>
      </c>
      <c r="F16" s="17" t="s">
        <v>114</v>
      </c>
      <c r="G16" s="17" t="s">
        <v>115</v>
      </c>
      <c r="H16" s="21" t="s">
        <v>73</v>
      </c>
      <c r="I16" s="30">
        <v>46054</v>
      </c>
      <c r="J16" s="30">
        <v>46174</v>
      </c>
      <c r="K16" s="17" t="s">
        <v>84</v>
      </c>
      <c r="L16" s="17" t="s">
        <v>104</v>
      </c>
      <c r="M16" s="17" t="s">
        <v>116</v>
      </c>
      <c r="N16" s="17">
        <v>10</v>
      </c>
      <c r="O16" s="17">
        <f t="shared" si="0"/>
        <v>30</v>
      </c>
      <c r="P16" s="17">
        <v>10</v>
      </c>
      <c r="Q16" s="17">
        <v>20</v>
      </c>
      <c r="R16" s="17">
        <v>1</v>
      </c>
      <c r="S16" s="17">
        <v>40</v>
      </c>
      <c r="T16" s="17">
        <v>300</v>
      </c>
      <c r="U16" s="17">
        <v>1</v>
      </c>
      <c r="V16" s="17">
        <v>5</v>
      </c>
      <c r="W16" s="17">
        <v>40</v>
      </c>
      <c r="X16" s="17" t="s">
        <v>117</v>
      </c>
    </row>
    <row r="17" s="1" customFormat="true" ht="74" customHeight="true" spans="1:24">
      <c r="A17" s="18">
        <v>10</v>
      </c>
      <c r="B17" s="17" t="s">
        <v>29</v>
      </c>
      <c r="C17" s="17" t="s">
        <v>79</v>
      </c>
      <c r="D17" s="17" t="s">
        <v>96</v>
      </c>
      <c r="E17" s="17" t="s">
        <v>101</v>
      </c>
      <c r="F17" s="17" t="s">
        <v>118</v>
      </c>
      <c r="G17" s="17" t="s">
        <v>119</v>
      </c>
      <c r="H17" s="21" t="s">
        <v>73</v>
      </c>
      <c r="I17" s="30">
        <v>46025</v>
      </c>
      <c r="J17" s="30">
        <v>46359</v>
      </c>
      <c r="K17" s="17" t="s">
        <v>84</v>
      </c>
      <c r="L17" s="17" t="s">
        <v>104</v>
      </c>
      <c r="M17" s="17" t="s">
        <v>120</v>
      </c>
      <c r="N17" s="18">
        <v>8.5</v>
      </c>
      <c r="O17" s="17">
        <f t="shared" si="0"/>
        <v>8.5</v>
      </c>
      <c r="P17" s="18">
        <v>8.5</v>
      </c>
      <c r="Q17" s="17">
        <v>0</v>
      </c>
      <c r="R17" s="17">
        <v>1</v>
      </c>
      <c r="S17" s="17">
        <v>200</v>
      </c>
      <c r="T17" s="17">
        <v>700</v>
      </c>
      <c r="U17" s="17"/>
      <c r="V17" s="17">
        <v>32</v>
      </c>
      <c r="W17" s="17">
        <v>142</v>
      </c>
      <c r="X17" s="17" t="s">
        <v>121</v>
      </c>
    </row>
    <row r="18" s="1" customFormat="true" ht="62" customHeight="true" spans="1:24">
      <c r="A18" s="18">
        <v>11</v>
      </c>
      <c r="B18" s="17" t="s">
        <v>10</v>
      </c>
      <c r="C18" s="17" t="s">
        <v>19</v>
      </c>
      <c r="D18" s="17" t="s">
        <v>20</v>
      </c>
      <c r="E18" s="17" t="s">
        <v>122</v>
      </c>
      <c r="F18" s="17"/>
      <c r="G18" s="17" t="s">
        <v>123</v>
      </c>
      <c r="H18" s="21" t="s">
        <v>73</v>
      </c>
      <c r="I18" s="31">
        <v>46023</v>
      </c>
      <c r="J18" s="31">
        <v>46357</v>
      </c>
      <c r="K18" s="17" t="s">
        <v>124</v>
      </c>
      <c r="L18" s="17" t="s">
        <v>125</v>
      </c>
      <c r="M18" s="17" t="s">
        <v>126</v>
      </c>
      <c r="N18" s="17">
        <v>60</v>
      </c>
      <c r="O18" s="17">
        <f t="shared" ref="O18:O49" si="1">P18+Q18</f>
        <v>65</v>
      </c>
      <c r="P18" s="17">
        <v>60</v>
      </c>
      <c r="Q18" s="17">
        <v>5</v>
      </c>
      <c r="R18" s="17"/>
      <c r="S18" s="17">
        <v>20</v>
      </c>
      <c r="T18" s="17">
        <v>50</v>
      </c>
      <c r="U18" s="17"/>
      <c r="V18" s="17">
        <v>5</v>
      </c>
      <c r="W18" s="17">
        <v>10</v>
      </c>
      <c r="X18" s="17" t="s">
        <v>127</v>
      </c>
    </row>
    <row r="19" s="1" customFormat="true" ht="84" customHeight="true" spans="1:24">
      <c r="A19" s="18">
        <v>12</v>
      </c>
      <c r="B19" s="17" t="s">
        <v>10</v>
      </c>
      <c r="C19" s="17" t="s">
        <v>19</v>
      </c>
      <c r="D19" s="17" t="s">
        <v>20</v>
      </c>
      <c r="E19" s="17" t="s">
        <v>128</v>
      </c>
      <c r="F19" s="17"/>
      <c r="G19" s="17" t="s">
        <v>129</v>
      </c>
      <c r="H19" s="21" t="s">
        <v>73</v>
      </c>
      <c r="I19" s="31">
        <v>46023</v>
      </c>
      <c r="J19" s="31">
        <v>46357</v>
      </c>
      <c r="K19" s="17" t="s">
        <v>124</v>
      </c>
      <c r="L19" s="17" t="s">
        <v>128</v>
      </c>
      <c r="M19" s="17" t="s">
        <v>130</v>
      </c>
      <c r="N19" s="17">
        <v>60</v>
      </c>
      <c r="O19" s="17">
        <f t="shared" si="1"/>
        <v>65</v>
      </c>
      <c r="P19" s="17">
        <v>60</v>
      </c>
      <c r="Q19" s="17">
        <v>5</v>
      </c>
      <c r="R19" s="17"/>
      <c r="S19" s="17">
        <v>8</v>
      </c>
      <c r="T19" s="17">
        <v>20</v>
      </c>
      <c r="U19" s="17"/>
      <c r="V19" s="17">
        <v>2</v>
      </c>
      <c r="W19" s="17">
        <v>5</v>
      </c>
      <c r="X19" s="17" t="s">
        <v>131</v>
      </c>
    </row>
    <row r="20" s="1" customFormat="true" ht="66" customHeight="true" spans="1:24">
      <c r="A20" s="18">
        <v>13</v>
      </c>
      <c r="B20" s="17" t="s">
        <v>10</v>
      </c>
      <c r="C20" s="17" t="s">
        <v>19</v>
      </c>
      <c r="D20" s="17" t="s">
        <v>20</v>
      </c>
      <c r="E20" s="17" t="s">
        <v>132</v>
      </c>
      <c r="F20" s="17"/>
      <c r="G20" s="17" t="s">
        <v>133</v>
      </c>
      <c r="H20" s="21" t="s">
        <v>73</v>
      </c>
      <c r="I20" s="30">
        <v>46023</v>
      </c>
      <c r="J20" s="30">
        <v>46357</v>
      </c>
      <c r="K20" s="17" t="s">
        <v>124</v>
      </c>
      <c r="L20" s="17" t="s">
        <v>132</v>
      </c>
      <c r="M20" s="17" t="s">
        <v>134</v>
      </c>
      <c r="N20" s="17">
        <v>60</v>
      </c>
      <c r="O20" s="17">
        <f t="shared" si="1"/>
        <v>65</v>
      </c>
      <c r="P20" s="17">
        <v>60</v>
      </c>
      <c r="Q20" s="17">
        <v>5</v>
      </c>
      <c r="R20" s="17"/>
      <c r="S20" s="17">
        <v>30</v>
      </c>
      <c r="T20" s="17">
        <v>120</v>
      </c>
      <c r="U20" s="17"/>
      <c r="V20" s="17">
        <v>12</v>
      </c>
      <c r="W20" s="17">
        <v>35</v>
      </c>
      <c r="X20" s="17" t="s">
        <v>135</v>
      </c>
    </row>
    <row r="21" s="1" customFormat="true" ht="55" customHeight="true" spans="1:24">
      <c r="A21" s="18">
        <v>14</v>
      </c>
      <c r="B21" s="17" t="s">
        <v>29</v>
      </c>
      <c r="C21" s="17" t="s">
        <v>79</v>
      </c>
      <c r="D21" s="17" t="s">
        <v>32</v>
      </c>
      <c r="E21" s="17" t="s">
        <v>136</v>
      </c>
      <c r="F21" s="17"/>
      <c r="G21" s="17" t="s">
        <v>137</v>
      </c>
      <c r="H21" s="21" t="s">
        <v>73</v>
      </c>
      <c r="I21" s="30">
        <v>46082</v>
      </c>
      <c r="J21" s="30">
        <v>46327</v>
      </c>
      <c r="K21" s="17" t="s">
        <v>124</v>
      </c>
      <c r="L21" s="17" t="s">
        <v>136</v>
      </c>
      <c r="M21" s="17" t="s">
        <v>138</v>
      </c>
      <c r="N21" s="38">
        <v>45</v>
      </c>
      <c r="O21" s="17">
        <f t="shared" si="1"/>
        <v>52</v>
      </c>
      <c r="P21" s="39">
        <v>45</v>
      </c>
      <c r="Q21" s="17">
        <v>7</v>
      </c>
      <c r="R21" s="43"/>
      <c r="S21" s="17">
        <v>4</v>
      </c>
      <c r="T21" s="17">
        <v>15</v>
      </c>
      <c r="U21" s="43"/>
      <c r="V21" s="17"/>
      <c r="W21" s="17"/>
      <c r="X21" s="17" t="s">
        <v>139</v>
      </c>
    </row>
    <row r="22" s="1" customFormat="true" ht="63" customHeight="true" spans="1:24">
      <c r="A22" s="18">
        <v>15</v>
      </c>
      <c r="B22" s="17" t="s">
        <v>30</v>
      </c>
      <c r="C22" s="17" t="s">
        <v>30</v>
      </c>
      <c r="D22" s="17" t="s">
        <v>31</v>
      </c>
      <c r="E22" s="17" t="s">
        <v>140</v>
      </c>
      <c r="F22" s="17" t="s">
        <v>141</v>
      </c>
      <c r="G22" s="22" t="s">
        <v>142</v>
      </c>
      <c r="H22" s="21" t="s">
        <v>73</v>
      </c>
      <c r="I22" s="32">
        <v>46023</v>
      </c>
      <c r="J22" s="32">
        <v>46357</v>
      </c>
      <c r="K22" s="17" t="s">
        <v>143</v>
      </c>
      <c r="L22" s="17" t="s">
        <v>143</v>
      </c>
      <c r="M22" s="20" t="s">
        <v>144</v>
      </c>
      <c r="N22" s="17">
        <v>110</v>
      </c>
      <c r="O22" s="17">
        <f t="shared" si="1"/>
        <v>110</v>
      </c>
      <c r="P22" s="17">
        <v>110</v>
      </c>
      <c r="Q22" s="17">
        <v>0</v>
      </c>
      <c r="R22" s="17">
        <v>7</v>
      </c>
      <c r="S22" s="17">
        <v>1493</v>
      </c>
      <c r="T22" s="17">
        <v>5985</v>
      </c>
      <c r="U22" s="17">
        <v>7</v>
      </c>
      <c r="V22" s="17">
        <v>1493</v>
      </c>
      <c r="W22" s="17">
        <v>5985</v>
      </c>
      <c r="X22" s="20" t="s">
        <v>145</v>
      </c>
    </row>
    <row r="23" s="1" customFormat="true" ht="56" customHeight="true" spans="1:24">
      <c r="A23" s="18">
        <v>16</v>
      </c>
      <c r="B23" s="17" t="s">
        <v>29</v>
      </c>
      <c r="C23" s="17" t="s">
        <v>79</v>
      </c>
      <c r="D23" s="17" t="s">
        <v>80</v>
      </c>
      <c r="E23" s="17" t="s">
        <v>70</v>
      </c>
      <c r="F23" s="17"/>
      <c r="G23" s="17" t="s">
        <v>146</v>
      </c>
      <c r="H23" s="21" t="s">
        <v>73</v>
      </c>
      <c r="I23" s="33">
        <v>46023</v>
      </c>
      <c r="J23" s="33">
        <v>46357</v>
      </c>
      <c r="K23" s="17" t="s">
        <v>147</v>
      </c>
      <c r="L23" s="17" t="s">
        <v>147</v>
      </c>
      <c r="M23" s="20" t="s">
        <v>148</v>
      </c>
      <c r="N23" s="17">
        <v>30</v>
      </c>
      <c r="O23" s="17">
        <f t="shared" si="1"/>
        <v>30</v>
      </c>
      <c r="P23" s="17">
        <v>30</v>
      </c>
      <c r="Q23" s="41"/>
      <c r="R23" s="17">
        <v>5</v>
      </c>
      <c r="S23" s="17">
        <v>684</v>
      </c>
      <c r="T23" s="17">
        <v>2090</v>
      </c>
      <c r="U23" s="17"/>
      <c r="V23" s="17"/>
      <c r="W23" s="17"/>
      <c r="X23" s="17" t="s">
        <v>149</v>
      </c>
    </row>
    <row r="24" s="1" customFormat="true" ht="70" customHeight="true" spans="1:24">
      <c r="A24" s="18">
        <v>17</v>
      </c>
      <c r="B24" s="17" t="s">
        <v>10</v>
      </c>
      <c r="C24" s="17" t="s">
        <v>14</v>
      </c>
      <c r="D24" s="17" t="s">
        <v>16</v>
      </c>
      <c r="E24" s="17" t="s">
        <v>70</v>
      </c>
      <c r="F24" s="17" t="s">
        <v>150</v>
      </c>
      <c r="G24" s="20" t="s">
        <v>151</v>
      </c>
      <c r="H24" s="21" t="s">
        <v>73</v>
      </c>
      <c r="I24" s="33">
        <v>46023</v>
      </c>
      <c r="J24" s="33">
        <v>46357</v>
      </c>
      <c r="K24" s="17" t="s">
        <v>152</v>
      </c>
      <c r="L24" s="17" t="s">
        <v>152</v>
      </c>
      <c r="M24" s="20" t="s">
        <v>153</v>
      </c>
      <c r="N24" s="38" t="s">
        <v>154</v>
      </c>
      <c r="O24" s="17">
        <f t="shared" si="1"/>
        <v>602</v>
      </c>
      <c r="P24" s="39">
        <v>602</v>
      </c>
      <c r="Q24" s="41"/>
      <c r="R24" s="43">
        <v>136</v>
      </c>
      <c r="S24" s="43">
        <v>5247</v>
      </c>
      <c r="T24" s="43">
        <v>14820</v>
      </c>
      <c r="U24" s="43">
        <v>23</v>
      </c>
      <c r="V24" s="43">
        <v>328</v>
      </c>
      <c r="W24" s="43">
        <v>986</v>
      </c>
      <c r="X24" s="20" t="s">
        <v>155</v>
      </c>
    </row>
    <row r="25" s="1" customFormat="true" ht="67" customHeight="true" spans="1:24">
      <c r="A25" s="18">
        <v>18</v>
      </c>
      <c r="B25" s="17" t="s">
        <v>29</v>
      </c>
      <c r="C25" s="17" t="s">
        <v>79</v>
      </c>
      <c r="D25" s="17" t="s">
        <v>80</v>
      </c>
      <c r="E25" s="17" t="s">
        <v>70</v>
      </c>
      <c r="F25" s="23"/>
      <c r="G25" s="23" t="s">
        <v>156</v>
      </c>
      <c r="H25" s="21" t="s">
        <v>73</v>
      </c>
      <c r="I25" s="33">
        <v>46023</v>
      </c>
      <c r="J25" s="33">
        <v>46357</v>
      </c>
      <c r="K25" s="17" t="s">
        <v>157</v>
      </c>
      <c r="L25" s="17" t="s">
        <v>157</v>
      </c>
      <c r="M25" s="40" t="s">
        <v>158</v>
      </c>
      <c r="N25" s="23" t="s">
        <v>159</v>
      </c>
      <c r="O25" s="17">
        <f t="shared" si="1"/>
        <v>800</v>
      </c>
      <c r="P25" s="23">
        <v>400</v>
      </c>
      <c r="Q25" s="41">
        <v>400</v>
      </c>
      <c r="R25" s="44">
        <v>13</v>
      </c>
      <c r="S25" s="44">
        <v>1850</v>
      </c>
      <c r="T25" s="44">
        <v>1300</v>
      </c>
      <c r="U25" s="44"/>
      <c r="V25" s="44"/>
      <c r="W25" s="44"/>
      <c r="X25" s="17" t="s">
        <v>160</v>
      </c>
    </row>
    <row r="26" s="1" customFormat="true" ht="51" spans="1:24">
      <c r="A26" s="18">
        <v>19</v>
      </c>
      <c r="B26" s="17" t="s">
        <v>28</v>
      </c>
      <c r="C26" s="17" t="s">
        <v>161</v>
      </c>
      <c r="D26" s="17" t="s">
        <v>162</v>
      </c>
      <c r="E26" s="17" t="s">
        <v>70</v>
      </c>
      <c r="F26" s="17" t="s">
        <v>150</v>
      </c>
      <c r="G26" s="17" t="s">
        <v>163</v>
      </c>
      <c r="H26" s="21" t="s">
        <v>73</v>
      </c>
      <c r="I26" s="34">
        <v>46023</v>
      </c>
      <c r="J26" s="34">
        <v>46357</v>
      </c>
      <c r="K26" s="17" t="s">
        <v>152</v>
      </c>
      <c r="L26" s="17" t="s">
        <v>152</v>
      </c>
      <c r="M26" s="17" t="s">
        <v>164</v>
      </c>
      <c r="N26" s="17" t="s">
        <v>165</v>
      </c>
      <c r="O26" s="17">
        <f t="shared" si="1"/>
        <v>2310</v>
      </c>
      <c r="P26" s="17">
        <v>2310</v>
      </c>
      <c r="Q26" s="17">
        <v>0</v>
      </c>
      <c r="R26" s="17">
        <v>557</v>
      </c>
      <c r="S26" s="17">
        <v>15500</v>
      </c>
      <c r="T26" s="17">
        <v>46500</v>
      </c>
      <c r="U26" s="17">
        <v>557</v>
      </c>
      <c r="V26" s="17">
        <v>15500</v>
      </c>
      <c r="W26" s="17">
        <v>46500</v>
      </c>
      <c r="X26" s="17" t="s">
        <v>166</v>
      </c>
    </row>
    <row r="27" s="1" customFormat="true" ht="66" customHeight="true" spans="1:24">
      <c r="A27" s="18">
        <v>20</v>
      </c>
      <c r="B27" s="17" t="s">
        <v>29</v>
      </c>
      <c r="C27" s="17" t="s">
        <v>79</v>
      </c>
      <c r="D27" s="17" t="s">
        <v>80</v>
      </c>
      <c r="E27" s="17" t="s">
        <v>70</v>
      </c>
      <c r="F27" s="17" t="s">
        <v>150</v>
      </c>
      <c r="G27" s="17" t="s">
        <v>167</v>
      </c>
      <c r="H27" s="17" t="s">
        <v>168</v>
      </c>
      <c r="I27" s="34">
        <v>46023</v>
      </c>
      <c r="J27" s="34">
        <v>46357</v>
      </c>
      <c r="K27" s="17" t="s">
        <v>152</v>
      </c>
      <c r="L27" s="17" t="s">
        <v>152</v>
      </c>
      <c r="M27" s="20" t="s">
        <v>169</v>
      </c>
      <c r="N27" s="17" t="s">
        <v>170</v>
      </c>
      <c r="O27" s="17">
        <f t="shared" si="1"/>
        <v>960</v>
      </c>
      <c r="P27" s="17">
        <v>480</v>
      </c>
      <c r="Q27" s="41">
        <v>480</v>
      </c>
      <c r="R27" s="17">
        <v>96</v>
      </c>
      <c r="S27" s="17">
        <v>960</v>
      </c>
      <c r="T27" s="17">
        <v>3360</v>
      </c>
      <c r="U27" s="17"/>
      <c r="V27" s="17"/>
      <c r="W27" s="17"/>
      <c r="X27" s="17" t="s">
        <v>171</v>
      </c>
    </row>
    <row r="28" s="1" customFormat="true" ht="51" spans="1:24">
      <c r="A28" s="18">
        <v>21</v>
      </c>
      <c r="B28" s="17" t="s">
        <v>10</v>
      </c>
      <c r="C28" s="17" t="s">
        <v>14</v>
      </c>
      <c r="D28" s="17" t="s">
        <v>15</v>
      </c>
      <c r="E28" s="17" t="s">
        <v>70</v>
      </c>
      <c r="F28" s="17" t="s">
        <v>150</v>
      </c>
      <c r="G28" s="17" t="s">
        <v>172</v>
      </c>
      <c r="H28" s="21" t="s">
        <v>73</v>
      </c>
      <c r="I28" s="34">
        <v>46023</v>
      </c>
      <c r="J28" s="34">
        <v>46357</v>
      </c>
      <c r="K28" s="17" t="s">
        <v>152</v>
      </c>
      <c r="L28" s="17" t="s">
        <v>152</v>
      </c>
      <c r="M28" s="20" t="s">
        <v>173</v>
      </c>
      <c r="N28" s="17" t="s">
        <v>174</v>
      </c>
      <c r="O28" s="17">
        <f t="shared" si="1"/>
        <v>670</v>
      </c>
      <c r="P28" s="17">
        <v>670</v>
      </c>
      <c r="Q28" s="41">
        <v>0</v>
      </c>
      <c r="R28" s="17">
        <v>557</v>
      </c>
      <c r="S28" s="17">
        <v>4300</v>
      </c>
      <c r="T28" s="18">
        <v>17000</v>
      </c>
      <c r="U28" s="18">
        <v>192</v>
      </c>
      <c r="V28" s="18">
        <v>4300</v>
      </c>
      <c r="W28" s="18">
        <v>17000</v>
      </c>
      <c r="X28" s="19" t="s">
        <v>175</v>
      </c>
    </row>
    <row r="29" s="3" customFormat="true" ht="67" customHeight="true" spans="1:24">
      <c r="A29" s="18">
        <v>22</v>
      </c>
      <c r="B29" s="17" t="s">
        <v>10</v>
      </c>
      <c r="C29" s="17" t="s">
        <v>19</v>
      </c>
      <c r="D29" s="17" t="s">
        <v>20</v>
      </c>
      <c r="E29" s="17" t="s">
        <v>70</v>
      </c>
      <c r="F29" s="17" t="s">
        <v>176</v>
      </c>
      <c r="G29" s="17" t="s">
        <v>177</v>
      </c>
      <c r="H29" s="21" t="s">
        <v>73</v>
      </c>
      <c r="I29" s="34">
        <v>46023</v>
      </c>
      <c r="J29" s="34">
        <v>46357</v>
      </c>
      <c r="K29" s="17" t="s">
        <v>152</v>
      </c>
      <c r="L29" s="17" t="s">
        <v>152</v>
      </c>
      <c r="M29" s="17" t="s">
        <v>178</v>
      </c>
      <c r="N29" s="17" t="s">
        <v>179</v>
      </c>
      <c r="O29" s="17">
        <f t="shared" si="1"/>
        <v>2600</v>
      </c>
      <c r="P29" s="17">
        <v>2600</v>
      </c>
      <c r="Q29" s="17">
        <v>0</v>
      </c>
      <c r="R29" s="17">
        <v>557</v>
      </c>
      <c r="S29" s="17">
        <v>7000</v>
      </c>
      <c r="T29" s="17">
        <v>22400</v>
      </c>
      <c r="U29" s="17">
        <v>557</v>
      </c>
      <c r="V29" s="17">
        <v>7000</v>
      </c>
      <c r="W29" s="17">
        <v>22400</v>
      </c>
      <c r="X29" s="17" t="s">
        <v>180</v>
      </c>
    </row>
    <row r="30" s="1" customFormat="true" ht="72" customHeight="true" spans="1:24">
      <c r="A30" s="18">
        <v>23</v>
      </c>
      <c r="B30" s="17" t="s">
        <v>10</v>
      </c>
      <c r="C30" s="17" t="s">
        <v>181</v>
      </c>
      <c r="D30" s="17" t="s">
        <v>24</v>
      </c>
      <c r="E30" s="17" t="s">
        <v>70</v>
      </c>
      <c r="F30" s="17" t="s">
        <v>150</v>
      </c>
      <c r="G30" s="17" t="s">
        <v>182</v>
      </c>
      <c r="H30" s="21" t="s">
        <v>73</v>
      </c>
      <c r="I30" s="34">
        <v>46023</v>
      </c>
      <c r="J30" s="34">
        <v>46357</v>
      </c>
      <c r="K30" s="17" t="s">
        <v>152</v>
      </c>
      <c r="L30" s="17" t="s">
        <v>152</v>
      </c>
      <c r="M30" s="17" t="s">
        <v>183</v>
      </c>
      <c r="N30" s="17" t="s">
        <v>184</v>
      </c>
      <c r="O30" s="17">
        <f t="shared" si="1"/>
        <v>400</v>
      </c>
      <c r="P30" s="17">
        <v>400</v>
      </c>
      <c r="Q30" s="17"/>
      <c r="R30" s="17">
        <v>100</v>
      </c>
      <c r="S30" s="17">
        <v>2135</v>
      </c>
      <c r="T30" s="17">
        <v>7473</v>
      </c>
      <c r="U30" s="17">
        <v>1</v>
      </c>
      <c r="V30" s="17">
        <v>513</v>
      </c>
      <c r="W30" s="17">
        <v>1796</v>
      </c>
      <c r="X30" s="17" t="s">
        <v>185</v>
      </c>
    </row>
    <row r="31" s="1" customFormat="true" ht="51" spans="1:24">
      <c r="A31" s="18">
        <v>24</v>
      </c>
      <c r="B31" s="17" t="s">
        <v>29</v>
      </c>
      <c r="C31" s="17" t="s">
        <v>79</v>
      </c>
      <c r="D31" s="17" t="s">
        <v>96</v>
      </c>
      <c r="E31" s="17" t="s">
        <v>70</v>
      </c>
      <c r="F31" s="17"/>
      <c r="G31" s="17" t="s">
        <v>186</v>
      </c>
      <c r="H31" s="21" t="s">
        <v>73</v>
      </c>
      <c r="I31" s="34">
        <v>46023</v>
      </c>
      <c r="J31" s="34">
        <v>46357</v>
      </c>
      <c r="K31" s="17" t="s">
        <v>152</v>
      </c>
      <c r="L31" s="17" t="s">
        <v>152</v>
      </c>
      <c r="M31" s="20" t="s">
        <v>186</v>
      </c>
      <c r="N31" s="17" t="s">
        <v>187</v>
      </c>
      <c r="O31" s="17">
        <f t="shared" si="1"/>
        <v>450</v>
      </c>
      <c r="P31" s="17">
        <v>450</v>
      </c>
      <c r="Q31" s="41">
        <v>0</v>
      </c>
      <c r="R31" s="45">
        <v>15</v>
      </c>
      <c r="S31" s="17">
        <v>450</v>
      </c>
      <c r="T31" s="18">
        <v>1575</v>
      </c>
      <c r="U31" s="18">
        <v>15</v>
      </c>
      <c r="V31" s="18">
        <v>450</v>
      </c>
      <c r="W31" s="18">
        <v>1575</v>
      </c>
      <c r="X31" s="19" t="s">
        <v>188</v>
      </c>
    </row>
    <row r="32" s="1" customFormat="true" ht="63.75" spans="1:24">
      <c r="A32" s="18">
        <v>25</v>
      </c>
      <c r="B32" s="17" t="s">
        <v>10</v>
      </c>
      <c r="C32" s="17" t="s">
        <v>19</v>
      </c>
      <c r="D32" s="17" t="s">
        <v>20</v>
      </c>
      <c r="E32" s="17" t="s">
        <v>70</v>
      </c>
      <c r="F32" s="17" t="s">
        <v>176</v>
      </c>
      <c r="G32" s="20" t="s">
        <v>189</v>
      </c>
      <c r="H32" s="21" t="s">
        <v>73</v>
      </c>
      <c r="I32" s="34">
        <v>46023</v>
      </c>
      <c r="J32" s="34">
        <v>46357</v>
      </c>
      <c r="K32" s="17" t="s">
        <v>152</v>
      </c>
      <c r="L32" s="17" t="s">
        <v>152</v>
      </c>
      <c r="M32" s="20" t="s">
        <v>190</v>
      </c>
      <c r="N32" s="17" t="s">
        <v>191</v>
      </c>
      <c r="O32" s="17">
        <f t="shared" si="1"/>
        <v>400</v>
      </c>
      <c r="P32" s="39">
        <v>400</v>
      </c>
      <c r="Q32" s="41">
        <v>0</v>
      </c>
      <c r="R32" s="43">
        <v>80</v>
      </c>
      <c r="S32" s="43">
        <v>800</v>
      </c>
      <c r="T32" s="43">
        <v>2800</v>
      </c>
      <c r="U32" s="43">
        <v>40</v>
      </c>
      <c r="V32" s="43">
        <v>400</v>
      </c>
      <c r="W32" s="43">
        <v>1400</v>
      </c>
      <c r="X32" s="20" t="s">
        <v>192</v>
      </c>
    </row>
    <row r="33" s="1" customFormat="true" ht="38.25" spans="1:24">
      <c r="A33" s="18">
        <v>26</v>
      </c>
      <c r="B33" s="17" t="s">
        <v>28</v>
      </c>
      <c r="C33" s="17" t="s">
        <v>193</v>
      </c>
      <c r="D33" s="17" t="s">
        <v>193</v>
      </c>
      <c r="E33" s="17" t="s">
        <v>194</v>
      </c>
      <c r="F33" s="17"/>
      <c r="G33" s="20" t="s">
        <v>195</v>
      </c>
      <c r="H33" s="21" t="s">
        <v>73</v>
      </c>
      <c r="I33" s="34">
        <v>46023</v>
      </c>
      <c r="J33" s="34">
        <v>46266</v>
      </c>
      <c r="K33" s="17" t="s">
        <v>152</v>
      </c>
      <c r="L33" s="17" t="s">
        <v>196</v>
      </c>
      <c r="M33" s="20" t="s">
        <v>197</v>
      </c>
      <c r="N33" s="17" t="s">
        <v>198</v>
      </c>
      <c r="O33" s="17">
        <f t="shared" si="1"/>
        <v>49.68</v>
      </c>
      <c r="P33" s="41">
        <v>49.68</v>
      </c>
      <c r="Q33" s="41">
        <v>0</v>
      </c>
      <c r="R33" s="17">
        <v>22</v>
      </c>
      <c r="S33" s="17">
        <v>91</v>
      </c>
      <c r="T33" s="17">
        <v>312</v>
      </c>
      <c r="U33" s="17">
        <v>8</v>
      </c>
      <c r="V33" s="17">
        <v>46</v>
      </c>
      <c r="W33" s="17">
        <v>161</v>
      </c>
      <c r="X33" s="20" t="s">
        <v>199</v>
      </c>
    </row>
    <row r="34" s="1" customFormat="true" ht="51" spans="1:24">
      <c r="A34" s="18">
        <v>27</v>
      </c>
      <c r="B34" s="17" t="s">
        <v>28</v>
      </c>
      <c r="C34" s="17" t="s">
        <v>193</v>
      </c>
      <c r="D34" s="17" t="s">
        <v>193</v>
      </c>
      <c r="E34" s="17" t="s">
        <v>200</v>
      </c>
      <c r="F34" s="17"/>
      <c r="G34" s="20" t="s">
        <v>201</v>
      </c>
      <c r="H34" s="21" t="s">
        <v>73</v>
      </c>
      <c r="I34" s="34">
        <v>46023</v>
      </c>
      <c r="J34" s="34">
        <v>46266</v>
      </c>
      <c r="K34" s="17" t="s">
        <v>152</v>
      </c>
      <c r="L34" s="17" t="s">
        <v>202</v>
      </c>
      <c r="M34" s="20" t="s">
        <v>203</v>
      </c>
      <c r="N34" s="17" t="s">
        <v>198</v>
      </c>
      <c r="O34" s="17">
        <f t="shared" si="1"/>
        <v>17.28</v>
      </c>
      <c r="P34" s="41">
        <v>17.28</v>
      </c>
      <c r="Q34" s="41">
        <v>0</v>
      </c>
      <c r="R34" s="46">
        <v>10</v>
      </c>
      <c r="S34" s="46">
        <v>31</v>
      </c>
      <c r="T34" s="46">
        <v>95</v>
      </c>
      <c r="U34" s="46">
        <v>6</v>
      </c>
      <c r="V34" s="46">
        <v>16</v>
      </c>
      <c r="W34" s="46">
        <v>56</v>
      </c>
      <c r="X34" s="20" t="s">
        <v>204</v>
      </c>
    </row>
    <row r="35" s="1" customFormat="true" ht="71" customHeight="true" spans="1:24">
      <c r="A35" s="18">
        <v>28</v>
      </c>
      <c r="B35" s="17" t="s">
        <v>28</v>
      </c>
      <c r="C35" s="17" t="s">
        <v>193</v>
      </c>
      <c r="D35" s="17" t="s">
        <v>193</v>
      </c>
      <c r="E35" s="17" t="s">
        <v>205</v>
      </c>
      <c r="F35" s="18"/>
      <c r="G35" s="20" t="s">
        <v>206</v>
      </c>
      <c r="H35" s="21" t="s">
        <v>73</v>
      </c>
      <c r="I35" s="34">
        <v>46023</v>
      </c>
      <c r="J35" s="34">
        <v>46266</v>
      </c>
      <c r="K35" s="17" t="s">
        <v>152</v>
      </c>
      <c r="L35" s="17" t="s">
        <v>207</v>
      </c>
      <c r="M35" s="20" t="s">
        <v>208</v>
      </c>
      <c r="N35" s="17" t="s">
        <v>198</v>
      </c>
      <c r="O35" s="17">
        <f t="shared" si="1"/>
        <v>87.48</v>
      </c>
      <c r="P35" s="39">
        <v>87.48</v>
      </c>
      <c r="Q35" s="41">
        <v>0</v>
      </c>
      <c r="R35" s="18">
        <v>35</v>
      </c>
      <c r="S35" s="18">
        <v>162</v>
      </c>
      <c r="T35" s="18">
        <v>602</v>
      </c>
      <c r="U35" s="18">
        <v>10</v>
      </c>
      <c r="V35" s="18">
        <v>81</v>
      </c>
      <c r="W35" s="18">
        <v>284</v>
      </c>
      <c r="X35" s="20" t="s">
        <v>209</v>
      </c>
    </row>
    <row r="36" s="1" customFormat="true" ht="71" customHeight="true" spans="1:24">
      <c r="A36" s="18">
        <v>29</v>
      </c>
      <c r="B36" s="17" t="s">
        <v>28</v>
      </c>
      <c r="C36" s="17" t="s">
        <v>193</v>
      </c>
      <c r="D36" s="17" t="s">
        <v>193</v>
      </c>
      <c r="E36" s="17" t="s">
        <v>210</v>
      </c>
      <c r="F36" s="17"/>
      <c r="G36" s="20" t="s">
        <v>211</v>
      </c>
      <c r="H36" s="21" t="s">
        <v>73</v>
      </c>
      <c r="I36" s="34">
        <v>46023</v>
      </c>
      <c r="J36" s="34">
        <v>46266</v>
      </c>
      <c r="K36" s="17" t="s">
        <v>152</v>
      </c>
      <c r="L36" s="17" t="s">
        <v>212</v>
      </c>
      <c r="M36" s="20" t="s">
        <v>213</v>
      </c>
      <c r="N36" s="17" t="s">
        <v>198</v>
      </c>
      <c r="O36" s="17">
        <f t="shared" si="1"/>
        <v>32.4</v>
      </c>
      <c r="P36" s="41">
        <v>32.4</v>
      </c>
      <c r="Q36" s="41">
        <v>0</v>
      </c>
      <c r="R36" s="17">
        <v>14</v>
      </c>
      <c r="S36" s="17">
        <v>58</v>
      </c>
      <c r="T36" s="17">
        <v>196</v>
      </c>
      <c r="U36" s="17">
        <v>6</v>
      </c>
      <c r="V36" s="17">
        <v>30</v>
      </c>
      <c r="W36" s="17">
        <v>105</v>
      </c>
      <c r="X36" s="20" t="s">
        <v>214</v>
      </c>
    </row>
    <row r="37" s="1" customFormat="true" ht="71" customHeight="true" spans="1:24">
      <c r="A37" s="18">
        <v>30</v>
      </c>
      <c r="B37" s="17" t="s">
        <v>28</v>
      </c>
      <c r="C37" s="17" t="s">
        <v>193</v>
      </c>
      <c r="D37" s="17" t="s">
        <v>193</v>
      </c>
      <c r="E37" s="17" t="s">
        <v>215</v>
      </c>
      <c r="F37" s="17"/>
      <c r="G37" s="20" t="s">
        <v>216</v>
      </c>
      <c r="H37" s="21" t="s">
        <v>73</v>
      </c>
      <c r="I37" s="34">
        <v>46023</v>
      </c>
      <c r="J37" s="34">
        <v>46266</v>
      </c>
      <c r="K37" s="17" t="s">
        <v>152</v>
      </c>
      <c r="L37" s="17" t="s">
        <v>217</v>
      </c>
      <c r="M37" s="20" t="s">
        <v>218</v>
      </c>
      <c r="N37" s="17" t="s">
        <v>198</v>
      </c>
      <c r="O37" s="17">
        <f t="shared" si="1"/>
        <v>68.04</v>
      </c>
      <c r="P37" s="41">
        <v>68.04</v>
      </c>
      <c r="Q37" s="41">
        <v>0</v>
      </c>
      <c r="R37" s="17">
        <v>27</v>
      </c>
      <c r="S37" s="17">
        <v>131</v>
      </c>
      <c r="T37" s="17">
        <v>402</v>
      </c>
      <c r="U37" s="17">
        <v>12</v>
      </c>
      <c r="V37" s="17">
        <v>63</v>
      </c>
      <c r="W37" s="17">
        <v>219</v>
      </c>
      <c r="X37" s="20" t="s">
        <v>219</v>
      </c>
    </row>
    <row r="38" s="1" customFormat="true" ht="71" customHeight="true" spans="1:24">
      <c r="A38" s="18">
        <v>31</v>
      </c>
      <c r="B38" s="17" t="s">
        <v>28</v>
      </c>
      <c r="C38" s="17" t="s">
        <v>193</v>
      </c>
      <c r="D38" s="17" t="s">
        <v>193</v>
      </c>
      <c r="E38" s="17" t="s">
        <v>220</v>
      </c>
      <c r="F38" s="17"/>
      <c r="G38" s="20" t="s">
        <v>221</v>
      </c>
      <c r="H38" s="21" t="s">
        <v>73</v>
      </c>
      <c r="I38" s="34">
        <v>46023</v>
      </c>
      <c r="J38" s="34">
        <v>46266</v>
      </c>
      <c r="K38" s="17" t="s">
        <v>152</v>
      </c>
      <c r="L38" s="19" t="s">
        <v>222</v>
      </c>
      <c r="M38" s="20" t="s">
        <v>223</v>
      </c>
      <c r="N38" s="17" t="s">
        <v>198</v>
      </c>
      <c r="O38" s="17">
        <f t="shared" si="1"/>
        <v>50.22</v>
      </c>
      <c r="P38" s="41">
        <v>50.22</v>
      </c>
      <c r="Q38" s="41">
        <v>0</v>
      </c>
      <c r="R38" s="17">
        <v>22</v>
      </c>
      <c r="S38" s="17">
        <v>104</v>
      </c>
      <c r="T38" s="17">
        <v>423</v>
      </c>
      <c r="U38" s="17">
        <v>6</v>
      </c>
      <c r="V38" s="17">
        <v>52</v>
      </c>
      <c r="W38" s="17">
        <v>186</v>
      </c>
      <c r="X38" s="20" t="s">
        <v>224</v>
      </c>
    </row>
    <row r="39" s="1" customFormat="true" ht="71" customHeight="true" spans="1:24">
      <c r="A39" s="18">
        <v>32</v>
      </c>
      <c r="B39" s="17" t="s">
        <v>28</v>
      </c>
      <c r="C39" s="17" t="s">
        <v>193</v>
      </c>
      <c r="D39" s="17" t="s">
        <v>193</v>
      </c>
      <c r="E39" s="17" t="s">
        <v>81</v>
      </c>
      <c r="F39" s="17"/>
      <c r="G39" s="20" t="s">
        <v>225</v>
      </c>
      <c r="H39" s="21" t="s">
        <v>73</v>
      </c>
      <c r="I39" s="34">
        <v>46023</v>
      </c>
      <c r="J39" s="34">
        <v>46266</v>
      </c>
      <c r="K39" s="17" t="s">
        <v>152</v>
      </c>
      <c r="L39" s="17" t="s">
        <v>85</v>
      </c>
      <c r="M39" s="20" t="s">
        <v>226</v>
      </c>
      <c r="N39" s="17" t="s">
        <v>198</v>
      </c>
      <c r="O39" s="17">
        <f t="shared" si="1"/>
        <v>21.6</v>
      </c>
      <c r="P39" s="41">
        <v>21.6</v>
      </c>
      <c r="Q39" s="41">
        <v>0</v>
      </c>
      <c r="R39" s="17">
        <v>12</v>
      </c>
      <c r="S39" s="17">
        <v>21</v>
      </c>
      <c r="T39" s="17">
        <v>69</v>
      </c>
      <c r="U39" s="17">
        <v>6</v>
      </c>
      <c r="V39" s="17">
        <v>20</v>
      </c>
      <c r="W39" s="17">
        <v>69</v>
      </c>
      <c r="X39" s="20" t="s">
        <v>227</v>
      </c>
    </row>
    <row r="40" s="1" customFormat="true" ht="71" customHeight="true" spans="1:24">
      <c r="A40" s="18">
        <v>33</v>
      </c>
      <c r="B40" s="17" t="s">
        <v>28</v>
      </c>
      <c r="C40" s="17" t="s">
        <v>193</v>
      </c>
      <c r="D40" s="17" t="s">
        <v>193</v>
      </c>
      <c r="E40" s="17" t="s">
        <v>228</v>
      </c>
      <c r="F40" s="17"/>
      <c r="G40" s="20" t="s">
        <v>229</v>
      </c>
      <c r="H40" s="21" t="s">
        <v>73</v>
      </c>
      <c r="I40" s="34">
        <v>46023</v>
      </c>
      <c r="J40" s="34">
        <v>46266</v>
      </c>
      <c r="K40" s="17" t="s">
        <v>152</v>
      </c>
      <c r="L40" s="17" t="s">
        <v>230</v>
      </c>
      <c r="M40" s="20" t="s">
        <v>231</v>
      </c>
      <c r="N40" s="17" t="s">
        <v>198</v>
      </c>
      <c r="O40" s="17">
        <f t="shared" si="1"/>
        <v>83.16</v>
      </c>
      <c r="P40" s="41">
        <v>83.16</v>
      </c>
      <c r="Q40" s="41">
        <v>0</v>
      </c>
      <c r="R40" s="17">
        <v>34</v>
      </c>
      <c r="S40" s="17">
        <v>153</v>
      </c>
      <c r="T40" s="17">
        <v>532</v>
      </c>
      <c r="U40" s="17">
        <v>12</v>
      </c>
      <c r="V40" s="17">
        <v>77</v>
      </c>
      <c r="W40" s="17">
        <v>269</v>
      </c>
      <c r="X40" s="20" t="s">
        <v>232</v>
      </c>
    </row>
    <row r="41" s="1" customFormat="true" ht="71" customHeight="true" spans="1:24">
      <c r="A41" s="18">
        <v>34</v>
      </c>
      <c r="B41" s="17" t="s">
        <v>28</v>
      </c>
      <c r="C41" s="17" t="s">
        <v>193</v>
      </c>
      <c r="D41" s="17" t="s">
        <v>193</v>
      </c>
      <c r="E41" s="17" t="s">
        <v>140</v>
      </c>
      <c r="F41" s="17"/>
      <c r="G41" s="20" t="s">
        <v>233</v>
      </c>
      <c r="H41" s="21" t="s">
        <v>73</v>
      </c>
      <c r="I41" s="34">
        <v>46023</v>
      </c>
      <c r="J41" s="34">
        <v>46266</v>
      </c>
      <c r="K41" s="17" t="s">
        <v>152</v>
      </c>
      <c r="L41" s="17" t="s">
        <v>234</v>
      </c>
      <c r="M41" s="20" t="s">
        <v>235</v>
      </c>
      <c r="N41" s="17" t="s">
        <v>198</v>
      </c>
      <c r="O41" s="17">
        <f t="shared" si="1"/>
        <v>74.52</v>
      </c>
      <c r="P41" s="41">
        <v>74.52</v>
      </c>
      <c r="Q41" s="41">
        <v>0</v>
      </c>
      <c r="R41" s="17">
        <v>31</v>
      </c>
      <c r="S41" s="17">
        <v>72</v>
      </c>
      <c r="T41" s="17">
        <v>277</v>
      </c>
      <c r="U41" s="17">
        <v>10</v>
      </c>
      <c r="V41" s="17">
        <v>69</v>
      </c>
      <c r="W41" s="17">
        <v>277</v>
      </c>
      <c r="X41" s="20" t="s">
        <v>236</v>
      </c>
    </row>
    <row r="42" s="1" customFormat="true" ht="71" customHeight="true" spans="1:24">
      <c r="A42" s="18">
        <v>35</v>
      </c>
      <c r="B42" s="17" t="s">
        <v>28</v>
      </c>
      <c r="C42" s="17" t="s">
        <v>193</v>
      </c>
      <c r="D42" s="17" t="s">
        <v>193</v>
      </c>
      <c r="E42" s="17" t="s">
        <v>237</v>
      </c>
      <c r="F42" s="17"/>
      <c r="G42" s="20" t="s">
        <v>238</v>
      </c>
      <c r="H42" s="21" t="s">
        <v>73</v>
      </c>
      <c r="I42" s="34">
        <v>46023</v>
      </c>
      <c r="J42" s="34">
        <v>46266</v>
      </c>
      <c r="K42" s="17" t="s">
        <v>152</v>
      </c>
      <c r="L42" s="17" t="s">
        <v>239</v>
      </c>
      <c r="M42" s="20" t="s">
        <v>240</v>
      </c>
      <c r="N42" s="17" t="s">
        <v>198</v>
      </c>
      <c r="O42" s="17">
        <f t="shared" si="1"/>
        <v>66.96</v>
      </c>
      <c r="P42" s="41">
        <v>66.96</v>
      </c>
      <c r="Q42" s="41">
        <v>0</v>
      </c>
      <c r="R42" s="17">
        <v>25</v>
      </c>
      <c r="S42" s="17">
        <v>122</v>
      </c>
      <c r="T42" s="17">
        <v>495</v>
      </c>
      <c r="U42" s="17">
        <v>6</v>
      </c>
      <c r="V42" s="17">
        <v>62</v>
      </c>
      <c r="W42" s="17">
        <v>217</v>
      </c>
      <c r="X42" s="20" t="s">
        <v>241</v>
      </c>
    </row>
    <row r="43" s="1" customFormat="true" ht="71" customHeight="true" spans="1:24">
      <c r="A43" s="18">
        <v>36</v>
      </c>
      <c r="B43" s="17" t="s">
        <v>28</v>
      </c>
      <c r="C43" s="17" t="s">
        <v>193</v>
      </c>
      <c r="D43" s="17" t="s">
        <v>193</v>
      </c>
      <c r="E43" s="17" t="s">
        <v>242</v>
      </c>
      <c r="F43" s="17"/>
      <c r="G43" s="20" t="s">
        <v>243</v>
      </c>
      <c r="H43" s="21" t="s">
        <v>73</v>
      </c>
      <c r="I43" s="34">
        <v>46023</v>
      </c>
      <c r="J43" s="34">
        <v>46266</v>
      </c>
      <c r="K43" s="17" t="s">
        <v>152</v>
      </c>
      <c r="L43" s="17" t="s">
        <v>244</v>
      </c>
      <c r="M43" s="20" t="s">
        <v>245</v>
      </c>
      <c r="N43" s="17" t="s">
        <v>198</v>
      </c>
      <c r="O43" s="17">
        <f t="shared" si="1"/>
        <v>29.16</v>
      </c>
      <c r="P43" s="41">
        <v>29.16</v>
      </c>
      <c r="Q43" s="41">
        <v>0</v>
      </c>
      <c r="R43" s="46">
        <v>15</v>
      </c>
      <c r="S43" s="46">
        <v>55</v>
      </c>
      <c r="T43" s="46">
        <v>210</v>
      </c>
      <c r="U43" s="46">
        <v>7</v>
      </c>
      <c r="V43" s="46">
        <v>27</v>
      </c>
      <c r="W43" s="46">
        <v>95</v>
      </c>
      <c r="X43" s="20" t="s">
        <v>246</v>
      </c>
    </row>
    <row r="44" s="1" customFormat="true" ht="71" customHeight="true" spans="1:24">
      <c r="A44" s="18">
        <v>37</v>
      </c>
      <c r="B44" s="17" t="s">
        <v>28</v>
      </c>
      <c r="C44" s="17" t="s">
        <v>193</v>
      </c>
      <c r="D44" s="17" t="s">
        <v>193</v>
      </c>
      <c r="E44" s="17" t="s">
        <v>247</v>
      </c>
      <c r="F44" s="18"/>
      <c r="G44" s="20" t="s">
        <v>248</v>
      </c>
      <c r="H44" s="21" t="s">
        <v>73</v>
      </c>
      <c r="I44" s="34">
        <v>46023</v>
      </c>
      <c r="J44" s="34">
        <v>46266</v>
      </c>
      <c r="K44" s="17" t="s">
        <v>152</v>
      </c>
      <c r="L44" s="17" t="s">
        <v>249</v>
      </c>
      <c r="M44" s="20" t="s">
        <v>250</v>
      </c>
      <c r="N44" s="17" t="s">
        <v>198</v>
      </c>
      <c r="O44" s="17">
        <f t="shared" si="1"/>
        <v>18.36</v>
      </c>
      <c r="P44" s="39">
        <v>18.36</v>
      </c>
      <c r="Q44" s="41">
        <v>0</v>
      </c>
      <c r="R44" s="18">
        <v>10</v>
      </c>
      <c r="S44" s="18">
        <v>159</v>
      </c>
      <c r="T44" s="18">
        <v>426</v>
      </c>
      <c r="U44" s="18">
        <v>10</v>
      </c>
      <c r="V44" s="18">
        <v>17</v>
      </c>
      <c r="W44" s="18">
        <v>59</v>
      </c>
      <c r="X44" s="20" t="s">
        <v>251</v>
      </c>
    </row>
    <row r="45" s="1" customFormat="true" ht="71" customHeight="true" spans="1:24">
      <c r="A45" s="18">
        <v>38</v>
      </c>
      <c r="B45" s="17" t="s">
        <v>28</v>
      </c>
      <c r="C45" s="17" t="s">
        <v>193</v>
      </c>
      <c r="D45" s="17" t="s">
        <v>193</v>
      </c>
      <c r="E45" s="17" t="s">
        <v>252</v>
      </c>
      <c r="F45" s="17"/>
      <c r="G45" s="20" t="s">
        <v>253</v>
      </c>
      <c r="H45" s="21" t="s">
        <v>73</v>
      </c>
      <c r="I45" s="34">
        <v>46023</v>
      </c>
      <c r="J45" s="34">
        <v>46266</v>
      </c>
      <c r="K45" s="17" t="s">
        <v>152</v>
      </c>
      <c r="L45" s="17" t="s">
        <v>254</v>
      </c>
      <c r="M45" s="20" t="s">
        <v>255</v>
      </c>
      <c r="N45" s="17" t="s">
        <v>198</v>
      </c>
      <c r="O45" s="17">
        <f t="shared" si="1"/>
        <v>37.8</v>
      </c>
      <c r="P45" s="39">
        <v>37.8</v>
      </c>
      <c r="Q45" s="41">
        <v>0</v>
      </c>
      <c r="R45" s="18">
        <v>13</v>
      </c>
      <c r="S45" s="18">
        <v>37</v>
      </c>
      <c r="T45" s="18">
        <v>153</v>
      </c>
      <c r="U45" s="18">
        <v>4</v>
      </c>
      <c r="V45" s="18">
        <v>35</v>
      </c>
      <c r="W45" s="18">
        <v>153</v>
      </c>
      <c r="X45" s="20" t="s">
        <v>256</v>
      </c>
    </row>
    <row r="46" s="1" customFormat="true" ht="71" customHeight="true" spans="1:24">
      <c r="A46" s="18">
        <v>39</v>
      </c>
      <c r="B46" s="17" t="s">
        <v>28</v>
      </c>
      <c r="C46" s="17" t="s">
        <v>193</v>
      </c>
      <c r="D46" s="17" t="s">
        <v>193</v>
      </c>
      <c r="E46" s="17" t="s">
        <v>257</v>
      </c>
      <c r="F46" s="17"/>
      <c r="G46" s="20" t="s">
        <v>258</v>
      </c>
      <c r="H46" s="21" t="s">
        <v>73</v>
      </c>
      <c r="I46" s="34">
        <v>46023</v>
      </c>
      <c r="J46" s="34">
        <v>46266</v>
      </c>
      <c r="K46" s="17" t="s">
        <v>152</v>
      </c>
      <c r="L46" s="29" t="s">
        <v>259</v>
      </c>
      <c r="M46" s="20" t="s">
        <v>260</v>
      </c>
      <c r="N46" s="17" t="s">
        <v>198</v>
      </c>
      <c r="O46" s="17">
        <f t="shared" si="1"/>
        <v>61.56</v>
      </c>
      <c r="P46" s="41">
        <v>61.56</v>
      </c>
      <c r="Q46" s="41">
        <v>0</v>
      </c>
      <c r="R46" s="17">
        <v>29</v>
      </c>
      <c r="S46" s="17">
        <v>172</v>
      </c>
      <c r="T46" s="17">
        <v>675</v>
      </c>
      <c r="U46" s="17">
        <v>7</v>
      </c>
      <c r="V46" s="17">
        <v>57</v>
      </c>
      <c r="W46" s="17">
        <v>186</v>
      </c>
      <c r="X46" s="20" t="s">
        <v>261</v>
      </c>
    </row>
    <row r="47" s="1" customFormat="true" ht="71" customHeight="true" spans="1:24">
      <c r="A47" s="18">
        <v>40</v>
      </c>
      <c r="B47" s="17" t="s">
        <v>28</v>
      </c>
      <c r="C47" s="17" t="s">
        <v>193</v>
      </c>
      <c r="D47" s="17" t="s">
        <v>193</v>
      </c>
      <c r="E47" s="17" t="s">
        <v>262</v>
      </c>
      <c r="F47" s="17"/>
      <c r="G47" s="20" t="s">
        <v>263</v>
      </c>
      <c r="H47" s="21" t="s">
        <v>73</v>
      </c>
      <c r="I47" s="34">
        <v>46023</v>
      </c>
      <c r="J47" s="34">
        <v>46266</v>
      </c>
      <c r="K47" s="17" t="s">
        <v>152</v>
      </c>
      <c r="L47" s="17" t="s">
        <v>264</v>
      </c>
      <c r="M47" s="20" t="s">
        <v>265</v>
      </c>
      <c r="N47" s="17" t="s">
        <v>198</v>
      </c>
      <c r="O47" s="17">
        <f t="shared" si="1"/>
        <v>79.92</v>
      </c>
      <c r="P47" s="41">
        <v>79.92</v>
      </c>
      <c r="Q47" s="41">
        <v>0</v>
      </c>
      <c r="R47" s="46">
        <v>30</v>
      </c>
      <c r="S47" s="46">
        <v>65</v>
      </c>
      <c r="T47" s="46">
        <v>207</v>
      </c>
      <c r="U47" s="46">
        <v>10</v>
      </c>
      <c r="V47" s="46">
        <v>74</v>
      </c>
      <c r="W47" s="46">
        <v>259</v>
      </c>
      <c r="X47" s="20" t="s">
        <v>266</v>
      </c>
    </row>
    <row r="48" s="1" customFormat="true" ht="71" customHeight="true" spans="1:24">
      <c r="A48" s="18">
        <v>41</v>
      </c>
      <c r="B48" s="17" t="s">
        <v>28</v>
      </c>
      <c r="C48" s="17" t="s">
        <v>193</v>
      </c>
      <c r="D48" s="17" t="s">
        <v>193</v>
      </c>
      <c r="E48" s="17" t="s">
        <v>101</v>
      </c>
      <c r="F48" s="17"/>
      <c r="G48" s="20" t="s">
        <v>267</v>
      </c>
      <c r="H48" s="21" t="s">
        <v>73</v>
      </c>
      <c r="I48" s="34">
        <v>46023</v>
      </c>
      <c r="J48" s="34">
        <v>46266</v>
      </c>
      <c r="K48" s="17" t="s">
        <v>152</v>
      </c>
      <c r="L48" s="17" t="s">
        <v>104</v>
      </c>
      <c r="M48" s="42" t="s">
        <v>268</v>
      </c>
      <c r="N48" s="41" t="s">
        <v>198</v>
      </c>
      <c r="O48" s="17">
        <f t="shared" si="1"/>
        <v>29.16</v>
      </c>
      <c r="P48" s="41">
        <v>29.16</v>
      </c>
      <c r="Q48" s="41">
        <v>0</v>
      </c>
      <c r="R48" s="17">
        <v>16</v>
      </c>
      <c r="S48" s="17">
        <v>54</v>
      </c>
      <c r="T48" s="17">
        <v>189</v>
      </c>
      <c r="U48" s="17">
        <v>7</v>
      </c>
      <c r="V48" s="17">
        <v>27</v>
      </c>
      <c r="W48" s="17">
        <v>93</v>
      </c>
      <c r="X48" s="20" t="s">
        <v>269</v>
      </c>
    </row>
    <row r="49" s="1" customFormat="true" ht="71" customHeight="true" spans="1:24">
      <c r="A49" s="18">
        <v>42</v>
      </c>
      <c r="B49" s="17" t="s">
        <v>28</v>
      </c>
      <c r="C49" s="17" t="s">
        <v>193</v>
      </c>
      <c r="D49" s="17" t="s">
        <v>193</v>
      </c>
      <c r="E49" s="17" t="s">
        <v>270</v>
      </c>
      <c r="F49" s="17"/>
      <c r="G49" s="20" t="s">
        <v>271</v>
      </c>
      <c r="H49" s="21" t="s">
        <v>73</v>
      </c>
      <c r="I49" s="34">
        <v>46023</v>
      </c>
      <c r="J49" s="34">
        <v>46266</v>
      </c>
      <c r="K49" s="17" t="s">
        <v>152</v>
      </c>
      <c r="L49" s="17" t="s">
        <v>272</v>
      </c>
      <c r="M49" s="20" t="s">
        <v>273</v>
      </c>
      <c r="N49" s="17" t="s">
        <v>198</v>
      </c>
      <c r="O49" s="17">
        <f t="shared" si="1"/>
        <v>65.88</v>
      </c>
      <c r="P49" s="41">
        <v>65.88</v>
      </c>
      <c r="Q49" s="41">
        <v>0</v>
      </c>
      <c r="R49" s="46">
        <v>30</v>
      </c>
      <c r="S49" s="46">
        <v>121</v>
      </c>
      <c r="T49" s="46">
        <v>484</v>
      </c>
      <c r="U49" s="46">
        <v>7</v>
      </c>
      <c r="V49" s="46">
        <v>61</v>
      </c>
      <c r="W49" s="46">
        <v>190</v>
      </c>
      <c r="X49" s="20" t="s">
        <v>274</v>
      </c>
    </row>
    <row r="50" s="1" customFormat="true" ht="71" customHeight="true" spans="1:24">
      <c r="A50" s="18">
        <v>43</v>
      </c>
      <c r="B50" s="17" t="s">
        <v>28</v>
      </c>
      <c r="C50" s="17" t="s">
        <v>193</v>
      </c>
      <c r="D50" s="17" t="s">
        <v>193</v>
      </c>
      <c r="E50" s="17" t="s">
        <v>275</v>
      </c>
      <c r="F50" s="17"/>
      <c r="G50" s="20" t="s">
        <v>276</v>
      </c>
      <c r="H50" s="21" t="s">
        <v>73</v>
      </c>
      <c r="I50" s="34">
        <v>46023</v>
      </c>
      <c r="J50" s="34">
        <v>46266</v>
      </c>
      <c r="K50" s="17" t="s">
        <v>152</v>
      </c>
      <c r="L50" s="17" t="s">
        <v>277</v>
      </c>
      <c r="M50" s="20" t="s">
        <v>278</v>
      </c>
      <c r="N50" s="18" t="s">
        <v>198</v>
      </c>
      <c r="O50" s="17">
        <f t="shared" ref="O50:O86" si="2">P50+Q50</f>
        <v>95.04</v>
      </c>
      <c r="P50" s="39">
        <v>95.04</v>
      </c>
      <c r="Q50" s="41">
        <v>0</v>
      </c>
      <c r="R50" s="18">
        <v>31</v>
      </c>
      <c r="S50" s="18">
        <v>175</v>
      </c>
      <c r="T50" s="18">
        <v>665</v>
      </c>
      <c r="U50" s="18">
        <v>14</v>
      </c>
      <c r="V50" s="18">
        <v>88</v>
      </c>
      <c r="W50" s="18">
        <v>307</v>
      </c>
      <c r="X50" s="20" t="s">
        <v>279</v>
      </c>
    </row>
    <row r="51" s="1" customFormat="true" ht="71" customHeight="true" spans="1:24">
      <c r="A51" s="18">
        <v>44</v>
      </c>
      <c r="B51" s="17" t="s">
        <v>28</v>
      </c>
      <c r="C51" s="17" t="s">
        <v>193</v>
      </c>
      <c r="D51" s="17" t="s">
        <v>193</v>
      </c>
      <c r="E51" s="17" t="s">
        <v>280</v>
      </c>
      <c r="F51" s="17"/>
      <c r="G51" s="20" t="s">
        <v>281</v>
      </c>
      <c r="H51" s="21" t="s">
        <v>73</v>
      </c>
      <c r="I51" s="34">
        <v>46023</v>
      </c>
      <c r="J51" s="34">
        <v>46266</v>
      </c>
      <c r="K51" s="17" t="s">
        <v>152</v>
      </c>
      <c r="L51" s="17" t="s">
        <v>282</v>
      </c>
      <c r="M51" s="42" t="s">
        <v>283</v>
      </c>
      <c r="N51" s="17" t="s">
        <v>198</v>
      </c>
      <c r="O51" s="17">
        <f t="shared" si="2"/>
        <v>83.16</v>
      </c>
      <c r="P51" s="41">
        <v>83.16</v>
      </c>
      <c r="Q51" s="41">
        <v>0</v>
      </c>
      <c r="R51" s="46">
        <v>34</v>
      </c>
      <c r="S51" s="46">
        <v>153</v>
      </c>
      <c r="T51" s="46">
        <v>153</v>
      </c>
      <c r="U51" s="51">
        <v>11</v>
      </c>
      <c r="V51" s="51">
        <v>77</v>
      </c>
      <c r="W51" s="46">
        <v>265</v>
      </c>
      <c r="X51" s="20" t="s">
        <v>284</v>
      </c>
    </row>
    <row r="52" s="1" customFormat="true" ht="59" customHeight="true" spans="1:24">
      <c r="A52" s="18">
        <v>45</v>
      </c>
      <c r="B52" s="17" t="s">
        <v>28</v>
      </c>
      <c r="C52" s="17" t="s">
        <v>193</v>
      </c>
      <c r="D52" s="17" t="s">
        <v>193</v>
      </c>
      <c r="E52" s="17" t="s">
        <v>285</v>
      </c>
      <c r="F52" s="17"/>
      <c r="G52" s="20" t="s">
        <v>286</v>
      </c>
      <c r="H52" s="21" t="s">
        <v>73</v>
      </c>
      <c r="I52" s="34">
        <v>46023</v>
      </c>
      <c r="J52" s="34">
        <v>46266</v>
      </c>
      <c r="K52" s="17" t="s">
        <v>152</v>
      </c>
      <c r="L52" s="17" t="s">
        <v>287</v>
      </c>
      <c r="M52" s="20" t="s">
        <v>288</v>
      </c>
      <c r="N52" s="17" t="s">
        <v>198</v>
      </c>
      <c r="O52" s="17">
        <f t="shared" si="2"/>
        <v>44.28</v>
      </c>
      <c r="P52" s="41">
        <v>44.28</v>
      </c>
      <c r="Q52" s="41">
        <v>0</v>
      </c>
      <c r="R52" s="17">
        <v>18</v>
      </c>
      <c r="S52" s="47">
        <v>82</v>
      </c>
      <c r="T52" s="47">
        <v>320</v>
      </c>
      <c r="U52" s="47">
        <v>6</v>
      </c>
      <c r="V52" s="43">
        <v>41</v>
      </c>
      <c r="W52" s="43">
        <v>143</v>
      </c>
      <c r="X52" s="20" t="s">
        <v>289</v>
      </c>
    </row>
    <row r="53" s="1" customFormat="true" ht="55" customHeight="true" spans="1:24">
      <c r="A53" s="18">
        <v>46</v>
      </c>
      <c r="B53" s="17" t="s">
        <v>28</v>
      </c>
      <c r="C53" s="17" t="s">
        <v>193</v>
      </c>
      <c r="D53" s="17" t="s">
        <v>193</v>
      </c>
      <c r="E53" s="17" t="s">
        <v>290</v>
      </c>
      <c r="F53" s="17"/>
      <c r="G53" s="20" t="s">
        <v>291</v>
      </c>
      <c r="H53" s="21" t="s">
        <v>73</v>
      </c>
      <c r="I53" s="34">
        <v>46023</v>
      </c>
      <c r="J53" s="34">
        <v>46266</v>
      </c>
      <c r="K53" s="17" t="s">
        <v>152</v>
      </c>
      <c r="L53" s="17" t="s">
        <v>292</v>
      </c>
      <c r="M53" s="20" t="s">
        <v>293</v>
      </c>
      <c r="N53" s="17" t="s">
        <v>294</v>
      </c>
      <c r="O53" s="17">
        <f t="shared" si="2"/>
        <v>30.24</v>
      </c>
      <c r="P53" s="41">
        <v>30.24</v>
      </c>
      <c r="Q53" s="41">
        <v>0</v>
      </c>
      <c r="R53" s="17">
        <v>15</v>
      </c>
      <c r="S53" s="17">
        <v>7489</v>
      </c>
      <c r="T53" s="17">
        <v>25620</v>
      </c>
      <c r="U53" s="17">
        <v>5</v>
      </c>
      <c r="V53" s="17">
        <v>28</v>
      </c>
      <c r="W53" s="17">
        <v>132</v>
      </c>
      <c r="X53" s="20" t="s">
        <v>295</v>
      </c>
    </row>
    <row r="54" s="1" customFormat="true" ht="71" customHeight="true" spans="1:24">
      <c r="A54" s="18">
        <v>47</v>
      </c>
      <c r="B54" s="17" t="s">
        <v>28</v>
      </c>
      <c r="C54" s="17" t="s">
        <v>193</v>
      </c>
      <c r="D54" s="17" t="s">
        <v>193</v>
      </c>
      <c r="E54" s="17" t="s">
        <v>296</v>
      </c>
      <c r="F54" s="18"/>
      <c r="G54" s="20" t="s">
        <v>297</v>
      </c>
      <c r="H54" s="21" t="s">
        <v>73</v>
      </c>
      <c r="I54" s="34">
        <v>46023</v>
      </c>
      <c r="J54" s="34">
        <v>46266</v>
      </c>
      <c r="K54" s="17" t="s">
        <v>152</v>
      </c>
      <c r="L54" s="17" t="s">
        <v>298</v>
      </c>
      <c r="M54" s="20" t="s">
        <v>299</v>
      </c>
      <c r="N54" s="17" t="s">
        <v>198</v>
      </c>
      <c r="O54" s="17">
        <f t="shared" si="2"/>
        <v>34.56</v>
      </c>
      <c r="P54" s="39">
        <v>34.56</v>
      </c>
      <c r="Q54" s="41">
        <v>0</v>
      </c>
      <c r="R54" s="18">
        <v>19</v>
      </c>
      <c r="S54" s="18">
        <v>85</v>
      </c>
      <c r="T54" s="18">
        <v>266</v>
      </c>
      <c r="U54" s="18">
        <v>7</v>
      </c>
      <c r="V54" s="18">
        <v>32</v>
      </c>
      <c r="W54" s="18">
        <v>116</v>
      </c>
      <c r="X54" s="20" t="s">
        <v>300</v>
      </c>
    </row>
    <row r="55" s="1" customFormat="true" ht="38.25" spans="1:24">
      <c r="A55" s="18">
        <v>48</v>
      </c>
      <c r="B55" s="17" t="s">
        <v>28</v>
      </c>
      <c r="C55" s="17" t="s">
        <v>193</v>
      </c>
      <c r="D55" s="17" t="s">
        <v>193</v>
      </c>
      <c r="E55" s="17" t="s">
        <v>301</v>
      </c>
      <c r="F55" s="17"/>
      <c r="G55" s="20" t="s">
        <v>302</v>
      </c>
      <c r="H55" s="21" t="s">
        <v>73</v>
      </c>
      <c r="I55" s="34">
        <v>46023</v>
      </c>
      <c r="J55" s="34">
        <v>46266</v>
      </c>
      <c r="K55" s="17" t="s">
        <v>152</v>
      </c>
      <c r="L55" s="17" t="s">
        <v>303</v>
      </c>
      <c r="M55" s="20" t="s">
        <v>304</v>
      </c>
      <c r="N55" s="17" t="s">
        <v>198</v>
      </c>
      <c r="O55" s="17">
        <f t="shared" si="2"/>
        <v>74.52</v>
      </c>
      <c r="P55" s="41">
        <v>74.52</v>
      </c>
      <c r="Q55" s="41">
        <v>0</v>
      </c>
      <c r="R55" s="18">
        <v>37</v>
      </c>
      <c r="S55" s="18">
        <v>138</v>
      </c>
      <c r="T55" s="18">
        <v>324</v>
      </c>
      <c r="U55" s="18">
        <v>12</v>
      </c>
      <c r="V55" s="18">
        <v>69</v>
      </c>
      <c r="W55" s="18">
        <v>182</v>
      </c>
      <c r="X55" s="20" t="s">
        <v>305</v>
      </c>
    </row>
    <row r="56" s="1" customFormat="true" ht="60" customHeight="true" spans="1:24">
      <c r="A56" s="18">
        <v>49</v>
      </c>
      <c r="B56" s="17" t="s">
        <v>28</v>
      </c>
      <c r="C56" s="17" t="s">
        <v>193</v>
      </c>
      <c r="D56" s="17" t="s">
        <v>193</v>
      </c>
      <c r="E56" s="24" t="s">
        <v>306</v>
      </c>
      <c r="F56" s="17"/>
      <c r="G56" s="20" t="s">
        <v>307</v>
      </c>
      <c r="H56" s="21" t="s">
        <v>73</v>
      </c>
      <c r="I56" s="34">
        <v>46023</v>
      </c>
      <c r="J56" s="34">
        <v>46266</v>
      </c>
      <c r="K56" s="17" t="s">
        <v>152</v>
      </c>
      <c r="L56" s="17" t="s">
        <v>308</v>
      </c>
      <c r="M56" s="20" t="s">
        <v>309</v>
      </c>
      <c r="N56" s="17" t="s">
        <v>198</v>
      </c>
      <c r="O56" s="17">
        <f t="shared" si="2"/>
        <v>34.56</v>
      </c>
      <c r="P56" s="41">
        <v>34.56</v>
      </c>
      <c r="Q56" s="41">
        <v>0</v>
      </c>
      <c r="R56" s="17">
        <v>15</v>
      </c>
      <c r="S56" s="17">
        <v>6894</v>
      </c>
      <c r="T56" s="17">
        <v>24129</v>
      </c>
      <c r="U56" s="17">
        <v>15</v>
      </c>
      <c r="V56" s="17">
        <v>32</v>
      </c>
      <c r="W56" s="17">
        <v>112</v>
      </c>
      <c r="X56" s="20" t="s">
        <v>310</v>
      </c>
    </row>
    <row r="57" s="1" customFormat="true" ht="69" customHeight="true" spans="1:24">
      <c r="A57" s="18">
        <v>50</v>
      </c>
      <c r="B57" s="17" t="s">
        <v>28</v>
      </c>
      <c r="C57" s="17" t="s">
        <v>193</v>
      </c>
      <c r="D57" s="17" t="s">
        <v>193</v>
      </c>
      <c r="E57" s="17" t="s">
        <v>311</v>
      </c>
      <c r="F57" s="17"/>
      <c r="G57" s="20" t="s">
        <v>312</v>
      </c>
      <c r="H57" s="21" t="s">
        <v>73</v>
      </c>
      <c r="I57" s="34">
        <v>46023</v>
      </c>
      <c r="J57" s="34">
        <v>46266</v>
      </c>
      <c r="K57" s="17" t="s">
        <v>152</v>
      </c>
      <c r="L57" s="17" t="s">
        <v>313</v>
      </c>
      <c r="M57" s="20" t="s">
        <v>314</v>
      </c>
      <c r="N57" s="17" t="s">
        <v>198</v>
      </c>
      <c r="O57" s="17">
        <f t="shared" si="2"/>
        <v>39.96</v>
      </c>
      <c r="P57" s="41">
        <v>39.96</v>
      </c>
      <c r="Q57" s="41">
        <v>0</v>
      </c>
      <c r="R57" s="46">
        <v>17</v>
      </c>
      <c r="S57" s="46">
        <v>43</v>
      </c>
      <c r="T57" s="46">
        <v>145</v>
      </c>
      <c r="U57" s="46">
        <v>5</v>
      </c>
      <c r="V57" s="46">
        <v>37</v>
      </c>
      <c r="W57" s="46">
        <v>145</v>
      </c>
      <c r="X57" s="20" t="s">
        <v>315</v>
      </c>
    </row>
    <row r="58" s="1" customFormat="true" ht="77" customHeight="true" spans="1:24">
      <c r="A58" s="18">
        <v>51</v>
      </c>
      <c r="B58" s="17" t="s">
        <v>25</v>
      </c>
      <c r="C58" s="17" t="s">
        <v>26</v>
      </c>
      <c r="D58" s="17" t="s">
        <v>27</v>
      </c>
      <c r="E58" s="17" t="s">
        <v>70</v>
      </c>
      <c r="F58" s="17" t="s">
        <v>150</v>
      </c>
      <c r="G58" s="22" t="s">
        <v>316</v>
      </c>
      <c r="H58" s="21" t="s">
        <v>73</v>
      </c>
      <c r="I58" s="34">
        <v>46023</v>
      </c>
      <c r="J58" s="34">
        <v>46357</v>
      </c>
      <c r="K58" s="17" t="s">
        <v>152</v>
      </c>
      <c r="L58" s="17" t="s">
        <v>152</v>
      </c>
      <c r="M58" s="20" t="s">
        <v>317</v>
      </c>
      <c r="N58" s="17" t="s">
        <v>318</v>
      </c>
      <c r="O58" s="17">
        <f t="shared" si="2"/>
        <v>3100</v>
      </c>
      <c r="P58" s="17">
        <v>3100</v>
      </c>
      <c r="Q58" s="41">
        <v>0</v>
      </c>
      <c r="R58" s="17">
        <v>572</v>
      </c>
      <c r="S58" s="17">
        <v>6900</v>
      </c>
      <c r="T58" s="17">
        <v>6900</v>
      </c>
      <c r="U58" s="17">
        <v>572</v>
      </c>
      <c r="V58" s="17">
        <v>6900</v>
      </c>
      <c r="W58" s="17">
        <v>6900</v>
      </c>
      <c r="X58" s="20" t="s">
        <v>319</v>
      </c>
    </row>
    <row r="59" s="2" customFormat="true" ht="66" customHeight="true" spans="1:24">
      <c r="A59" s="18">
        <v>52</v>
      </c>
      <c r="B59" s="17" t="s">
        <v>29</v>
      </c>
      <c r="C59" s="17" t="s">
        <v>320</v>
      </c>
      <c r="D59" s="19" t="s">
        <v>321</v>
      </c>
      <c r="E59" s="17"/>
      <c r="F59" s="17"/>
      <c r="G59" s="17" t="s">
        <v>322</v>
      </c>
      <c r="H59" s="21" t="s">
        <v>73</v>
      </c>
      <c r="I59" s="34">
        <v>46023</v>
      </c>
      <c r="J59" s="34">
        <v>46357</v>
      </c>
      <c r="K59" s="17" t="s">
        <v>152</v>
      </c>
      <c r="L59" s="17" t="s">
        <v>152</v>
      </c>
      <c r="M59" s="20" t="s">
        <v>323</v>
      </c>
      <c r="N59" s="17" t="s">
        <v>324</v>
      </c>
      <c r="O59" s="17">
        <f t="shared" si="2"/>
        <v>31.5</v>
      </c>
      <c r="P59" s="17">
        <v>31.5</v>
      </c>
      <c r="Q59" s="41"/>
      <c r="R59" s="17">
        <v>20</v>
      </c>
      <c r="S59" s="17">
        <v>160</v>
      </c>
      <c r="T59" s="17">
        <v>560</v>
      </c>
      <c r="U59" s="17">
        <v>20</v>
      </c>
      <c r="V59" s="17">
        <v>160</v>
      </c>
      <c r="W59" s="17">
        <v>560</v>
      </c>
      <c r="X59" s="20" t="s">
        <v>325</v>
      </c>
    </row>
    <row r="60" s="1" customFormat="true" ht="84" customHeight="true" spans="1:24">
      <c r="A60" s="18">
        <v>53</v>
      </c>
      <c r="B60" s="17" t="s">
        <v>28</v>
      </c>
      <c r="C60" s="17" t="s">
        <v>326</v>
      </c>
      <c r="D60" s="17" t="s">
        <v>327</v>
      </c>
      <c r="E60" s="17" t="s">
        <v>70</v>
      </c>
      <c r="F60" s="17"/>
      <c r="G60" s="17" t="s">
        <v>328</v>
      </c>
      <c r="H60" s="21" t="s">
        <v>73</v>
      </c>
      <c r="I60" s="34">
        <v>46023</v>
      </c>
      <c r="J60" s="34">
        <v>46357</v>
      </c>
      <c r="K60" s="17" t="s">
        <v>329</v>
      </c>
      <c r="L60" s="17" t="s">
        <v>329</v>
      </c>
      <c r="M60" s="20" t="s">
        <v>330</v>
      </c>
      <c r="N60" s="18" t="s">
        <v>331</v>
      </c>
      <c r="O60" s="17">
        <f t="shared" si="2"/>
        <v>400</v>
      </c>
      <c r="P60" s="41">
        <v>400</v>
      </c>
      <c r="Q60" s="41">
        <v>0</v>
      </c>
      <c r="R60" s="17">
        <v>557</v>
      </c>
      <c r="S60" s="17">
        <v>560</v>
      </c>
      <c r="T60" s="18">
        <v>2000</v>
      </c>
      <c r="U60" s="17">
        <v>557</v>
      </c>
      <c r="V60" s="17">
        <v>560</v>
      </c>
      <c r="W60" s="18">
        <v>2000</v>
      </c>
      <c r="X60" s="20" t="s">
        <v>332</v>
      </c>
    </row>
    <row r="61" s="1" customFormat="true" ht="57" customHeight="true" spans="1:24">
      <c r="A61" s="18">
        <v>54</v>
      </c>
      <c r="B61" s="17" t="s">
        <v>29</v>
      </c>
      <c r="C61" s="17" t="s">
        <v>79</v>
      </c>
      <c r="D61" s="17" t="s">
        <v>80</v>
      </c>
      <c r="E61" s="17" t="s">
        <v>237</v>
      </c>
      <c r="F61" s="17" t="s">
        <v>333</v>
      </c>
      <c r="G61" s="17" t="s">
        <v>334</v>
      </c>
      <c r="H61" s="17" t="s">
        <v>335</v>
      </c>
      <c r="I61" s="35">
        <v>46023</v>
      </c>
      <c r="J61" s="35">
        <v>46386</v>
      </c>
      <c r="K61" s="17" t="s">
        <v>74</v>
      </c>
      <c r="L61" s="17" t="s">
        <v>239</v>
      </c>
      <c r="M61" s="17" t="s">
        <v>336</v>
      </c>
      <c r="N61" s="17" t="s">
        <v>337</v>
      </c>
      <c r="O61" s="17">
        <v>27</v>
      </c>
      <c r="P61" s="17">
        <v>27</v>
      </c>
      <c r="Q61" s="17" t="s">
        <v>338</v>
      </c>
      <c r="R61" s="17">
        <v>1</v>
      </c>
      <c r="S61" s="17">
        <v>328</v>
      </c>
      <c r="T61" s="17">
        <v>1226</v>
      </c>
      <c r="U61" s="17">
        <v>1</v>
      </c>
      <c r="V61" s="17">
        <v>59</v>
      </c>
      <c r="W61" s="17">
        <v>251</v>
      </c>
      <c r="X61" s="52" t="s">
        <v>339</v>
      </c>
    </row>
    <row r="62" s="2" customFormat="true" ht="109" customHeight="true" spans="1:16247">
      <c r="A62" s="18">
        <v>55</v>
      </c>
      <c r="B62" s="17" t="s">
        <v>29</v>
      </c>
      <c r="C62" s="17" t="s">
        <v>79</v>
      </c>
      <c r="D62" s="17" t="s">
        <v>80</v>
      </c>
      <c r="E62" s="17" t="s">
        <v>237</v>
      </c>
      <c r="F62" s="17" t="s">
        <v>340</v>
      </c>
      <c r="G62" s="17" t="s">
        <v>341</v>
      </c>
      <c r="H62" s="17" t="s">
        <v>342</v>
      </c>
      <c r="I62" s="35">
        <v>46023</v>
      </c>
      <c r="J62" s="35">
        <v>46386</v>
      </c>
      <c r="K62" s="17" t="s">
        <v>152</v>
      </c>
      <c r="L62" s="17" t="s">
        <v>239</v>
      </c>
      <c r="M62" s="17" t="s">
        <v>343</v>
      </c>
      <c r="N62" s="17" t="s">
        <v>344</v>
      </c>
      <c r="O62" s="17">
        <f t="shared" si="2"/>
        <v>100</v>
      </c>
      <c r="P62" s="17">
        <v>100</v>
      </c>
      <c r="Q62" s="17"/>
      <c r="R62" s="17">
        <v>1</v>
      </c>
      <c r="S62" s="17">
        <v>705</v>
      </c>
      <c r="T62" s="17">
        <v>2248</v>
      </c>
      <c r="U62" s="17"/>
      <c r="V62" s="17">
        <v>57</v>
      </c>
      <c r="W62" s="17">
        <v>210</v>
      </c>
      <c r="X62" s="53" t="s">
        <v>345</v>
      </c>
      <c r="WZT62" s="1"/>
      <c r="WZU62" s="1"/>
      <c r="WZV62" s="1"/>
      <c r="WZW62" s="1"/>
    </row>
    <row r="63" s="1" customFormat="true" ht="63" customHeight="true" spans="1:24">
      <c r="A63" s="18">
        <v>56</v>
      </c>
      <c r="B63" s="17" t="s">
        <v>29</v>
      </c>
      <c r="C63" s="20" t="s">
        <v>79</v>
      </c>
      <c r="D63" s="17" t="s">
        <v>80</v>
      </c>
      <c r="E63" s="17" t="s">
        <v>242</v>
      </c>
      <c r="F63" s="17" t="s">
        <v>346</v>
      </c>
      <c r="G63" s="17" t="s">
        <v>347</v>
      </c>
      <c r="H63" s="17" t="s">
        <v>73</v>
      </c>
      <c r="I63" s="36">
        <v>46008</v>
      </c>
      <c r="J63" s="31">
        <v>46387</v>
      </c>
      <c r="K63" s="17" t="s">
        <v>152</v>
      </c>
      <c r="L63" s="17" t="s">
        <v>244</v>
      </c>
      <c r="M63" s="17" t="s">
        <v>348</v>
      </c>
      <c r="N63" s="17" t="s">
        <v>349</v>
      </c>
      <c r="O63" s="17">
        <v>104.4</v>
      </c>
      <c r="P63" s="17">
        <v>100</v>
      </c>
      <c r="Q63" s="17">
        <v>4.4</v>
      </c>
      <c r="R63" s="48">
        <v>1</v>
      </c>
      <c r="S63" s="48">
        <v>708</v>
      </c>
      <c r="T63" s="48">
        <v>2373</v>
      </c>
      <c r="U63" s="48"/>
      <c r="V63" s="48">
        <v>159</v>
      </c>
      <c r="W63" s="48">
        <v>493</v>
      </c>
      <c r="X63" s="54" t="s">
        <v>350</v>
      </c>
    </row>
    <row r="64" s="2" customFormat="true" ht="57" customHeight="true" spans="1:24">
      <c r="A64" s="18">
        <v>57</v>
      </c>
      <c r="B64" s="17" t="s">
        <v>29</v>
      </c>
      <c r="C64" s="17" t="s">
        <v>79</v>
      </c>
      <c r="D64" s="17" t="s">
        <v>80</v>
      </c>
      <c r="E64" s="17" t="s">
        <v>257</v>
      </c>
      <c r="F64" s="17" t="s">
        <v>351</v>
      </c>
      <c r="G64" s="17" t="s">
        <v>352</v>
      </c>
      <c r="H64" s="17" t="s">
        <v>73</v>
      </c>
      <c r="I64" s="30">
        <v>46113</v>
      </c>
      <c r="J64" s="30">
        <v>46357</v>
      </c>
      <c r="K64" s="17" t="s">
        <v>74</v>
      </c>
      <c r="L64" s="17" t="s">
        <v>259</v>
      </c>
      <c r="M64" s="17" t="s">
        <v>353</v>
      </c>
      <c r="N64" s="17">
        <v>27</v>
      </c>
      <c r="O64" s="17">
        <f t="shared" si="2"/>
        <v>27</v>
      </c>
      <c r="P64" s="17">
        <v>27</v>
      </c>
      <c r="Q64" s="17">
        <v>0</v>
      </c>
      <c r="R64" s="17">
        <v>2</v>
      </c>
      <c r="S64" s="17">
        <v>510</v>
      </c>
      <c r="T64" s="17">
        <v>1800</v>
      </c>
      <c r="U64" s="17">
        <v>2</v>
      </c>
      <c r="V64" s="17">
        <v>522</v>
      </c>
      <c r="W64" s="17">
        <v>2001</v>
      </c>
      <c r="X64" s="17" t="s">
        <v>354</v>
      </c>
    </row>
    <row r="65" s="1" customFormat="true" ht="72" customHeight="true" spans="1:24">
      <c r="A65" s="18">
        <v>58</v>
      </c>
      <c r="B65" s="17" t="s">
        <v>10</v>
      </c>
      <c r="C65" s="17" t="s">
        <v>17</v>
      </c>
      <c r="D65" s="17" t="s">
        <v>18</v>
      </c>
      <c r="E65" s="17" t="s">
        <v>306</v>
      </c>
      <c r="F65" s="17" t="s">
        <v>355</v>
      </c>
      <c r="G65" s="17" t="s">
        <v>356</v>
      </c>
      <c r="H65" s="17" t="s">
        <v>335</v>
      </c>
      <c r="I65" s="30">
        <v>46113</v>
      </c>
      <c r="J65" s="30">
        <v>46357</v>
      </c>
      <c r="K65" s="17" t="s">
        <v>74</v>
      </c>
      <c r="L65" s="17" t="s">
        <v>308</v>
      </c>
      <c r="M65" s="63" t="s">
        <v>357</v>
      </c>
      <c r="N65" s="17" t="s">
        <v>358</v>
      </c>
      <c r="O65" s="17">
        <f t="shared" si="2"/>
        <v>15</v>
      </c>
      <c r="P65" s="17">
        <v>15</v>
      </c>
      <c r="Q65" s="17">
        <v>0</v>
      </c>
      <c r="R65" s="17">
        <v>1</v>
      </c>
      <c r="S65" s="17">
        <v>95</v>
      </c>
      <c r="T65" s="17">
        <v>357</v>
      </c>
      <c r="U65" s="17">
        <v>1</v>
      </c>
      <c r="V65" s="17">
        <v>18</v>
      </c>
      <c r="W65" s="17">
        <v>54</v>
      </c>
      <c r="X65" s="17" t="s">
        <v>359</v>
      </c>
    </row>
    <row r="66" s="1" customFormat="true" ht="64" customHeight="true" spans="1:24">
      <c r="A66" s="18">
        <v>59</v>
      </c>
      <c r="B66" s="17" t="s">
        <v>29</v>
      </c>
      <c r="C66" s="17" t="s">
        <v>79</v>
      </c>
      <c r="D66" s="17" t="s">
        <v>80</v>
      </c>
      <c r="E66" s="17" t="s">
        <v>306</v>
      </c>
      <c r="F66" s="17" t="s">
        <v>355</v>
      </c>
      <c r="G66" s="17" t="s">
        <v>360</v>
      </c>
      <c r="H66" s="17" t="s">
        <v>335</v>
      </c>
      <c r="I66" s="30">
        <v>46113</v>
      </c>
      <c r="J66" s="30">
        <v>46357</v>
      </c>
      <c r="K66" s="17" t="s">
        <v>74</v>
      </c>
      <c r="L66" s="17" t="s">
        <v>308</v>
      </c>
      <c r="M66" s="17" t="s">
        <v>361</v>
      </c>
      <c r="N66" s="17" t="s">
        <v>362</v>
      </c>
      <c r="O66" s="17">
        <f t="shared" si="2"/>
        <v>3</v>
      </c>
      <c r="P66" s="17">
        <v>3</v>
      </c>
      <c r="Q66" s="17">
        <v>0</v>
      </c>
      <c r="R66" s="17">
        <v>1</v>
      </c>
      <c r="S66" s="17">
        <v>97</v>
      </c>
      <c r="T66" s="17">
        <v>362</v>
      </c>
      <c r="U66" s="17">
        <v>1</v>
      </c>
      <c r="V66" s="17">
        <v>16</v>
      </c>
      <c r="W66" s="17">
        <v>50</v>
      </c>
      <c r="X66" s="17" t="s">
        <v>363</v>
      </c>
    </row>
    <row r="67" s="1" customFormat="true" ht="71" customHeight="true" spans="1:24">
      <c r="A67" s="18">
        <v>60</v>
      </c>
      <c r="B67" s="17" t="s">
        <v>29</v>
      </c>
      <c r="C67" s="17" t="s">
        <v>79</v>
      </c>
      <c r="D67" s="17" t="s">
        <v>80</v>
      </c>
      <c r="E67" s="17" t="s">
        <v>306</v>
      </c>
      <c r="F67" s="17" t="s">
        <v>355</v>
      </c>
      <c r="G67" s="17" t="s">
        <v>364</v>
      </c>
      <c r="H67" s="21" t="s">
        <v>73</v>
      </c>
      <c r="I67" s="30">
        <v>46113</v>
      </c>
      <c r="J67" s="30">
        <v>46357</v>
      </c>
      <c r="K67" s="17" t="s">
        <v>74</v>
      </c>
      <c r="L67" s="17" t="s">
        <v>308</v>
      </c>
      <c r="M67" s="17" t="s">
        <v>365</v>
      </c>
      <c r="N67" s="17" t="s">
        <v>366</v>
      </c>
      <c r="O67" s="17">
        <f t="shared" si="2"/>
        <v>9</v>
      </c>
      <c r="P67" s="17">
        <v>9</v>
      </c>
      <c r="Q67" s="17">
        <v>0</v>
      </c>
      <c r="R67" s="17">
        <v>1</v>
      </c>
      <c r="S67" s="17" t="s">
        <v>367</v>
      </c>
      <c r="T67" s="17" t="s">
        <v>368</v>
      </c>
      <c r="U67" s="17">
        <v>1</v>
      </c>
      <c r="V67" s="17">
        <v>36</v>
      </c>
      <c r="W67" s="17">
        <v>82</v>
      </c>
      <c r="X67" s="17" t="s">
        <v>369</v>
      </c>
    </row>
    <row r="68" s="1" customFormat="true" ht="76.5" spans="1:24">
      <c r="A68" s="18">
        <v>61</v>
      </c>
      <c r="B68" s="17" t="s">
        <v>10</v>
      </c>
      <c r="C68" s="17" t="s">
        <v>17</v>
      </c>
      <c r="D68" s="17" t="s">
        <v>18</v>
      </c>
      <c r="E68" s="17" t="s">
        <v>205</v>
      </c>
      <c r="F68" s="17" t="s">
        <v>370</v>
      </c>
      <c r="G68" s="17" t="s">
        <v>371</v>
      </c>
      <c r="H68" s="21" t="s">
        <v>73</v>
      </c>
      <c r="I68" s="30">
        <v>46266</v>
      </c>
      <c r="J68" s="30">
        <v>46327</v>
      </c>
      <c r="K68" s="17" t="s">
        <v>74</v>
      </c>
      <c r="L68" s="17" t="s">
        <v>207</v>
      </c>
      <c r="M68" s="17" t="s">
        <v>372</v>
      </c>
      <c r="N68" s="17" t="s">
        <v>373</v>
      </c>
      <c r="O68" s="17">
        <f t="shared" si="2"/>
        <v>27</v>
      </c>
      <c r="P68" s="64">
        <v>27</v>
      </c>
      <c r="Q68" s="17">
        <v>0</v>
      </c>
      <c r="R68" s="17">
        <v>1</v>
      </c>
      <c r="S68" s="17">
        <v>98</v>
      </c>
      <c r="T68" s="17">
        <v>481</v>
      </c>
      <c r="U68" s="17">
        <v>1</v>
      </c>
      <c r="V68" s="17">
        <v>39</v>
      </c>
      <c r="W68" s="17">
        <v>154</v>
      </c>
      <c r="X68" s="20" t="s">
        <v>374</v>
      </c>
    </row>
    <row r="69" s="1" customFormat="true" ht="80" customHeight="true" spans="1:24">
      <c r="A69" s="18">
        <v>62</v>
      </c>
      <c r="B69" s="17" t="s">
        <v>29</v>
      </c>
      <c r="C69" s="17" t="s">
        <v>79</v>
      </c>
      <c r="D69" s="17" t="s">
        <v>80</v>
      </c>
      <c r="E69" s="17" t="s">
        <v>81</v>
      </c>
      <c r="F69" s="17" t="s">
        <v>375</v>
      </c>
      <c r="G69" s="17" t="s">
        <v>376</v>
      </c>
      <c r="H69" s="21" t="s">
        <v>73</v>
      </c>
      <c r="I69" s="30">
        <v>46174</v>
      </c>
      <c r="J69" s="30">
        <v>46235</v>
      </c>
      <c r="K69" s="17" t="s">
        <v>74</v>
      </c>
      <c r="L69" s="17" t="s">
        <v>85</v>
      </c>
      <c r="M69" s="17" t="s">
        <v>377</v>
      </c>
      <c r="N69" s="17" t="s">
        <v>378</v>
      </c>
      <c r="O69" s="17">
        <f t="shared" si="2"/>
        <v>27</v>
      </c>
      <c r="P69" s="17">
        <v>27</v>
      </c>
      <c r="Q69" s="17">
        <v>0</v>
      </c>
      <c r="R69" s="17">
        <v>1</v>
      </c>
      <c r="S69" s="17">
        <v>200</v>
      </c>
      <c r="T69" s="17">
        <v>630</v>
      </c>
      <c r="U69" s="17">
        <v>1</v>
      </c>
      <c r="V69" s="17">
        <v>40</v>
      </c>
      <c r="W69" s="17">
        <v>90</v>
      </c>
      <c r="X69" s="17" t="s">
        <v>379</v>
      </c>
    </row>
    <row r="70" s="1" customFormat="true" ht="57" customHeight="true" spans="1:24">
      <c r="A70" s="18">
        <v>63</v>
      </c>
      <c r="B70" s="17" t="s">
        <v>29</v>
      </c>
      <c r="C70" s="17" t="s">
        <v>79</v>
      </c>
      <c r="D70" s="17" t="s">
        <v>96</v>
      </c>
      <c r="E70" s="17" t="s">
        <v>296</v>
      </c>
      <c r="F70" s="17" t="s">
        <v>380</v>
      </c>
      <c r="G70" s="17" t="s">
        <v>381</v>
      </c>
      <c r="H70" s="21" t="s">
        <v>73</v>
      </c>
      <c r="I70" s="30">
        <v>46023</v>
      </c>
      <c r="J70" s="30">
        <v>46356</v>
      </c>
      <c r="K70" s="17" t="s">
        <v>74</v>
      </c>
      <c r="L70" s="17" t="s">
        <v>298</v>
      </c>
      <c r="M70" s="17" t="s">
        <v>382</v>
      </c>
      <c r="N70" s="17" t="s">
        <v>383</v>
      </c>
      <c r="O70" s="17">
        <f t="shared" si="2"/>
        <v>10</v>
      </c>
      <c r="P70" s="17">
        <v>10</v>
      </c>
      <c r="Q70" s="17">
        <v>0</v>
      </c>
      <c r="R70" s="17">
        <v>1</v>
      </c>
      <c r="S70" s="17">
        <v>79</v>
      </c>
      <c r="T70" s="17">
        <v>310</v>
      </c>
      <c r="U70" s="17">
        <v>1</v>
      </c>
      <c r="V70" s="17">
        <v>24</v>
      </c>
      <c r="W70" s="17">
        <v>50</v>
      </c>
      <c r="X70" s="17" t="s">
        <v>384</v>
      </c>
    </row>
    <row r="71" s="1" customFormat="true" ht="57" customHeight="true" spans="1:24">
      <c r="A71" s="18">
        <v>64</v>
      </c>
      <c r="B71" s="17" t="s">
        <v>10</v>
      </c>
      <c r="C71" s="17" t="s">
        <v>17</v>
      </c>
      <c r="D71" s="17" t="s">
        <v>18</v>
      </c>
      <c r="E71" s="17" t="s">
        <v>296</v>
      </c>
      <c r="F71" s="17" t="s">
        <v>380</v>
      </c>
      <c r="G71" s="17" t="s">
        <v>385</v>
      </c>
      <c r="H71" s="21" t="s">
        <v>73</v>
      </c>
      <c r="I71" s="28">
        <v>46023</v>
      </c>
      <c r="J71" s="28">
        <v>46356</v>
      </c>
      <c r="K71" s="17" t="s">
        <v>74</v>
      </c>
      <c r="L71" s="17" t="s">
        <v>298</v>
      </c>
      <c r="M71" s="17" t="s">
        <v>386</v>
      </c>
      <c r="N71" s="17" t="s">
        <v>387</v>
      </c>
      <c r="O71" s="17">
        <f t="shared" si="2"/>
        <v>10</v>
      </c>
      <c r="P71" s="17">
        <v>10</v>
      </c>
      <c r="Q71" s="17">
        <v>0</v>
      </c>
      <c r="R71" s="17">
        <v>1</v>
      </c>
      <c r="S71" s="17">
        <v>73</v>
      </c>
      <c r="T71" s="17">
        <v>280</v>
      </c>
      <c r="U71" s="17">
        <v>1</v>
      </c>
      <c r="V71" s="17">
        <v>18</v>
      </c>
      <c r="W71" s="17">
        <v>43</v>
      </c>
      <c r="X71" s="17" t="s">
        <v>388</v>
      </c>
    </row>
    <row r="72" s="1" customFormat="true" ht="64" customHeight="true" spans="1:24">
      <c r="A72" s="18">
        <v>65</v>
      </c>
      <c r="B72" s="17" t="s">
        <v>29</v>
      </c>
      <c r="C72" s="19" t="s">
        <v>389</v>
      </c>
      <c r="D72" s="19" t="s">
        <v>390</v>
      </c>
      <c r="E72" s="17" t="s">
        <v>296</v>
      </c>
      <c r="F72" s="17" t="s">
        <v>380</v>
      </c>
      <c r="G72" s="17" t="s">
        <v>391</v>
      </c>
      <c r="H72" s="21" t="s">
        <v>73</v>
      </c>
      <c r="I72" s="28">
        <v>46023</v>
      </c>
      <c r="J72" s="28">
        <v>46356</v>
      </c>
      <c r="K72" s="17" t="s">
        <v>74</v>
      </c>
      <c r="L72" s="17" t="s">
        <v>298</v>
      </c>
      <c r="M72" s="17" t="s">
        <v>392</v>
      </c>
      <c r="N72" s="17" t="s">
        <v>393</v>
      </c>
      <c r="O72" s="17">
        <f t="shared" si="2"/>
        <v>7</v>
      </c>
      <c r="P72" s="17">
        <v>7</v>
      </c>
      <c r="Q72" s="17">
        <v>0</v>
      </c>
      <c r="R72" s="17">
        <v>1</v>
      </c>
      <c r="S72" s="17">
        <v>109</v>
      </c>
      <c r="T72" s="17">
        <v>430</v>
      </c>
      <c r="U72" s="17">
        <v>1</v>
      </c>
      <c r="V72" s="17">
        <v>27</v>
      </c>
      <c r="W72" s="17">
        <v>55</v>
      </c>
      <c r="X72" s="20" t="s">
        <v>394</v>
      </c>
    </row>
    <row r="73" s="3" customFormat="true" ht="62" customHeight="true" spans="1:24">
      <c r="A73" s="18">
        <v>66</v>
      </c>
      <c r="B73" s="17" t="s">
        <v>29</v>
      </c>
      <c r="C73" s="17" t="s">
        <v>79</v>
      </c>
      <c r="D73" s="17" t="s">
        <v>80</v>
      </c>
      <c r="E73" s="17" t="s">
        <v>270</v>
      </c>
      <c r="F73" s="17" t="s">
        <v>395</v>
      </c>
      <c r="G73" s="17" t="s">
        <v>396</v>
      </c>
      <c r="H73" s="21" t="s">
        <v>73</v>
      </c>
      <c r="I73" s="30">
        <v>46023</v>
      </c>
      <c r="J73" s="30">
        <v>46357</v>
      </c>
      <c r="K73" s="17" t="s">
        <v>74</v>
      </c>
      <c r="L73" s="17" t="s">
        <v>272</v>
      </c>
      <c r="M73" s="17" t="s">
        <v>397</v>
      </c>
      <c r="N73" s="17" t="s">
        <v>398</v>
      </c>
      <c r="O73" s="17">
        <f t="shared" si="2"/>
        <v>27</v>
      </c>
      <c r="P73" s="17">
        <v>27</v>
      </c>
      <c r="Q73" s="17">
        <v>0</v>
      </c>
      <c r="R73" s="17">
        <v>1</v>
      </c>
      <c r="S73" s="17">
        <v>60</v>
      </c>
      <c r="T73" s="17">
        <v>241</v>
      </c>
      <c r="U73" s="17">
        <v>1</v>
      </c>
      <c r="V73" s="17">
        <v>30</v>
      </c>
      <c r="W73" s="17">
        <v>141</v>
      </c>
      <c r="X73" s="17" t="s">
        <v>399</v>
      </c>
    </row>
    <row r="74" s="1" customFormat="true" ht="78" customHeight="true" spans="1:24">
      <c r="A74" s="18">
        <v>67</v>
      </c>
      <c r="B74" s="17" t="s">
        <v>10</v>
      </c>
      <c r="C74" s="17" t="s">
        <v>17</v>
      </c>
      <c r="D74" s="17" t="s">
        <v>18</v>
      </c>
      <c r="E74" s="17" t="s">
        <v>210</v>
      </c>
      <c r="F74" s="17" t="s">
        <v>400</v>
      </c>
      <c r="G74" s="17" t="s">
        <v>401</v>
      </c>
      <c r="H74" s="17" t="s">
        <v>402</v>
      </c>
      <c r="I74" s="30">
        <v>46266</v>
      </c>
      <c r="J74" s="30">
        <v>46356</v>
      </c>
      <c r="K74" s="17" t="s">
        <v>74</v>
      </c>
      <c r="L74" s="17" t="s">
        <v>212</v>
      </c>
      <c r="M74" s="17" t="s">
        <v>403</v>
      </c>
      <c r="N74" s="17" t="s">
        <v>404</v>
      </c>
      <c r="O74" s="17">
        <f t="shared" si="2"/>
        <v>27</v>
      </c>
      <c r="P74" s="17">
        <v>27</v>
      </c>
      <c r="Q74" s="17">
        <v>0</v>
      </c>
      <c r="R74" s="17">
        <v>1</v>
      </c>
      <c r="S74" s="17">
        <v>937</v>
      </c>
      <c r="T74" s="17">
        <v>3017</v>
      </c>
      <c r="U74" s="17">
        <v>1</v>
      </c>
      <c r="V74" s="17">
        <v>80</v>
      </c>
      <c r="W74" s="17">
        <v>680</v>
      </c>
      <c r="X74" s="17" t="s">
        <v>405</v>
      </c>
    </row>
    <row r="75" s="1" customFormat="true" ht="68" customHeight="true" spans="1:24">
      <c r="A75" s="18">
        <v>68</v>
      </c>
      <c r="B75" s="17" t="s">
        <v>29</v>
      </c>
      <c r="C75" s="17" t="s">
        <v>79</v>
      </c>
      <c r="D75" s="17" t="s">
        <v>80</v>
      </c>
      <c r="E75" s="17" t="s">
        <v>140</v>
      </c>
      <c r="F75" s="17" t="s">
        <v>406</v>
      </c>
      <c r="G75" s="17" t="s">
        <v>407</v>
      </c>
      <c r="H75" s="17" t="s">
        <v>73</v>
      </c>
      <c r="I75" s="30">
        <v>46235</v>
      </c>
      <c r="J75" s="30">
        <v>46357</v>
      </c>
      <c r="K75" s="17" t="s">
        <v>74</v>
      </c>
      <c r="L75" s="17" t="s">
        <v>234</v>
      </c>
      <c r="M75" s="17" t="s">
        <v>408</v>
      </c>
      <c r="N75" s="17" t="s">
        <v>409</v>
      </c>
      <c r="O75" s="17">
        <f t="shared" si="2"/>
        <v>150</v>
      </c>
      <c r="P75" s="17">
        <v>30</v>
      </c>
      <c r="Q75" s="17">
        <v>120</v>
      </c>
      <c r="R75" s="17">
        <v>2</v>
      </c>
      <c r="S75" s="17">
        <v>697</v>
      </c>
      <c r="T75" s="17">
        <v>2355</v>
      </c>
      <c r="U75" s="17">
        <v>2</v>
      </c>
      <c r="V75" s="17">
        <v>88</v>
      </c>
      <c r="W75" s="17">
        <v>296</v>
      </c>
      <c r="X75" s="17" t="s">
        <v>410</v>
      </c>
    </row>
    <row r="76" s="1" customFormat="true" ht="68" customHeight="true" spans="1:24">
      <c r="A76" s="18">
        <v>69</v>
      </c>
      <c r="B76" s="17" t="s">
        <v>10</v>
      </c>
      <c r="C76" s="17" t="s">
        <v>11</v>
      </c>
      <c r="D76" s="17" t="s">
        <v>12</v>
      </c>
      <c r="E76" s="17" t="s">
        <v>140</v>
      </c>
      <c r="F76" s="17" t="s">
        <v>406</v>
      </c>
      <c r="G76" s="17" t="s">
        <v>411</v>
      </c>
      <c r="H76" s="21" t="s">
        <v>73</v>
      </c>
      <c r="I76" s="30">
        <v>46235</v>
      </c>
      <c r="J76" s="30">
        <v>46357</v>
      </c>
      <c r="K76" s="17" t="s">
        <v>74</v>
      </c>
      <c r="L76" s="17" t="s">
        <v>234</v>
      </c>
      <c r="M76" s="17" t="s">
        <v>412</v>
      </c>
      <c r="N76" s="17" t="s">
        <v>413</v>
      </c>
      <c r="O76" s="17">
        <f t="shared" si="2"/>
        <v>48</v>
      </c>
      <c r="P76" s="17">
        <v>48</v>
      </c>
      <c r="Q76" s="17">
        <v>0</v>
      </c>
      <c r="R76" s="17">
        <v>1</v>
      </c>
      <c r="S76" s="17">
        <v>898</v>
      </c>
      <c r="T76" s="17">
        <v>2889</v>
      </c>
      <c r="U76" s="17">
        <v>1</v>
      </c>
      <c r="V76" s="17">
        <v>88</v>
      </c>
      <c r="W76" s="17">
        <v>277</v>
      </c>
      <c r="X76" s="17" t="s">
        <v>414</v>
      </c>
    </row>
    <row r="77" s="1" customFormat="true" ht="68" customHeight="true" spans="1:24">
      <c r="A77" s="18">
        <v>70</v>
      </c>
      <c r="B77" s="17" t="s">
        <v>29</v>
      </c>
      <c r="C77" s="17" t="s">
        <v>79</v>
      </c>
      <c r="D77" s="17" t="s">
        <v>415</v>
      </c>
      <c r="E77" s="17" t="s">
        <v>140</v>
      </c>
      <c r="F77" s="17" t="s">
        <v>406</v>
      </c>
      <c r="G77" s="17" t="s">
        <v>416</v>
      </c>
      <c r="H77" s="21" t="s">
        <v>73</v>
      </c>
      <c r="I77" s="30">
        <v>46235</v>
      </c>
      <c r="J77" s="30">
        <v>46296</v>
      </c>
      <c r="K77" s="17" t="s">
        <v>74</v>
      </c>
      <c r="L77" s="17" t="s">
        <v>234</v>
      </c>
      <c r="M77" s="17" t="s">
        <v>417</v>
      </c>
      <c r="N77" s="17" t="s">
        <v>418</v>
      </c>
      <c r="O77" s="17">
        <f t="shared" si="2"/>
        <v>12</v>
      </c>
      <c r="P77" s="17">
        <v>12</v>
      </c>
      <c r="Q77" s="17">
        <v>0</v>
      </c>
      <c r="R77" s="17">
        <v>1</v>
      </c>
      <c r="S77" s="17">
        <v>101</v>
      </c>
      <c r="T77" s="17">
        <v>338</v>
      </c>
      <c r="U77" s="17">
        <v>1</v>
      </c>
      <c r="V77" s="17">
        <v>15</v>
      </c>
      <c r="W77" s="17">
        <v>55</v>
      </c>
      <c r="X77" s="17" t="s">
        <v>419</v>
      </c>
    </row>
    <row r="78" s="1" customFormat="true" ht="68" customHeight="true" spans="1:24">
      <c r="A78" s="18">
        <v>71</v>
      </c>
      <c r="B78" s="17" t="s">
        <v>29</v>
      </c>
      <c r="C78" s="17" t="s">
        <v>79</v>
      </c>
      <c r="D78" s="17" t="s">
        <v>80</v>
      </c>
      <c r="E78" s="17" t="s">
        <v>140</v>
      </c>
      <c r="F78" s="17" t="s">
        <v>406</v>
      </c>
      <c r="G78" s="17" t="s">
        <v>420</v>
      </c>
      <c r="H78" s="21" t="s">
        <v>73</v>
      </c>
      <c r="I78" s="30">
        <v>46235</v>
      </c>
      <c r="J78" s="30">
        <v>46296</v>
      </c>
      <c r="K78" s="17" t="s">
        <v>74</v>
      </c>
      <c r="L78" s="17" t="s">
        <v>234</v>
      </c>
      <c r="M78" s="17" t="s">
        <v>421</v>
      </c>
      <c r="N78" s="17" t="s">
        <v>422</v>
      </c>
      <c r="O78" s="17">
        <f t="shared" si="2"/>
        <v>10</v>
      </c>
      <c r="P78" s="17">
        <v>10</v>
      </c>
      <c r="Q78" s="17">
        <v>0</v>
      </c>
      <c r="R78" s="17">
        <v>1</v>
      </c>
      <c r="S78" s="17">
        <v>50</v>
      </c>
      <c r="T78" s="17">
        <v>170</v>
      </c>
      <c r="U78" s="17">
        <v>1</v>
      </c>
      <c r="V78" s="17">
        <v>10</v>
      </c>
      <c r="W78" s="17">
        <v>38</v>
      </c>
      <c r="X78" s="20" t="s">
        <v>423</v>
      </c>
    </row>
    <row r="79" s="1" customFormat="true" ht="90" customHeight="true" spans="1:24">
      <c r="A79" s="18">
        <v>72</v>
      </c>
      <c r="B79" s="17" t="s">
        <v>29</v>
      </c>
      <c r="C79" s="17" t="s">
        <v>79</v>
      </c>
      <c r="D79" s="17" t="s">
        <v>415</v>
      </c>
      <c r="E79" s="17" t="s">
        <v>140</v>
      </c>
      <c r="F79" s="17" t="s">
        <v>424</v>
      </c>
      <c r="G79" s="17" t="s">
        <v>425</v>
      </c>
      <c r="H79" s="21" t="s">
        <v>73</v>
      </c>
      <c r="I79" s="30">
        <v>46204</v>
      </c>
      <c r="J79" s="30">
        <v>46357</v>
      </c>
      <c r="K79" s="17" t="s">
        <v>74</v>
      </c>
      <c r="L79" s="17" t="s">
        <v>234</v>
      </c>
      <c r="M79" s="17" t="s">
        <v>426</v>
      </c>
      <c r="N79" s="17" t="s">
        <v>427</v>
      </c>
      <c r="O79" s="17">
        <f t="shared" si="2"/>
        <v>31.2</v>
      </c>
      <c r="P79" s="17">
        <v>27</v>
      </c>
      <c r="Q79" s="17">
        <v>4.2</v>
      </c>
      <c r="R79" s="17">
        <v>1</v>
      </c>
      <c r="S79" s="17">
        <v>385</v>
      </c>
      <c r="T79" s="17">
        <v>1260</v>
      </c>
      <c r="U79" s="17">
        <v>1</v>
      </c>
      <c r="V79" s="17">
        <v>67</v>
      </c>
      <c r="W79" s="17">
        <v>218</v>
      </c>
      <c r="X79" s="20" t="s">
        <v>428</v>
      </c>
    </row>
    <row r="80" s="1" customFormat="true" ht="57" customHeight="true" spans="1:24">
      <c r="A80" s="18">
        <v>73</v>
      </c>
      <c r="B80" s="17" t="s">
        <v>10</v>
      </c>
      <c r="C80" s="17" t="s">
        <v>17</v>
      </c>
      <c r="D80" s="17" t="s">
        <v>18</v>
      </c>
      <c r="E80" s="17" t="s">
        <v>215</v>
      </c>
      <c r="F80" s="17" t="s">
        <v>429</v>
      </c>
      <c r="G80" s="17" t="s">
        <v>430</v>
      </c>
      <c r="H80" s="17" t="s">
        <v>73</v>
      </c>
      <c r="I80" s="59" t="s">
        <v>431</v>
      </c>
      <c r="J80" s="59" t="s">
        <v>432</v>
      </c>
      <c r="K80" s="17" t="s">
        <v>74</v>
      </c>
      <c r="L80" s="17" t="s">
        <v>217</v>
      </c>
      <c r="M80" s="17" t="s">
        <v>433</v>
      </c>
      <c r="N80" s="17" t="s">
        <v>398</v>
      </c>
      <c r="O80" s="17">
        <f t="shared" si="2"/>
        <v>27</v>
      </c>
      <c r="P80" s="17">
        <v>27</v>
      </c>
      <c r="Q80" s="17">
        <v>0</v>
      </c>
      <c r="R80" s="17" t="s">
        <v>429</v>
      </c>
      <c r="S80" s="17">
        <v>628</v>
      </c>
      <c r="T80" s="17">
        <v>2500</v>
      </c>
      <c r="U80" s="17" t="s">
        <v>429</v>
      </c>
      <c r="V80" s="17" t="s">
        <v>434</v>
      </c>
      <c r="W80" s="17" t="s">
        <v>435</v>
      </c>
      <c r="X80" s="17" t="s">
        <v>436</v>
      </c>
    </row>
    <row r="81" s="1" customFormat="true" ht="68" customHeight="true" spans="1:24">
      <c r="A81" s="18">
        <v>74</v>
      </c>
      <c r="B81" s="17" t="s">
        <v>29</v>
      </c>
      <c r="C81" s="17" t="s">
        <v>79</v>
      </c>
      <c r="D81" s="17" t="s">
        <v>80</v>
      </c>
      <c r="E81" s="17" t="s">
        <v>220</v>
      </c>
      <c r="F81" s="17" t="s">
        <v>437</v>
      </c>
      <c r="G81" s="17" t="s">
        <v>438</v>
      </c>
      <c r="H81" s="17" t="s">
        <v>439</v>
      </c>
      <c r="I81" s="60">
        <v>46082</v>
      </c>
      <c r="J81" s="60">
        <v>46357</v>
      </c>
      <c r="K81" s="17" t="s">
        <v>74</v>
      </c>
      <c r="L81" s="17" t="s">
        <v>222</v>
      </c>
      <c r="M81" s="17" t="s">
        <v>440</v>
      </c>
      <c r="N81" s="17" t="s">
        <v>441</v>
      </c>
      <c r="O81" s="17">
        <f t="shared" si="2"/>
        <v>16.5</v>
      </c>
      <c r="P81" s="17">
        <v>16.5</v>
      </c>
      <c r="Q81" s="17">
        <v>0</v>
      </c>
      <c r="R81" s="17">
        <v>1</v>
      </c>
      <c r="S81" s="67">
        <v>43</v>
      </c>
      <c r="T81" s="67">
        <v>168</v>
      </c>
      <c r="U81" s="17">
        <v>1</v>
      </c>
      <c r="V81" s="67">
        <v>26</v>
      </c>
      <c r="W81" s="67">
        <v>86</v>
      </c>
      <c r="X81" s="17" t="s">
        <v>442</v>
      </c>
    </row>
    <row r="82" s="1" customFormat="true" ht="65" customHeight="true" spans="1:24">
      <c r="A82" s="18">
        <v>75</v>
      </c>
      <c r="B82" s="17" t="s">
        <v>10</v>
      </c>
      <c r="C82" s="17" t="s">
        <v>17</v>
      </c>
      <c r="D82" s="17" t="s">
        <v>18</v>
      </c>
      <c r="E82" s="17" t="s">
        <v>220</v>
      </c>
      <c r="F82" s="17" t="s">
        <v>437</v>
      </c>
      <c r="G82" s="17" t="s">
        <v>443</v>
      </c>
      <c r="H82" s="17" t="s">
        <v>439</v>
      </c>
      <c r="I82" s="60">
        <v>46082</v>
      </c>
      <c r="J82" s="60">
        <v>46357</v>
      </c>
      <c r="K82" s="17" t="s">
        <v>74</v>
      </c>
      <c r="L82" s="17" t="s">
        <v>222</v>
      </c>
      <c r="M82" s="17" t="s">
        <v>444</v>
      </c>
      <c r="N82" s="17" t="s">
        <v>445</v>
      </c>
      <c r="O82" s="17">
        <f t="shared" si="2"/>
        <v>10.5</v>
      </c>
      <c r="P82" s="17">
        <v>10.5</v>
      </c>
      <c r="Q82" s="17">
        <v>0</v>
      </c>
      <c r="R82" s="17">
        <v>1</v>
      </c>
      <c r="S82" s="18">
        <v>38</v>
      </c>
      <c r="T82" s="18">
        <v>49</v>
      </c>
      <c r="U82" s="17">
        <v>1</v>
      </c>
      <c r="V82" s="18">
        <v>16</v>
      </c>
      <c r="W82" s="18">
        <v>56</v>
      </c>
      <c r="X82" s="17" t="s">
        <v>446</v>
      </c>
    </row>
    <row r="83" s="1" customFormat="true" ht="51" spans="1:24">
      <c r="A83" s="18">
        <v>76</v>
      </c>
      <c r="B83" s="17" t="s">
        <v>29</v>
      </c>
      <c r="C83" s="17" t="s">
        <v>79</v>
      </c>
      <c r="D83" s="17" t="s">
        <v>80</v>
      </c>
      <c r="E83" s="17" t="s">
        <v>194</v>
      </c>
      <c r="F83" s="17" t="s">
        <v>447</v>
      </c>
      <c r="G83" s="17" t="s">
        <v>448</v>
      </c>
      <c r="H83" s="21" t="s">
        <v>73</v>
      </c>
      <c r="I83" s="30">
        <v>46023</v>
      </c>
      <c r="J83" s="30">
        <v>46357</v>
      </c>
      <c r="K83" s="17" t="s">
        <v>74</v>
      </c>
      <c r="L83" s="17" t="s">
        <v>196</v>
      </c>
      <c r="M83" s="17" t="s">
        <v>449</v>
      </c>
      <c r="N83" s="17" t="s">
        <v>450</v>
      </c>
      <c r="O83" s="17">
        <f t="shared" si="2"/>
        <v>21.5</v>
      </c>
      <c r="P83" s="17">
        <v>21.5</v>
      </c>
      <c r="Q83" s="17">
        <v>0</v>
      </c>
      <c r="R83" s="17">
        <v>1</v>
      </c>
      <c r="S83" s="17">
        <v>580</v>
      </c>
      <c r="T83" s="17">
        <v>1840</v>
      </c>
      <c r="U83" s="17">
        <v>1</v>
      </c>
      <c r="V83" s="17">
        <v>108</v>
      </c>
      <c r="W83" s="17">
        <v>347</v>
      </c>
      <c r="X83" s="17" t="s">
        <v>451</v>
      </c>
    </row>
    <row r="84" s="1" customFormat="true" ht="68" customHeight="true" spans="1:24">
      <c r="A84" s="18">
        <v>77</v>
      </c>
      <c r="B84" s="17" t="s">
        <v>10</v>
      </c>
      <c r="C84" s="17" t="s">
        <v>17</v>
      </c>
      <c r="D84" s="17" t="s">
        <v>18</v>
      </c>
      <c r="E84" s="17" t="s">
        <v>194</v>
      </c>
      <c r="F84" s="17" t="s">
        <v>447</v>
      </c>
      <c r="G84" s="17" t="s">
        <v>452</v>
      </c>
      <c r="H84" s="21" t="s">
        <v>73</v>
      </c>
      <c r="I84" s="30">
        <v>46023</v>
      </c>
      <c r="J84" s="30">
        <v>46357</v>
      </c>
      <c r="K84" s="17" t="s">
        <v>74</v>
      </c>
      <c r="L84" s="17" t="s">
        <v>196</v>
      </c>
      <c r="M84" s="17" t="s">
        <v>453</v>
      </c>
      <c r="N84" s="17" t="s">
        <v>454</v>
      </c>
      <c r="O84" s="17">
        <f t="shared" si="2"/>
        <v>5.5</v>
      </c>
      <c r="P84" s="17">
        <v>5.5</v>
      </c>
      <c r="Q84" s="17">
        <v>0</v>
      </c>
      <c r="R84" s="17">
        <v>1</v>
      </c>
      <c r="S84" s="17">
        <v>150</v>
      </c>
      <c r="T84" s="17">
        <v>480</v>
      </c>
      <c r="U84" s="17">
        <v>1</v>
      </c>
      <c r="V84" s="17">
        <v>46</v>
      </c>
      <c r="W84" s="17">
        <v>89</v>
      </c>
      <c r="X84" s="20" t="s">
        <v>455</v>
      </c>
    </row>
    <row r="85" s="1" customFormat="true" ht="68" customHeight="true" spans="1:24">
      <c r="A85" s="18">
        <v>78</v>
      </c>
      <c r="B85" s="17" t="s">
        <v>10</v>
      </c>
      <c r="C85" s="17" t="s">
        <v>17</v>
      </c>
      <c r="D85" s="17" t="s">
        <v>18</v>
      </c>
      <c r="E85" s="17" t="s">
        <v>194</v>
      </c>
      <c r="F85" s="17" t="s">
        <v>456</v>
      </c>
      <c r="G85" s="17" t="s">
        <v>457</v>
      </c>
      <c r="H85" s="21" t="s">
        <v>73</v>
      </c>
      <c r="I85" s="30">
        <v>46023</v>
      </c>
      <c r="J85" s="30">
        <v>46357</v>
      </c>
      <c r="K85" s="17" t="s">
        <v>74</v>
      </c>
      <c r="L85" s="17" t="s">
        <v>196</v>
      </c>
      <c r="M85" s="17" t="s">
        <v>458</v>
      </c>
      <c r="N85" s="17" t="s">
        <v>459</v>
      </c>
      <c r="O85" s="17">
        <f t="shared" si="2"/>
        <v>40</v>
      </c>
      <c r="P85" s="17">
        <v>40</v>
      </c>
      <c r="Q85" s="17">
        <v>0</v>
      </c>
      <c r="R85" s="17">
        <v>1</v>
      </c>
      <c r="S85" s="17">
        <v>210</v>
      </c>
      <c r="T85" s="17">
        <v>732</v>
      </c>
      <c r="U85" s="17">
        <v>1</v>
      </c>
      <c r="V85" s="17">
        <v>45</v>
      </c>
      <c r="W85" s="17">
        <v>131</v>
      </c>
      <c r="X85" s="20" t="s">
        <v>460</v>
      </c>
    </row>
    <row r="86" s="1" customFormat="true" ht="51" spans="1:24">
      <c r="A86" s="18">
        <v>79</v>
      </c>
      <c r="B86" s="17" t="s">
        <v>29</v>
      </c>
      <c r="C86" s="17" t="s">
        <v>79</v>
      </c>
      <c r="D86" s="22" t="s">
        <v>96</v>
      </c>
      <c r="E86" s="17" t="s">
        <v>194</v>
      </c>
      <c r="F86" s="17" t="s">
        <v>456</v>
      </c>
      <c r="G86" s="17" t="s">
        <v>461</v>
      </c>
      <c r="H86" s="21" t="s">
        <v>73</v>
      </c>
      <c r="I86" s="30">
        <v>46023</v>
      </c>
      <c r="J86" s="30">
        <v>46357</v>
      </c>
      <c r="K86" s="17" t="s">
        <v>74</v>
      </c>
      <c r="L86" s="17" t="s">
        <v>196</v>
      </c>
      <c r="M86" s="17" t="s">
        <v>462</v>
      </c>
      <c r="N86" s="17" t="s">
        <v>463</v>
      </c>
      <c r="O86" s="17">
        <f t="shared" si="2"/>
        <v>35</v>
      </c>
      <c r="P86" s="18">
        <v>35</v>
      </c>
      <c r="Q86" s="17">
        <v>0</v>
      </c>
      <c r="R86" s="17">
        <v>1</v>
      </c>
      <c r="S86" s="18">
        <v>275</v>
      </c>
      <c r="T86" s="18">
        <v>890</v>
      </c>
      <c r="U86" s="18">
        <v>1</v>
      </c>
      <c r="V86" s="18">
        <v>48</v>
      </c>
      <c r="W86" s="18">
        <v>176</v>
      </c>
      <c r="X86" s="20" t="s">
        <v>464</v>
      </c>
    </row>
    <row r="87" s="1" customFormat="true" ht="51" spans="1:24">
      <c r="A87" s="18">
        <v>80</v>
      </c>
      <c r="B87" s="17" t="s">
        <v>29</v>
      </c>
      <c r="C87" s="17" t="s">
        <v>79</v>
      </c>
      <c r="D87" s="22" t="s">
        <v>96</v>
      </c>
      <c r="E87" s="17" t="s">
        <v>194</v>
      </c>
      <c r="F87" s="17" t="s">
        <v>456</v>
      </c>
      <c r="G87" s="17" t="s">
        <v>465</v>
      </c>
      <c r="H87" s="21" t="s">
        <v>73</v>
      </c>
      <c r="I87" s="30">
        <v>46023</v>
      </c>
      <c r="J87" s="30">
        <v>46357</v>
      </c>
      <c r="K87" s="17" t="s">
        <v>74</v>
      </c>
      <c r="L87" s="17" t="s">
        <v>196</v>
      </c>
      <c r="M87" s="17" t="s">
        <v>466</v>
      </c>
      <c r="N87" s="17" t="s">
        <v>467</v>
      </c>
      <c r="O87" s="17">
        <f t="shared" ref="O87:O111" si="3">P87+Q87</f>
        <v>25</v>
      </c>
      <c r="P87" s="18">
        <v>25</v>
      </c>
      <c r="Q87" s="17">
        <v>0</v>
      </c>
      <c r="R87" s="17">
        <v>1</v>
      </c>
      <c r="S87" s="18">
        <v>31</v>
      </c>
      <c r="T87" s="18">
        <v>130</v>
      </c>
      <c r="U87" s="18">
        <v>1</v>
      </c>
      <c r="V87" s="18">
        <v>6</v>
      </c>
      <c r="W87" s="18">
        <v>20</v>
      </c>
      <c r="X87" s="20" t="s">
        <v>468</v>
      </c>
    </row>
    <row r="88" s="1" customFormat="true" ht="38.25" spans="1:24">
      <c r="A88" s="18">
        <v>81</v>
      </c>
      <c r="B88" s="17" t="s">
        <v>29</v>
      </c>
      <c r="C88" s="17" t="s">
        <v>79</v>
      </c>
      <c r="D88" s="17" t="s">
        <v>80</v>
      </c>
      <c r="E88" s="17" t="s">
        <v>262</v>
      </c>
      <c r="F88" s="17" t="s">
        <v>469</v>
      </c>
      <c r="G88" s="17" t="s">
        <v>470</v>
      </c>
      <c r="H88" s="21" t="s">
        <v>73</v>
      </c>
      <c r="I88" s="30">
        <v>46082</v>
      </c>
      <c r="J88" s="30">
        <v>46325</v>
      </c>
      <c r="K88" s="17" t="s">
        <v>74</v>
      </c>
      <c r="L88" s="17" t="s">
        <v>264</v>
      </c>
      <c r="M88" s="19" t="s">
        <v>471</v>
      </c>
      <c r="N88" s="17" t="s">
        <v>472</v>
      </c>
      <c r="O88" s="17">
        <f t="shared" si="3"/>
        <v>49</v>
      </c>
      <c r="P88" s="17">
        <v>49</v>
      </c>
      <c r="Q88" s="68"/>
      <c r="R88" s="17">
        <v>1</v>
      </c>
      <c r="S88" s="17">
        <v>677</v>
      </c>
      <c r="T88" s="17">
        <v>2161</v>
      </c>
      <c r="U88" s="17">
        <v>1</v>
      </c>
      <c r="V88" s="17">
        <v>116</v>
      </c>
      <c r="W88" s="17">
        <v>391</v>
      </c>
      <c r="X88" s="20" t="s">
        <v>473</v>
      </c>
    </row>
    <row r="89" s="1" customFormat="true" ht="63.75" spans="1:24">
      <c r="A89" s="18">
        <v>82</v>
      </c>
      <c r="B89" s="17" t="s">
        <v>29</v>
      </c>
      <c r="C89" s="17" t="s">
        <v>320</v>
      </c>
      <c r="D89" s="17" t="s">
        <v>474</v>
      </c>
      <c r="E89" s="17" t="s">
        <v>262</v>
      </c>
      <c r="F89" s="17" t="s">
        <v>469</v>
      </c>
      <c r="G89" s="17" t="s">
        <v>475</v>
      </c>
      <c r="H89" s="21" t="s">
        <v>73</v>
      </c>
      <c r="I89" s="30">
        <v>46082</v>
      </c>
      <c r="J89" s="30">
        <v>46325</v>
      </c>
      <c r="K89" s="17" t="s">
        <v>74</v>
      </c>
      <c r="L89" s="17" t="s">
        <v>264</v>
      </c>
      <c r="M89" s="17" t="s">
        <v>476</v>
      </c>
      <c r="N89" s="17" t="s">
        <v>477</v>
      </c>
      <c r="O89" s="17">
        <f t="shared" si="3"/>
        <v>21</v>
      </c>
      <c r="P89" s="17">
        <v>21</v>
      </c>
      <c r="Q89" s="68"/>
      <c r="R89" s="17">
        <v>1</v>
      </c>
      <c r="S89" s="17">
        <v>497</v>
      </c>
      <c r="T89" s="17">
        <v>1613</v>
      </c>
      <c r="U89" s="17">
        <v>1</v>
      </c>
      <c r="V89" s="17">
        <v>96</v>
      </c>
      <c r="W89" s="17">
        <v>359</v>
      </c>
      <c r="X89" s="20" t="s">
        <v>478</v>
      </c>
    </row>
    <row r="90" s="1" customFormat="true" ht="63.75" spans="1:24">
      <c r="A90" s="18">
        <v>83</v>
      </c>
      <c r="B90" s="17" t="s">
        <v>29</v>
      </c>
      <c r="C90" s="17" t="s">
        <v>320</v>
      </c>
      <c r="D90" s="17" t="s">
        <v>474</v>
      </c>
      <c r="E90" s="17" t="s">
        <v>262</v>
      </c>
      <c r="F90" s="17" t="s">
        <v>469</v>
      </c>
      <c r="G90" s="17" t="s">
        <v>479</v>
      </c>
      <c r="H90" s="21" t="s">
        <v>73</v>
      </c>
      <c r="I90" s="30">
        <v>46082</v>
      </c>
      <c r="J90" s="30">
        <v>46325</v>
      </c>
      <c r="K90" s="17" t="s">
        <v>74</v>
      </c>
      <c r="L90" s="17" t="s">
        <v>264</v>
      </c>
      <c r="M90" s="17" t="s">
        <v>476</v>
      </c>
      <c r="N90" s="17" t="s">
        <v>477</v>
      </c>
      <c r="O90" s="17">
        <f t="shared" si="3"/>
        <v>30</v>
      </c>
      <c r="P90" s="17">
        <v>30</v>
      </c>
      <c r="Q90" s="68"/>
      <c r="R90" s="17">
        <v>1</v>
      </c>
      <c r="S90" s="17">
        <v>471</v>
      </c>
      <c r="T90" s="17">
        <v>1415</v>
      </c>
      <c r="U90" s="17">
        <v>1</v>
      </c>
      <c r="V90" s="17">
        <v>64</v>
      </c>
      <c r="W90" s="17">
        <v>200</v>
      </c>
      <c r="X90" s="20" t="s">
        <v>480</v>
      </c>
    </row>
    <row r="91" s="1" customFormat="true" ht="38.25" spans="1:24">
      <c r="A91" s="18">
        <v>84</v>
      </c>
      <c r="B91" s="17" t="s">
        <v>29</v>
      </c>
      <c r="C91" s="17" t="s">
        <v>389</v>
      </c>
      <c r="D91" s="17" t="s">
        <v>390</v>
      </c>
      <c r="E91" s="17" t="s">
        <v>262</v>
      </c>
      <c r="F91" s="17" t="s">
        <v>481</v>
      </c>
      <c r="G91" s="17" t="s">
        <v>482</v>
      </c>
      <c r="H91" s="21" t="s">
        <v>73</v>
      </c>
      <c r="I91" s="30">
        <v>46082</v>
      </c>
      <c r="J91" s="30">
        <v>46325</v>
      </c>
      <c r="K91" s="17" t="s">
        <v>74</v>
      </c>
      <c r="L91" s="17" t="s">
        <v>264</v>
      </c>
      <c r="M91" s="19" t="s">
        <v>483</v>
      </c>
      <c r="N91" s="17" t="s">
        <v>484</v>
      </c>
      <c r="O91" s="17">
        <f t="shared" si="3"/>
        <v>27</v>
      </c>
      <c r="P91" s="17">
        <v>27</v>
      </c>
      <c r="Q91" s="68"/>
      <c r="R91" s="17">
        <v>1</v>
      </c>
      <c r="S91" s="17">
        <v>1339</v>
      </c>
      <c r="T91" s="17">
        <v>4141</v>
      </c>
      <c r="U91" s="17">
        <v>1</v>
      </c>
      <c r="V91" s="17">
        <v>656</v>
      </c>
      <c r="W91" s="17">
        <v>72</v>
      </c>
      <c r="X91" s="20" t="s">
        <v>485</v>
      </c>
    </row>
    <row r="92" s="1" customFormat="true" ht="96" customHeight="true" spans="1:24">
      <c r="A92" s="18">
        <v>85</v>
      </c>
      <c r="B92" s="17" t="s">
        <v>29</v>
      </c>
      <c r="C92" s="17" t="s">
        <v>79</v>
      </c>
      <c r="D92" s="17" t="s">
        <v>80</v>
      </c>
      <c r="E92" s="17" t="s">
        <v>275</v>
      </c>
      <c r="F92" s="17" t="s">
        <v>486</v>
      </c>
      <c r="G92" s="17" t="s">
        <v>487</v>
      </c>
      <c r="H92" s="21" t="s">
        <v>73</v>
      </c>
      <c r="I92" s="30">
        <v>46235</v>
      </c>
      <c r="J92" s="30">
        <v>46357</v>
      </c>
      <c r="K92" s="17" t="s">
        <v>74</v>
      </c>
      <c r="L92" s="17" t="s">
        <v>277</v>
      </c>
      <c r="M92" s="17" t="s">
        <v>488</v>
      </c>
      <c r="N92" s="17" t="s">
        <v>337</v>
      </c>
      <c r="O92" s="17">
        <f t="shared" si="3"/>
        <v>27</v>
      </c>
      <c r="P92" s="17">
        <v>27</v>
      </c>
      <c r="Q92" s="17">
        <v>0</v>
      </c>
      <c r="R92" s="17">
        <v>1</v>
      </c>
      <c r="S92" s="17">
        <v>86</v>
      </c>
      <c r="T92" s="17">
        <v>268</v>
      </c>
      <c r="U92" s="17">
        <v>1</v>
      </c>
      <c r="V92" s="17">
        <v>34</v>
      </c>
      <c r="W92" s="17">
        <v>81</v>
      </c>
      <c r="X92" s="17" t="s">
        <v>489</v>
      </c>
    </row>
    <row r="93" s="2" customFormat="true" ht="57" customHeight="true" spans="1:24">
      <c r="A93" s="18">
        <v>86</v>
      </c>
      <c r="B93" s="17" t="s">
        <v>10</v>
      </c>
      <c r="C93" s="17" t="s">
        <v>17</v>
      </c>
      <c r="D93" s="17" t="s">
        <v>18</v>
      </c>
      <c r="E93" s="17" t="s">
        <v>301</v>
      </c>
      <c r="F93" s="17" t="s">
        <v>490</v>
      </c>
      <c r="G93" s="17" t="s">
        <v>491</v>
      </c>
      <c r="H93" s="21" t="s">
        <v>73</v>
      </c>
      <c r="I93" s="30">
        <v>46174</v>
      </c>
      <c r="J93" s="30">
        <v>46357</v>
      </c>
      <c r="K93" s="17" t="s">
        <v>74</v>
      </c>
      <c r="L93" s="17" t="s">
        <v>303</v>
      </c>
      <c r="M93" s="17" t="s">
        <v>492</v>
      </c>
      <c r="N93" s="17" t="s">
        <v>493</v>
      </c>
      <c r="O93" s="17">
        <f t="shared" si="3"/>
        <v>19</v>
      </c>
      <c r="P93" s="17">
        <v>19</v>
      </c>
      <c r="Q93" s="17">
        <v>0</v>
      </c>
      <c r="R93" s="17">
        <v>1</v>
      </c>
      <c r="S93" s="17">
        <v>786</v>
      </c>
      <c r="T93" s="17">
        <v>2533</v>
      </c>
      <c r="U93" s="17">
        <v>1</v>
      </c>
      <c r="V93" s="17">
        <v>123</v>
      </c>
      <c r="W93" s="17">
        <v>339</v>
      </c>
      <c r="X93" s="17" t="s">
        <v>494</v>
      </c>
    </row>
    <row r="94" s="2" customFormat="true" ht="57" customHeight="true" spans="1:24">
      <c r="A94" s="18">
        <v>87</v>
      </c>
      <c r="B94" s="17" t="s">
        <v>29</v>
      </c>
      <c r="C94" s="17" t="s">
        <v>79</v>
      </c>
      <c r="D94" s="17" t="s">
        <v>80</v>
      </c>
      <c r="E94" s="17" t="s">
        <v>301</v>
      </c>
      <c r="F94" s="17" t="s">
        <v>490</v>
      </c>
      <c r="G94" s="17" t="s">
        <v>495</v>
      </c>
      <c r="H94" s="21" t="s">
        <v>73</v>
      </c>
      <c r="I94" s="30">
        <v>46235</v>
      </c>
      <c r="J94" s="30">
        <v>46357</v>
      </c>
      <c r="K94" s="17" t="s">
        <v>74</v>
      </c>
      <c r="L94" s="17" t="s">
        <v>303</v>
      </c>
      <c r="M94" s="17" t="s">
        <v>496</v>
      </c>
      <c r="N94" s="17" t="s">
        <v>497</v>
      </c>
      <c r="O94" s="17">
        <f t="shared" si="3"/>
        <v>8</v>
      </c>
      <c r="P94" s="17">
        <v>8</v>
      </c>
      <c r="Q94" s="17">
        <v>0</v>
      </c>
      <c r="R94" s="17">
        <v>1</v>
      </c>
      <c r="S94" s="17">
        <v>64</v>
      </c>
      <c r="T94" s="17">
        <v>219</v>
      </c>
      <c r="U94" s="17">
        <v>1</v>
      </c>
      <c r="V94" s="17">
        <v>15</v>
      </c>
      <c r="W94" s="17">
        <v>46</v>
      </c>
      <c r="X94" s="17" t="s">
        <v>498</v>
      </c>
    </row>
    <row r="95" s="1" customFormat="true" ht="68" customHeight="true" spans="1:24">
      <c r="A95" s="18">
        <v>88</v>
      </c>
      <c r="B95" s="17" t="s">
        <v>29</v>
      </c>
      <c r="C95" s="17" t="s">
        <v>320</v>
      </c>
      <c r="D95" s="17" t="s">
        <v>474</v>
      </c>
      <c r="E95" s="17" t="s">
        <v>280</v>
      </c>
      <c r="F95" s="17" t="s">
        <v>499</v>
      </c>
      <c r="G95" s="17" t="s">
        <v>500</v>
      </c>
      <c r="H95" s="21" t="s">
        <v>73</v>
      </c>
      <c r="I95" s="30">
        <v>46082</v>
      </c>
      <c r="J95" s="30">
        <v>46357</v>
      </c>
      <c r="K95" s="17" t="s">
        <v>74</v>
      </c>
      <c r="L95" s="17" t="s">
        <v>282</v>
      </c>
      <c r="M95" s="17" t="s">
        <v>501</v>
      </c>
      <c r="N95" s="17" t="s">
        <v>502</v>
      </c>
      <c r="O95" s="17">
        <f t="shared" si="3"/>
        <v>40</v>
      </c>
      <c r="P95" s="17">
        <v>40</v>
      </c>
      <c r="Q95" s="17">
        <v>0</v>
      </c>
      <c r="R95" s="17">
        <v>1</v>
      </c>
      <c r="S95" s="17">
        <v>510</v>
      </c>
      <c r="T95" s="17">
        <v>1900</v>
      </c>
      <c r="U95" s="17">
        <v>1</v>
      </c>
      <c r="V95" s="17">
        <v>38</v>
      </c>
      <c r="W95" s="17">
        <v>110</v>
      </c>
      <c r="X95" s="17" t="s">
        <v>503</v>
      </c>
    </row>
    <row r="96" s="1" customFormat="true" ht="68" customHeight="true" spans="1:24">
      <c r="A96" s="18">
        <v>89</v>
      </c>
      <c r="B96" s="17" t="s">
        <v>10</v>
      </c>
      <c r="C96" s="17" t="s">
        <v>17</v>
      </c>
      <c r="D96" s="17" t="s">
        <v>18</v>
      </c>
      <c r="E96" s="17" t="s">
        <v>280</v>
      </c>
      <c r="F96" s="17" t="s">
        <v>499</v>
      </c>
      <c r="G96" s="17" t="s">
        <v>504</v>
      </c>
      <c r="H96" s="21" t="s">
        <v>73</v>
      </c>
      <c r="I96" s="30">
        <v>46082</v>
      </c>
      <c r="J96" s="30">
        <v>46357</v>
      </c>
      <c r="K96" s="17" t="s">
        <v>74</v>
      </c>
      <c r="L96" s="17" t="s">
        <v>282</v>
      </c>
      <c r="M96" s="17" t="s">
        <v>505</v>
      </c>
      <c r="N96" s="17" t="s">
        <v>506</v>
      </c>
      <c r="O96" s="17">
        <f t="shared" si="3"/>
        <v>30</v>
      </c>
      <c r="P96" s="17">
        <v>30</v>
      </c>
      <c r="Q96" s="17">
        <v>0</v>
      </c>
      <c r="R96" s="17">
        <v>1</v>
      </c>
      <c r="S96" s="17">
        <v>280</v>
      </c>
      <c r="T96" s="17">
        <v>800</v>
      </c>
      <c r="U96" s="17">
        <v>1</v>
      </c>
      <c r="V96" s="17">
        <v>20</v>
      </c>
      <c r="W96" s="17">
        <v>82</v>
      </c>
      <c r="X96" s="17" t="s">
        <v>507</v>
      </c>
    </row>
    <row r="97" s="1" customFormat="true" ht="68" customHeight="true" spans="1:24">
      <c r="A97" s="18">
        <v>90</v>
      </c>
      <c r="B97" s="17" t="s">
        <v>10</v>
      </c>
      <c r="C97" s="17" t="s">
        <v>19</v>
      </c>
      <c r="D97" s="19" t="s">
        <v>21</v>
      </c>
      <c r="E97" s="17" t="s">
        <v>280</v>
      </c>
      <c r="F97" s="17" t="s">
        <v>499</v>
      </c>
      <c r="G97" s="17" t="s">
        <v>508</v>
      </c>
      <c r="H97" s="21" t="s">
        <v>73</v>
      </c>
      <c r="I97" s="30">
        <v>46082</v>
      </c>
      <c r="J97" s="30">
        <v>46357</v>
      </c>
      <c r="K97" s="17" t="s">
        <v>74</v>
      </c>
      <c r="L97" s="17" t="s">
        <v>282</v>
      </c>
      <c r="M97" s="17" t="s">
        <v>509</v>
      </c>
      <c r="N97" s="17" t="s">
        <v>506</v>
      </c>
      <c r="O97" s="17">
        <f t="shared" si="3"/>
        <v>30</v>
      </c>
      <c r="P97" s="17">
        <v>30</v>
      </c>
      <c r="Q97" s="17">
        <v>0</v>
      </c>
      <c r="R97" s="17">
        <v>1</v>
      </c>
      <c r="S97" s="17">
        <v>280</v>
      </c>
      <c r="T97" s="17">
        <v>800</v>
      </c>
      <c r="U97" s="17">
        <v>1</v>
      </c>
      <c r="V97" s="17">
        <v>20</v>
      </c>
      <c r="W97" s="17">
        <v>82</v>
      </c>
      <c r="X97" s="17" t="s">
        <v>510</v>
      </c>
    </row>
    <row r="98" s="1" customFormat="true" ht="90" customHeight="true" spans="1:24">
      <c r="A98" s="18">
        <v>91</v>
      </c>
      <c r="B98" s="17" t="s">
        <v>10</v>
      </c>
      <c r="C98" s="17" t="s">
        <v>17</v>
      </c>
      <c r="D98" s="17" t="s">
        <v>18</v>
      </c>
      <c r="E98" s="17" t="s">
        <v>280</v>
      </c>
      <c r="F98" s="17" t="s">
        <v>511</v>
      </c>
      <c r="G98" s="17" t="s">
        <v>512</v>
      </c>
      <c r="H98" s="17" t="s">
        <v>513</v>
      </c>
      <c r="I98" s="30">
        <v>46082</v>
      </c>
      <c r="J98" s="30">
        <v>46357</v>
      </c>
      <c r="K98" s="17" t="s">
        <v>74</v>
      </c>
      <c r="L98" s="17" t="s">
        <v>282</v>
      </c>
      <c r="M98" s="17" t="s">
        <v>512</v>
      </c>
      <c r="N98" s="17" t="s">
        <v>514</v>
      </c>
      <c r="O98" s="17">
        <f t="shared" si="3"/>
        <v>27</v>
      </c>
      <c r="P98" s="17">
        <v>27</v>
      </c>
      <c r="Q98" s="17">
        <v>0</v>
      </c>
      <c r="R98" s="17">
        <v>1</v>
      </c>
      <c r="S98" s="17">
        <v>870</v>
      </c>
      <c r="T98" s="17">
        <v>2900</v>
      </c>
      <c r="U98" s="17">
        <v>1</v>
      </c>
      <c r="V98" s="17">
        <v>148</v>
      </c>
      <c r="W98" s="17">
        <v>488</v>
      </c>
      <c r="X98" s="17" t="s">
        <v>515</v>
      </c>
    </row>
    <row r="99" s="1" customFormat="true" ht="73" customHeight="true" spans="1:24">
      <c r="A99" s="18">
        <v>92</v>
      </c>
      <c r="B99" s="17" t="s">
        <v>28</v>
      </c>
      <c r="C99" s="19" t="s">
        <v>193</v>
      </c>
      <c r="D99" s="19" t="s">
        <v>193</v>
      </c>
      <c r="E99" s="17" t="s">
        <v>70</v>
      </c>
      <c r="F99" s="17"/>
      <c r="G99" s="22" t="s">
        <v>516</v>
      </c>
      <c r="H99" s="17" t="s">
        <v>517</v>
      </c>
      <c r="I99" s="30">
        <v>46023</v>
      </c>
      <c r="J99" s="30">
        <v>46111</v>
      </c>
      <c r="K99" s="17" t="s">
        <v>152</v>
      </c>
      <c r="L99" s="17" t="s">
        <v>152</v>
      </c>
      <c r="M99" s="20" t="s">
        <v>518</v>
      </c>
      <c r="N99" s="17" t="s">
        <v>294</v>
      </c>
      <c r="O99" s="17">
        <f t="shared" si="3"/>
        <v>373</v>
      </c>
      <c r="P99" s="17">
        <v>373</v>
      </c>
      <c r="Q99" s="41"/>
      <c r="R99" s="17">
        <v>345</v>
      </c>
      <c r="S99" s="17">
        <v>1036</v>
      </c>
      <c r="T99" s="17">
        <v>1036</v>
      </c>
      <c r="U99" s="17">
        <v>345</v>
      </c>
      <c r="V99" s="17">
        <v>1036</v>
      </c>
      <c r="W99" s="17">
        <v>1036</v>
      </c>
      <c r="X99" s="20" t="s">
        <v>519</v>
      </c>
    </row>
    <row r="100" s="1" customFormat="true" ht="97" customHeight="true" spans="1:24">
      <c r="A100" s="18">
        <v>93</v>
      </c>
      <c r="B100" s="17" t="s">
        <v>10</v>
      </c>
      <c r="C100" s="17" t="s">
        <v>19</v>
      </c>
      <c r="D100" s="17" t="s">
        <v>20</v>
      </c>
      <c r="E100" s="17" t="s">
        <v>228</v>
      </c>
      <c r="F100" s="17" t="s">
        <v>520</v>
      </c>
      <c r="G100" s="17" t="s">
        <v>521</v>
      </c>
      <c r="H100" s="21" t="s">
        <v>73</v>
      </c>
      <c r="I100" s="30">
        <v>46082</v>
      </c>
      <c r="J100" s="30">
        <v>46296</v>
      </c>
      <c r="K100" s="17" t="s">
        <v>74</v>
      </c>
      <c r="L100" s="17" t="s">
        <v>230</v>
      </c>
      <c r="M100" s="17" t="s">
        <v>522</v>
      </c>
      <c r="N100" s="17" t="s">
        <v>523</v>
      </c>
      <c r="O100" s="17">
        <v>46</v>
      </c>
      <c r="P100" s="17">
        <v>46</v>
      </c>
      <c r="Q100" s="17">
        <v>0</v>
      </c>
      <c r="R100" s="17">
        <v>1</v>
      </c>
      <c r="S100" s="17">
        <v>175</v>
      </c>
      <c r="T100" s="17">
        <v>620</v>
      </c>
      <c r="U100" s="17">
        <v>1</v>
      </c>
      <c r="V100" s="17">
        <v>25</v>
      </c>
      <c r="W100" s="17">
        <v>90</v>
      </c>
      <c r="X100" s="17" t="s">
        <v>524</v>
      </c>
    </row>
    <row r="101" s="1" customFormat="true" ht="82" customHeight="true" spans="1:24">
      <c r="A101" s="18">
        <v>94</v>
      </c>
      <c r="B101" s="17" t="s">
        <v>10</v>
      </c>
      <c r="C101" s="17" t="s">
        <v>17</v>
      </c>
      <c r="D101" s="17" t="s">
        <v>18</v>
      </c>
      <c r="E101" s="17" t="s">
        <v>228</v>
      </c>
      <c r="F101" s="17" t="s">
        <v>520</v>
      </c>
      <c r="G101" s="17" t="s">
        <v>525</v>
      </c>
      <c r="H101" s="21" t="s">
        <v>73</v>
      </c>
      <c r="I101" s="30">
        <v>46082</v>
      </c>
      <c r="J101" s="30">
        <v>46296</v>
      </c>
      <c r="K101" s="17" t="s">
        <v>74</v>
      </c>
      <c r="L101" s="17" t="s">
        <v>230</v>
      </c>
      <c r="M101" s="17" t="s">
        <v>526</v>
      </c>
      <c r="N101" s="17" t="s">
        <v>527</v>
      </c>
      <c r="O101" s="17">
        <v>31.5</v>
      </c>
      <c r="P101" s="17">
        <v>31.5</v>
      </c>
      <c r="Q101" s="17">
        <v>0</v>
      </c>
      <c r="R101" s="17">
        <v>1</v>
      </c>
      <c r="S101" s="17">
        <v>218</v>
      </c>
      <c r="T101" s="17">
        <v>786</v>
      </c>
      <c r="U101" s="17">
        <v>1</v>
      </c>
      <c r="V101" s="17">
        <v>30</v>
      </c>
      <c r="W101" s="17">
        <v>112</v>
      </c>
      <c r="X101" s="17" t="s">
        <v>528</v>
      </c>
    </row>
    <row r="102" s="1" customFormat="true" ht="88" customHeight="true" spans="1:24">
      <c r="A102" s="18">
        <v>95</v>
      </c>
      <c r="B102" s="17" t="s">
        <v>29</v>
      </c>
      <c r="C102" s="17" t="s">
        <v>79</v>
      </c>
      <c r="D102" s="17" t="s">
        <v>80</v>
      </c>
      <c r="E102" s="17" t="s">
        <v>228</v>
      </c>
      <c r="F102" s="17" t="s">
        <v>520</v>
      </c>
      <c r="G102" s="17" t="s">
        <v>529</v>
      </c>
      <c r="H102" s="21" t="s">
        <v>73</v>
      </c>
      <c r="I102" s="30">
        <v>46082</v>
      </c>
      <c r="J102" s="30">
        <v>46296</v>
      </c>
      <c r="K102" s="17" t="s">
        <v>74</v>
      </c>
      <c r="L102" s="17" t="s">
        <v>230</v>
      </c>
      <c r="M102" s="17" t="s">
        <v>530</v>
      </c>
      <c r="N102" s="17" t="s">
        <v>531</v>
      </c>
      <c r="O102" s="17">
        <v>22.5</v>
      </c>
      <c r="P102" s="17">
        <v>22.5</v>
      </c>
      <c r="Q102" s="17">
        <v>0</v>
      </c>
      <c r="R102" s="17">
        <v>1</v>
      </c>
      <c r="S102" s="17">
        <v>22</v>
      </c>
      <c r="T102" s="17">
        <v>82</v>
      </c>
      <c r="U102" s="17">
        <v>1</v>
      </c>
      <c r="V102" s="17">
        <v>4</v>
      </c>
      <c r="W102" s="17">
        <v>13</v>
      </c>
      <c r="X102" s="17" t="s">
        <v>532</v>
      </c>
    </row>
    <row r="103" s="1" customFormat="true" ht="60" customHeight="true" spans="1:24">
      <c r="A103" s="18">
        <v>96</v>
      </c>
      <c r="B103" s="17" t="s">
        <v>29</v>
      </c>
      <c r="C103" s="17" t="s">
        <v>320</v>
      </c>
      <c r="D103" s="17" t="s">
        <v>474</v>
      </c>
      <c r="E103" s="17" t="s">
        <v>228</v>
      </c>
      <c r="F103" s="17" t="s">
        <v>533</v>
      </c>
      <c r="G103" s="17" t="s">
        <v>534</v>
      </c>
      <c r="H103" s="21" t="s">
        <v>73</v>
      </c>
      <c r="I103" s="30">
        <v>46082</v>
      </c>
      <c r="J103" s="30">
        <v>46296</v>
      </c>
      <c r="K103" s="17" t="s">
        <v>74</v>
      </c>
      <c r="L103" s="17" t="s">
        <v>230</v>
      </c>
      <c r="M103" s="17" t="s">
        <v>535</v>
      </c>
      <c r="N103" s="17" t="s">
        <v>536</v>
      </c>
      <c r="O103" s="17">
        <v>7</v>
      </c>
      <c r="P103" s="17">
        <v>7</v>
      </c>
      <c r="Q103" s="17">
        <v>0</v>
      </c>
      <c r="R103" s="17">
        <v>1</v>
      </c>
      <c r="S103" s="17">
        <v>1191</v>
      </c>
      <c r="T103" s="17">
        <v>4168</v>
      </c>
      <c r="U103" s="17">
        <v>1</v>
      </c>
      <c r="V103" s="17">
        <v>175</v>
      </c>
      <c r="W103" s="17">
        <v>565</v>
      </c>
      <c r="X103" s="17" t="s">
        <v>537</v>
      </c>
    </row>
    <row r="104" s="1" customFormat="true" ht="120" customHeight="true" spans="1:24">
      <c r="A104" s="18">
        <v>97</v>
      </c>
      <c r="B104" s="17" t="s">
        <v>10</v>
      </c>
      <c r="C104" s="17" t="s">
        <v>17</v>
      </c>
      <c r="D104" s="17" t="s">
        <v>18</v>
      </c>
      <c r="E104" s="17" t="s">
        <v>228</v>
      </c>
      <c r="F104" s="17" t="s">
        <v>533</v>
      </c>
      <c r="G104" s="17" t="s">
        <v>538</v>
      </c>
      <c r="H104" s="21" t="s">
        <v>73</v>
      </c>
      <c r="I104" s="30">
        <v>46082</v>
      </c>
      <c r="J104" s="30">
        <v>46296</v>
      </c>
      <c r="K104" s="17" t="s">
        <v>74</v>
      </c>
      <c r="L104" s="17" t="s">
        <v>230</v>
      </c>
      <c r="M104" s="17" t="s">
        <v>539</v>
      </c>
      <c r="N104" s="17" t="s">
        <v>540</v>
      </c>
      <c r="O104" s="17">
        <v>20</v>
      </c>
      <c r="P104" s="17">
        <v>20</v>
      </c>
      <c r="Q104" s="17">
        <v>0</v>
      </c>
      <c r="R104" s="17">
        <v>1</v>
      </c>
      <c r="S104" s="17">
        <v>820</v>
      </c>
      <c r="T104" s="17">
        <v>3100</v>
      </c>
      <c r="U104" s="17">
        <v>1</v>
      </c>
      <c r="V104" s="17">
        <v>115</v>
      </c>
      <c r="W104" s="17">
        <v>485</v>
      </c>
      <c r="X104" s="17" t="s">
        <v>541</v>
      </c>
    </row>
    <row r="105" s="1" customFormat="true" ht="72" customHeight="true" spans="1:24">
      <c r="A105" s="18">
        <v>98</v>
      </c>
      <c r="B105" s="17" t="s">
        <v>29</v>
      </c>
      <c r="C105" s="17" t="s">
        <v>79</v>
      </c>
      <c r="D105" s="17" t="s">
        <v>80</v>
      </c>
      <c r="E105" s="17" t="s">
        <v>285</v>
      </c>
      <c r="F105" s="17" t="s">
        <v>542</v>
      </c>
      <c r="G105" s="17" t="s">
        <v>543</v>
      </c>
      <c r="H105" s="21" t="s">
        <v>73</v>
      </c>
      <c r="I105" s="30">
        <v>46082</v>
      </c>
      <c r="J105" s="30">
        <v>46357</v>
      </c>
      <c r="K105" s="17" t="s">
        <v>74</v>
      </c>
      <c r="L105" s="17" t="s">
        <v>287</v>
      </c>
      <c r="M105" s="17" t="s">
        <v>544</v>
      </c>
      <c r="N105" s="17" t="s">
        <v>545</v>
      </c>
      <c r="O105" s="17">
        <f t="shared" si="3"/>
        <v>7.2</v>
      </c>
      <c r="P105" s="17">
        <v>7.2</v>
      </c>
      <c r="Q105" s="17">
        <v>0</v>
      </c>
      <c r="R105" s="17">
        <v>1</v>
      </c>
      <c r="S105" s="17">
        <v>20</v>
      </c>
      <c r="T105" s="17">
        <v>63</v>
      </c>
      <c r="U105" s="17">
        <v>1</v>
      </c>
      <c r="V105" s="18">
        <v>2</v>
      </c>
      <c r="W105" s="18">
        <v>8</v>
      </c>
      <c r="X105" s="17" t="s">
        <v>546</v>
      </c>
    </row>
    <row r="106" s="1" customFormat="true" ht="62" customHeight="true" spans="1:24">
      <c r="A106" s="18">
        <v>99</v>
      </c>
      <c r="B106" s="17" t="s">
        <v>10</v>
      </c>
      <c r="C106" s="17" t="s">
        <v>17</v>
      </c>
      <c r="D106" s="17" t="s">
        <v>18</v>
      </c>
      <c r="E106" s="17" t="s">
        <v>285</v>
      </c>
      <c r="F106" s="17" t="s">
        <v>542</v>
      </c>
      <c r="G106" s="17" t="s">
        <v>547</v>
      </c>
      <c r="H106" s="21" t="s">
        <v>73</v>
      </c>
      <c r="I106" s="30">
        <v>46082</v>
      </c>
      <c r="J106" s="30">
        <v>46357</v>
      </c>
      <c r="K106" s="17" t="s">
        <v>74</v>
      </c>
      <c r="L106" s="17" t="s">
        <v>287</v>
      </c>
      <c r="M106" s="17" t="s">
        <v>548</v>
      </c>
      <c r="N106" s="17" t="s">
        <v>427</v>
      </c>
      <c r="O106" s="17">
        <f t="shared" si="3"/>
        <v>14</v>
      </c>
      <c r="P106" s="17">
        <v>14</v>
      </c>
      <c r="Q106" s="17">
        <v>0</v>
      </c>
      <c r="R106" s="17">
        <v>1</v>
      </c>
      <c r="S106" s="17">
        <v>80</v>
      </c>
      <c r="T106" s="17">
        <v>325</v>
      </c>
      <c r="U106" s="17">
        <v>1</v>
      </c>
      <c r="V106" s="17">
        <v>8</v>
      </c>
      <c r="W106" s="17">
        <v>35</v>
      </c>
      <c r="X106" s="17" t="s">
        <v>549</v>
      </c>
    </row>
    <row r="107" s="1" customFormat="true" ht="54" customHeight="true" spans="1:24">
      <c r="A107" s="18">
        <v>100</v>
      </c>
      <c r="B107" s="17" t="s">
        <v>29</v>
      </c>
      <c r="C107" s="17" t="s">
        <v>320</v>
      </c>
      <c r="D107" s="17" t="s">
        <v>474</v>
      </c>
      <c r="E107" s="17" t="s">
        <v>285</v>
      </c>
      <c r="F107" s="17" t="s">
        <v>542</v>
      </c>
      <c r="G107" s="17" t="s">
        <v>550</v>
      </c>
      <c r="H107" s="21" t="s">
        <v>73</v>
      </c>
      <c r="I107" s="30">
        <v>46082</v>
      </c>
      <c r="J107" s="30">
        <v>46357</v>
      </c>
      <c r="K107" s="17" t="s">
        <v>74</v>
      </c>
      <c r="L107" s="17" t="s">
        <v>287</v>
      </c>
      <c r="M107" s="17" t="s">
        <v>551</v>
      </c>
      <c r="N107" s="17" t="s">
        <v>552</v>
      </c>
      <c r="O107" s="17">
        <f t="shared" si="3"/>
        <v>5.8</v>
      </c>
      <c r="P107" s="17">
        <v>5.8</v>
      </c>
      <c r="Q107" s="17">
        <v>0</v>
      </c>
      <c r="R107" s="17">
        <v>1</v>
      </c>
      <c r="S107" s="17">
        <v>102</v>
      </c>
      <c r="T107" s="17">
        <v>452</v>
      </c>
      <c r="U107" s="17">
        <v>1</v>
      </c>
      <c r="V107" s="17">
        <v>20</v>
      </c>
      <c r="W107" s="17">
        <v>96</v>
      </c>
      <c r="X107" s="17" t="s">
        <v>553</v>
      </c>
    </row>
    <row r="108" s="1" customFormat="true" ht="58" customHeight="true" spans="1:24">
      <c r="A108" s="18">
        <v>101</v>
      </c>
      <c r="B108" s="17" t="s">
        <v>10</v>
      </c>
      <c r="C108" s="17" t="s">
        <v>17</v>
      </c>
      <c r="D108" s="17" t="s">
        <v>18</v>
      </c>
      <c r="E108" s="17" t="s">
        <v>247</v>
      </c>
      <c r="F108" s="17" t="s">
        <v>554</v>
      </c>
      <c r="G108" s="17" t="s">
        <v>555</v>
      </c>
      <c r="H108" s="21" t="s">
        <v>73</v>
      </c>
      <c r="I108" s="30">
        <v>46235</v>
      </c>
      <c r="J108" s="30">
        <v>46357</v>
      </c>
      <c r="K108" s="17" t="s">
        <v>74</v>
      </c>
      <c r="L108" s="17" t="s">
        <v>249</v>
      </c>
      <c r="M108" s="17" t="s">
        <v>556</v>
      </c>
      <c r="N108" s="17" t="s">
        <v>557</v>
      </c>
      <c r="O108" s="17">
        <f t="shared" si="3"/>
        <v>10</v>
      </c>
      <c r="P108" s="17">
        <v>10</v>
      </c>
      <c r="Q108" s="17">
        <v>0</v>
      </c>
      <c r="R108" s="17">
        <v>1</v>
      </c>
      <c r="S108" s="17">
        <v>446</v>
      </c>
      <c r="T108" s="17">
        <v>1582</v>
      </c>
      <c r="U108" s="17">
        <v>1</v>
      </c>
      <c r="V108" s="17">
        <v>82</v>
      </c>
      <c r="W108" s="17">
        <v>314</v>
      </c>
      <c r="X108" s="17" t="s">
        <v>558</v>
      </c>
    </row>
    <row r="109" s="1" customFormat="true" ht="64" customHeight="true" spans="1:24">
      <c r="A109" s="18">
        <v>102</v>
      </c>
      <c r="B109" s="17" t="s">
        <v>29</v>
      </c>
      <c r="C109" s="17" t="s">
        <v>79</v>
      </c>
      <c r="D109" s="17" t="s">
        <v>80</v>
      </c>
      <c r="E109" s="17" t="s">
        <v>247</v>
      </c>
      <c r="F109" s="17" t="s">
        <v>554</v>
      </c>
      <c r="G109" s="17" t="s">
        <v>559</v>
      </c>
      <c r="H109" s="21" t="s">
        <v>73</v>
      </c>
      <c r="I109" s="30">
        <v>46235</v>
      </c>
      <c r="J109" s="30">
        <v>46357</v>
      </c>
      <c r="K109" s="17" t="s">
        <v>74</v>
      </c>
      <c r="L109" s="17" t="s">
        <v>249</v>
      </c>
      <c r="M109" s="17" t="s">
        <v>560</v>
      </c>
      <c r="N109" s="17" t="s">
        <v>561</v>
      </c>
      <c r="O109" s="17">
        <f t="shared" si="3"/>
        <v>2</v>
      </c>
      <c r="P109" s="17">
        <v>2</v>
      </c>
      <c r="Q109" s="17">
        <v>0</v>
      </c>
      <c r="R109" s="17">
        <v>1</v>
      </c>
      <c r="S109" s="17">
        <v>52</v>
      </c>
      <c r="T109" s="17">
        <v>162</v>
      </c>
      <c r="U109" s="17">
        <v>1</v>
      </c>
      <c r="V109" s="17">
        <v>18</v>
      </c>
      <c r="W109" s="17">
        <v>68</v>
      </c>
      <c r="X109" s="17" t="s">
        <v>562</v>
      </c>
    </row>
    <row r="110" s="1" customFormat="true" ht="64" customHeight="true" spans="1:24">
      <c r="A110" s="18">
        <v>103</v>
      </c>
      <c r="B110" s="17" t="s">
        <v>29</v>
      </c>
      <c r="C110" s="17" t="s">
        <v>79</v>
      </c>
      <c r="D110" s="17" t="s">
        <v>80</v>
      </c>
      <c r="E110" s="17" t="s">
        <v>247</v>
      </c>
      <c r="F110" s="17" t="s">
        <v>554</v>
      </c>
      <c r="G110" s="17" t="s">
        <v>563</v>
      </c>
      <c r="H110" s="21" t="s">
        <v>73</v>
      </c>
      <c r="I110" s="30">
        <v>46235</v>
      </c>
      <c r="J110" s="30">
        <v>46357</v>
      </c>
      <c r="K110" s="17" t="s">
        <v>74</v>
      </c>
      <c r="L110" s="17" t="s">
        <v>249</v>
      </c>
      <c r="M110" s="17" t="s">
        <v>564</v>
      </c>
      <c r="N110" s="17" t="s">
        <v>565</v>
      </c>
      <c r="O110" s="17">
        <f t="shared" si="3"/>
        <v>7</v>
      </c>
      <c r="P110" s="17">
        <v>7</v>
      </c>
      <c r="Q110" s="17">
        <v>0</v>
      </c>
      <c r="R110" s="17">
        <v>1</v>
      </c>
      <c r="S110" s="17">
        <v>86</v>
      </c>
      <c r="T110" s="17">
        <v>260</v>
      </c>
      <c r="U110" s="17">
        <v>1</v>
      </c>
      <c r="V110" s="17">
        <v>22</v>
      </c>
      <c r="W110" s="17">
        <v>92</v>
      </c>
      <c r="X110" s="17" t="s">
        <v>566</v>
      </c>
    </row>
    <row r="111" s="1" customFormat="true" ht="66" customHeight="true" spans="1:24">
      <c r="A111" s="18">
        <v>104</v>
      </c>
      <c r="B111" s="17" t="s">
        <v>29</v>
      </c>
      <c r="C111" s="17" t="s">
        <v>79</v>
      </c>
      <c r="D111" s="17" t="s">
        <v>80</v>
      </c>
      <c r="E111" s="17" t="s">
        <v>247</v>
      </c>
      <c r="F111" s="17" t="s">
        <v>554</v>
      </c>
      <c r="G111" s="17" t="s">
        <v>567</v>
      </c>
      <c r="H111" s="21" t="s">
        <v>73</v>
      </c>
      <c r="I111" s="30">
        <v>46235</v>
      </c>
      <c r="J111" s="30">
        <v>46357</v>
      </c>
      <c r="K111" s="17" t="s">
        <v>74</v>
      </c>
      <c r="L111" s="17" t="s">
        <v>249</v>
      </c>
      <c r="M111" s="17" t="s">
        <v>568</v>
      </c>
      <c r="N111" s="17" t="s">
        <v>569</v>
      </c>
      <c r="O111" s="17">
        <f t="shared" si="3"/>
        <v>8</v>
      </c>
      <c r="P111" s="17">
        <v>8</v>
      </c>
      <c r="Q111" s="17">
        <v>0</v>
      </c>
      <c r="R111" s="17">
        <v>1</v>
      </c>
      <c r="S111" s="17">
        <v>160</v>
      </c>
      <c r="T111" s="17">
        <v>660</v>
      </c>
      <c r="U111" s="17">
        <v>1</v>
      </c>
      <c r="V111" s="17">
        <v>46</v>
      </c>
      <c r="W111" s="17">
        <v>192</v>
      </c>
      <c r="X111" s="17" t="s">
        <v>570</v>
      </c>
    </row>
    <row r="112" s="1" customFormat="true" ht="51" customHeight="true" spans="1:24">
      <c r="A112" s="18">
        <v>105</v>
      </c>
      <c r="B112" s="17" t="s">
        <v>29</v>
      </c>
      <c r="C112" s="48" t="s">
        <v>389</v>
      </c>
      <c r="D112" s="48" t="s">
        <v>571</v>
      </c>
      <c r="E112" s="48" t="s">
        <v>200</v>
      </c>
      <c r="F112" s="48" t="s">
        <v>572</v>
      </c>
      <c r="G112" s="48" t="s">
        <v>573</v>
      </c>
      <c r="H112" s="48" t="s">
        <v>574</v>
      </c>
      <c r="I112" s="48">
        <v>2026.2</v>
      </c>
      <c r="J112" s="61">
        <v>2026.12</v>
      </c>
      <c r="K112" s="17" t="s">
        <v>74</v>
      </c>
      <c r="L112" s="48" t="s">
        <v>202</v>
      </c>
      <c r="M112" s="48" t="s">
        <v>575</v>
      </c>
      <c r="N112" s="48" t="s">
        <v>576</v>
      </c>
      <c r="O112" s="48">
        <v>27</v>
      </c>
      <c r="P112" s="48">
        <v>27</v>
      </c>
      <c r="Q112" s="48"/>
      <c r="R112" s="48">
        <v>1</v>
      </c>
      <c r="S112" s="48">
        <v>320</v>
      </c>
      <c r="T112" s="48">
        <v>1151</v>
      </c>
      <c r="U112" s="48">
        <v>1</v>
      </c>
      <c r="V112" s="48">
        <v>72</v>
      </c>
      <c r="W112" s="48">
        <v>278</v>
      </c>
      <c r="X112" s="48" t="s">
        <v>577</v>
      </c>
    </row>
    <row r="113" s="4" customFormat="true" ht="53" customHeight="true" spans="1:24">
      <c r="A113" s="18">
        <v>106</v>
      </c>
      <c r="B113" s="48" t="s">
        <v>10</v>
      </c>
      <c r="C113" s="48" t="s">
        <v>17</v>
      </c>
      <c r="D113" s="48" t="s">
        <v>18</v>
      </c>
      <c r="E113" s="57" t="s">
        <v>311</v>
      </c>
      <c r="F113" s="48" t="s">
        <v>578</v>
      </c>
      <c r="G113" s="48" t="s">
        <v>579</v>
      </c>
      <c r="H113" s="48" t="s">
        <v>73</v>
      </c>
      <c r="I113" s="36">
        <v>46266</v>
      </c>
      <c r="J113" s="36">
        <v>46357</v>
      </c>
      <c r="K113" s="48" t="s">
        <v>74</v>
      </c>
      <c r="L113" s="48" t="s">
        <v>313</v>
      </c>
      <c r="M113" s="48" t="s">
        <v>580</v>
      </c>
      <c r="N113" s="48">
        <v>9</v>
      </c>
      <c r="O113" s="48">
        <v>9</v>
      </c>
      <c r="P113" s="48">
        <v>9</v>
      </c>
      <c r="Q113" s="48">
        <v>0</v>
      </c>
      <c r="R113" s="48">
        <v>1</v>
      </c>
      <c r="S113" s="48">
        <v>762</v>
      </c>
      <c r="T113" s="48">
        <v>2786</v>
      </c>
      <c r="U113" s="48">
        <v>1</v>
      </c>
      <c r="V113" s="48">
        <v>133</v>
      </c>
      <c r="W113" s="48">
        <v>441</v>
      </c>
      <c r="X113" s="70" t="s">
        <v>581</v>
      </c>
    </row>
    <row r="114" s="4" customFormat="true" ht="68" customHeight="true" spans="1:24">
      <c r="A114" s="18">
        <v>107</v>
      </c>
      <c r="B114" s="17" t="s">
        <v>29</v>
      </c>
      <c r="C114" s="48" t="s">
        <v>79</v>
      </c>
      <c r="D114" s="17" t="s">
        <v>80</v>
      </c>
      <c r="E114" s="57" t="s">
        <v>311</v>
      </c>
      <c r="F114" s="48" t="s">
        <v>578</v>
      </c>
      <c r="G114" s="48" t="s">
        <v>582</v>
      </c>
      <c r="H114" s="48" t="s">
        <v>335</v>
      </c>
      <c r="I114" s="36">
        <v>46266</v>
      </c>
      <c r="J114" s="36">
        <v>46357</v>
      </c>
      <c r="K114" s="48" t="s">
        <v>74</v>
      </c>
      <c r="L114" s="48" t="s">
        <v>313</v>
      </c>
      <c r="M114" s="48" t="s">
        <v>583</v>
      </c>
      <c r="N114" s="48">
        <v>7</v>
      </c>
      <c r="O114" s="48">
        <v>7</v>
      </c>
      <c r="P114" s="48">
        <v>7</v>
      </c>
      <c r="Q114" s="48">
        <v>0</v>
      </c>
      <c r="R114" s="48">
        <v>1</v>
      </c>
      <c r="S114" s="48">
        <v>762</v>
      </c>
      <c r="T114" s="48">
        <v>2786</v>
      </c>
      <c r="U114" s="48">
        <v>1</v>
      </c>
      <c r="V114" s="48">
        <v>133</v>
      </c>
      <c r="W114" s="48">
        <v>441</v>
      </c>
      <c r="X114" s="70" t="s">
        <v>584</v>
      </c>
    </row>
    <row r="115" s="4" customFormat="true" ht="68" customHeight="true" spans="1:24">
      <c r="A115" s="18">
        <v>108</v>
      </c>
      <c r="B115" s="48" t="s">
        <v>10</v>
      </c>
      <c r="C115" s="48" t="s">
        <v>17</v>
      </c>
      <c r="D115" s="48" t="s">
        <v>18</v>
      </c>
      <c r="E115" s="57" t="s">
        <v>311</v>
      </c>
      <c r="F115" s="48" t="s">
        <v>578</v>
      </c>
      <c r="G115" s="48" t="s">
        <v>585</v>
      </c>
      <c r="H115" s="48" t="s">
        <v>335</v>
      </c>
      <c r="I115" s="36">
        <v>46266</v>
      </c>
      <c r="J115" s="36">
        <v>46357</v>
      </c>
      <c r="K115" s="48" t="s">
        <v>74</v>
      </c>
      <c r="L115" s="48" t="s">
        <v>313</v>
      </c>
      <c r="M115" s="48" t="s">
        <v>586</v>
      </c>
      <c r="N115" s="48">
        <v>11</v>
      </c>
      <c r="O115" s="48">
        <v>11</v>
      </c>
      <c r="P115" s="48">
        <v>11</v>
      </c>
      <c r="Q115" s="48">
        <v>0</v>
      </c>
      <c r="R115" s="48">
        <v>1</v>
      </c>
      <c r="S115" s="48">
        <v>762</v>
      </c>
      <c r="T115" s="48">
        <v>2786</v>
      </c>
      <c r="U115" s="48">
        <v>1</v>
      </c>
      <c r="V115" s="48">
        <v>133</v>
      </c>
      <c r="W115" s="48">
        <v>441</v>
      </c>
      <c r="X115" s="70" t="s">
        <v>587</v>
      </c>
    </row>
    <row r="116" s="4" customFormat="true" ht="68" customHeight="true" spans="1:24">
      <c r="A116" s="18">
        <v>109</v>
      </c>
      <c r="B116" s="48" t="s">
        <v>10</v>
      </c>
      <c r="C116" s="48" t="s">
        <v>11</v>
      </c>
      <c r="D116" s="48" t="s">
        <v>588</v>
      </c>
      <c r="E116" s="4" t="s">
        <v>290</v>
      </c>
      <c r="F116" s="48" t="s">
        <v>589</v>
      </c>
      <c r="G116" s="48" t="s">
        <v>590</v>
      </c>
      <c r="H116" s="48" t="s">
        <v>73</v>
      </c>
      <c r="I116" s="36">
        <v>46082</v>
      </c>
      <c r="J116" s="36">
        <v>46296</v>
      </c>
      <c r="K116" s="48" t="s">
        <v>152</v>
      </c>
      <c r="L116" s="48" t="s">
        <v>292</v>
      </c>
      <c r="M116" s="48" t="s">
        <v>591</v>
      </c>
      <c r="N116" s="48" t="s">
        <v>592</v>
      </c>
      <c r="O116" s="48">
        <v>60</v>
      </c>
      <c r="P116" s="48">
        <v>60</v>
      </c>
      <c r="Q116" s="48">
        <v>0</v>
      </c>
      <c r="R116" s="48">
        <v>1</v>
      </c>
      <c r="S116" s="48">
        <v>441</v>
      </c>
      <c r="T116" s="48">
        <v>1563</v>
      </c>
      <c r="U116" s="48">
        <v>1</v>
      </c>
      <c r="V116" s="48">
        <v>91</v>
      </c>
      <c r="W116" s="48">
        <v>352</v>
      </c>
      <c r="X116" s="48" t="s">
        <v>593</v>
      </c>
    </row>
    <row r="117" s="4" customFormat="true" ht="68" customHeight="true" spans="1:24">
      <c r="A117" s="18">
        <v>110</v>
      </c>
      <c r="B117" s="17" t="s">
        <v>29</v>
      </c>
      <c r="C117" s="48" t="s">
        <v>320</v>
      </c>
      <c r="D117" s="48" t="s">
        <v>474</v>
      </c>
      <c r="E117" s="58" t="s">
        <v>290</v>
      </c>
      <c r="F117" s="48" t="s">
        <v>589</v>
      </c>
      <c r="G117" s="48" t="s">
        <v>594</v>
      </c>
      <c r="H117" s="48" t="s">
        <v>73</v>
      </c>
      <c r="I117" s="36">
        <v>46082</v>
      </c>
      <c r="J117" s="36">
        <v>46296</v>
      </c>
      <c r="K117" s="48" t="s">
        <v>152</v>
      </c>
      <c r="L117" s="48" t="s">
        <v>292</v>
      </c>
      <c r="M117" s="65" t="s">
        <v>595</v>
      </c>
      <c r="N117" s="48" t="s">
        <v>596</v>
      </c>
      <c r="O117" s="48">
        <v>20</v>
      </c>
      <c r="P117" s="48">
        <v>20</v>
      </c>
      <c r="Q117" s="48">
        <v>0</v>
      </c>
      <c r="R117" s="48">
        <v>1</v>
      </c>
      <c r="S117" s="48">
        <v>358</v>
      </c>
      <c r="T117" s="48">
        <v>1124</v>
      </c>
      <c r="U117" s="48">
        <v>1</v>
      </c>
      <c r="V117" s="48">
        <v>78</v>
      </c>
      <c r="W117" s="48">
        <v>312</v>
      </c>
      <c r="X117" s="48" t="s">
        <v>597</v>
      </c>
    </row>
    <row r="118" s="4" customFormat="true" ht="66" customHeight="true" spans="1:24">
      <c r="A118" s="18">
        <v>111</v>
      </c>
      <c r="B118" s="17" t="s">
        <v>29</v>
      </c>
      <c r="C118" s="55" t="s">
        <v>79</v>
      </c>
      <c r="D118" s="48" t="s">
        <v>96</v>
      </c>
      <c r="E118" s="4" t="s">
        <v>290</v>
      </c>
      <c r="F118" s="48" t="s">
        <v>589</v>
      </c>
      <c r="G118" s="48" t="s">
        <v>598</v>
      </c>
      <c r="H118" s="48" t="s">
        <v>73</v>
      </c>
      <c r="I118" s="36">
        <v>46082</v>
      </c>
      <c r="J118" s="36">
        <v>46296</v>
      </c>
      <c r="K118" s="48" t="s">
        <v>152</v>
      </c>
      <c r="L118" s="48" t="s">
        <v>292</v>
      </c>
      <c r="M118" s="48" t="s">
        <v>599</v>
      </c>
      <c r="N118" s="48" t="s">
        <v>600</v>
      </c>
      <c r="O118" s="48">
        <v>20</v>
      </c>
      <c r="P118" s="48">
        <v>20</v>
      </c>
      <c r="Q118" s="48">
        <v>0</v>
      </c>
      <c r="R118" s="48">
        <v>1</v>
      </c>
      <c r="S118" s="48">
        <v>226</v>
      </c>
      <c r="T118" s="48">
        <v>889</v>
      </c>
      <c r="U118" s="48">
        <v>1</v>
      </c>
      <c r="V118" s="48">
        <v>52</v>
      </c>
      <c r="W118" s="48">
        <v>198</v>
      </c>
      <c r="X118" s="48" t="s">
        <v>601</v>
      </c>
    </row>
    <row r="119" s="1" customFormat="true" ht="51" spans="1:24">
      <c r="A119" s="18">
        <v>112</v>
      </c>
      <c r="B119" s="17" t="s">
        <v>29</v>
      </c>
      <c r="C119" s="17" t="s">
        <v>320</v>
      </c>
      <c r="D119" s="55" t="s">
        <v>474</v>
      </c>
      <c r="E119" s="17" t="s">
        <v>70</v>
      </c>
      <c r="F119" s="17"/>
      <c r="G119" s="17" t="s">
        <v>602</v>
      </c>
      <c r="H119" s="21" t="s">
        <v>73</v>
      </c>
      <c r="I119" s="34">
        <v>46023</v>
      </c>
      <c r="J119" s="34">
        <v>46357</v>
      </c>
      <c r="K119" s="17" t="s">
        <v>152</v>
      </c>
      <c r="L119" s="17" t="s">
        <v>152</v>
      </c>
      <c r="M119" s="20" t="s">
        <v>603</v>
      </c>
      <c r="N119" s="17" t="s">
        <v>604</v>
      </c>
      <c r="O119" s="17">
        <f>P119+Q119</f>
        <v>450</v>
      </c>
      <c r="P119" s="17">
        <v>450</v>
      </c>
      <c r="Q119" s="41"/>
      <c r="R119" s="45">
        <v>10</v>
      </c>
      <c r="S119" s="17">
        <v>600</v>
      </c>
      <c r="T119" s="18">
        <v>2100</v>
      </c>
      <c r="U119" s="18"/>
      <c r="V119" s="18"/>
      <c r="W119" s="18"/>
      <c r="X119" s="19" t="s">
        <v>605</v>
      </c>
    </row>
    <row r="120" s="5" customFormat="true" ht="57" customHeight="true" spans="1:16339">
      <c r="A120" s="18">
        <v>113</v>
      </c>
      <c r="B120" s="17" t="s">
        <v>29</v>
      </c>
      <c r="C120" s="16" t="s">
        <v>320</v>
      </c>
      <c r="D120" s="16" t="s">
        <v>606</v>
      </c>
      <c r="E120" s="16" t="s">
        <v>607</v>
      </c>
      <c r="F120" s="16" t="s">
        <v>150</v>
      </c>
      <c r="G120" s="16" t="s">
        <v>608</v>
      </c>
      <c r="H120" s="16" t="s">
        <v>517</v>
      </c>
      <c r="I120" s="34">
        <v>46023</v>
      </c>
      <c r="J120" s="34">
        <v>46357</v>
      </c>
      <c r="K120" s="16" t="s">
        <v>152</v>
      </c>
      <c r="L120" s="16" t="s">
        <v>152</v>
      </c>
      <c r="M120" s="37" t="s">
        <v>609</v>
      </c>
      <c r="N120" s="16" t="s">
        <v>610</v>
      </c>
      <c r="O120" s="16">
        <f>P120+Q120</f>
        <v>4719.5</v>
      </c>
      <c r="P120" s="66">
        <v>2719.5</v>
      </c>
      <c r="Q120" s="66">
        <v>2000</v>
      </c>
      <c r="R120" s="16">
        <v>572</v>
      </c>
      <c r="S120" s="69">
        <v>391420</v>
      </c>
      <c r="T120" s="69">
        <v>769970</v>
      </c>
      <c r="U120" s="69">
        <v>192</v>
      </c>
      <c r="V120" s="69">
        <v>44860</v>
      </c>
      <c r="W120" s="71">
        <v>157010</v>
      </c>
      <c r="X120" s="37" t="s">
        <v>611</v>
      </c>
      <c r="XDF120" s="1"/>
      <c r="XDG120" s="1"/>
      <c r="XDH120" s="1"/>
      <c r="XDI120" s="1"/>
      <c r="XDJ120" s="1"/>
      <c r="XDK120" s="1"/>
    </row>
    <row r="121" s="6" customFormat="true" ht="64" customHeight="true" spans="1:24">
      <c r="A121" s="18">
        <v>114</v>
      </c>
      <c r="B121" s="48" t="s">
        <v>10</v>
      </c>
      <c r="C121" s="48" t="s">
        <v>11</v>
      </c>
      <c r="D121" s="48" t="s">
        <v>12</v>
      </c>
      <c r="E121" s="48" t="s">
        <v>612</v>
      </c>
      <c r="F121" s="48">
        <v>85</v>
      </c>
      <c r="G121" s="48" t="s">
        <v>613</v>
      </c>
      <c r="H121" s="48" t="s">
        <v>73</v>
      </c>
      <c r="I121" s="34">
        <v>46023</v>
      </c>
      <c r="J121" s="34">
        <v>46357</v>
      </c>
      <c r="K121" s="48" t="s">
        <v>614</v>
      </c>
      <c r="L121" s="48" t="s">
        <v>615</v>
      </c>
      <c r="M121" s="48" t="s">
        <v>616</v>
      </c>
      <c r="N121" s="48" t="s">
        <v>344</v>
      </c>
      <c r="O121" s="16">
        <f t="shared" ref="O121:O129" si="4">P121+Q121</f>
        <v>100</v>
      </c>
      <c r="P121" s="48">
        <v>100</v>
      </c>
      <c r="Q121" s="48"/>
      <c r="R121" s="48"/>
      <c r="S121" s="48">
        <v>407</v>
      </c>
      <c r="T121" s="48">
        <v>1291</v>
      </c>
      <c r="U121" s="48"/>
      <c r="V121" s="48">
        <v>40</v>
      </c>
      <c r="W121" s="72">
        <v>110</v>
      </c>
      <c r="X121" s="48" t="s">
        <v>617</v>
      </c>
    </row>
    <row r="122" s="6" customFormat="true" ht="62" customHeight="true" spans="1:24">
      <c r="A122" s="18">
        <v>115</v>
      </c>
      <c r="B122" s="17" t="s">
        <v>29</v>
      </c>
      <c r="C122" s="16" t="s">
        <v>320</v>
      </c>
      <c r="D122" s="16" t="s">
        <v>606</v>
      </c>
      <c r="E122" s="16" t="s">
        <v>607</v>
      </c>
      <c r="F122" s="16" t="s">
        <v>150</v>
      </c>
      <c r="G122" s="16" t="s">
        <v>618</v>
      </c>
      <c r="H122" s="16" t="s">
        <v>517</v>
      </c>
      <c r="I122" s="34">
        <v>46023</v>
      </c>
      <c r="J122" s="34">
        <v>46357</v>
      </c>
      <c r="K122" s="16" t="s">
        <v>152</v>
      </c>
      <c r="L122" s="16" t="s">
        <v>152</v>
      </c>
      <c r="M122" s="16" t="s">
        <v>619</v>
      </c>
      <c r="N122" s="16" t="s">
        <v>620</v>
      </c>
      <c r="O122" s="16">
        <v>500</v>
      </c>
      <c r="P122" s="66">
        <v>500</v>
      </c>
      <c r="Q122" s="66"/>
      <c r="R122" s="16">
        <v>50</v>
      </c>
      <c r="S122" s="69">
        <v>28500</v>
      </c>
      <c r="T122" s="69">
        <v>100000</v>
      </c>
      <c r="U122" s="69">
        <v>10</v>
      </c>
      <c r="V122" s="69">
        <v>5700</v>
      </c>
      <c r="W122" s="69">
        <v>20000</v>
      </c>
      <c r="X122" s="37" t="s">
        <v>621</v>
      </c>
    </row>
    <row r="123" s="6" customFormat="true" ht="84" customHeight="true" spans="1:24">
      <c r="A123" s="18">
        <v>116</v>
      </c>
      <c r="B123" s="16" t="s">
        <v>28</v>
      </c>
      <c r="C123" s="16" t="s">
        <v>193</v>
      </c>
      <c r="D123" s="16" t="s">
        <v>193</v>
      </c>
      <c r="E123" s="16" t="s">
        <v>622</v>
      </c>
      <c r="F123" s="16"/>
      <c r="G123" s="16" t="s">
        <v>623</v>
      </c>
      <c r="H123" s="16" t="s">
        <v>73</v>
      </c>
      <c r="I123" s="62">
        <v>46023</v>
      </c>
      <c r="J123" s="62">
        <v>46357</v>
      </c>
      <c r="K123" s="16" t="s">
        <v>152</v>
      </c>
      <c r="L123" s="16" t="s">
        <v>152</v>
      </c>
      <c r="M123" s="16" t="s">
        <v>624</v>
      </c>
      <c r="N123" s="16" t="s">
        <v>198</v>
      </c>
      <c r="O123" s="16">
        <f>P123+Q123</f>
        <v>2160</v>
      </c>
      <c r="P123" s="66">
        <v>2160</v>
      </c>
      <c r="Q123" s="66"/>
      <c r="R123" s="16">
        <v>557</v>
      </c>
      <c r="S123" s="69">
        <v>1500</v>
      </c>
      <c r="T123" s="69">
        <v>1500</v>
      </c>
      <c r="U123" s="69">
        <v>557</v>
      </c>
      <c r="V123" s="69">
        <v>1500</v>
      </c>
      <c r="W123" s="69">
        <v>1500</v>
      </c>
      <c r="X123" s="37" t="s">
        <v>625</v>
      </c>
    </row>
    <row r="124" s="6" customFormat="true" ht="42.75" spans="1:16339">
      <c r="A124" s="18">
        <v>117</v>
      </c>
      <c r="B124" s="56" t="s">
        <v>32</v>
      </c>
      <c r="C124" s="56" t="s">
        <v>32</v>
      </c>
      <c r="D124" s="56" t="s">
        <v>32</v>
      </c>
      <c r="E124" s="56" t="s">
        <v>622</v>
      </c>
      <c r="F124" s="56"/>
      <c r="G124" s="55" t="s">
        <v>626</v>
      </c>
      <c r="H124" s="16" t="s">
        <v>73</v>
      </c>
      <c r="I124" s="34">
        <v>46023</v>
      </c>
      <c r="J124" s="34">
        <v>46357</v>
      </c>
      <c r="K124" s="55" t="s">
        <v>74</v>
      </c>
      <c r="L124" s="55" t="s">
        <v>74</v>
      </c>
      <c r="M124" s="55" t="s">
        <v>627</v>
      </c>
      <c r="N124" s="55" t="s">
        <v>628</v>
      </c>
      <c r="O124" s="16">
        <f t="shared" si="4"/>
        <v>389.9</v>
      </c>
      <c r="P124" s="56">
        <v>389.9</v>
      </c>
      <c r="Q124" s="56"/>
      <c r="R124" s="56">
        <v>120</v>
      </c>
      <c r="S124" s="56"/>
      <c r="T124" s="56"/>
      <c r="U124" s="56"/>
      <c r="V124" s="56"/>
      <c r="W124" s="56"/>
      <c r="X124" s="55" t="s">
        <v>629</v>
      </c>
      <c r="XBG124" s="4"/>
      <c r="XBH124" s="4"/>
      <c r="XBI124" s="4"/>
      <c r="XBJ124" s="4"/>
      <c r="XBK124" s="4"/>
      <c r="XBL124" s="4"/>
      <c r="XBM124" s="4"/>
      <c r="XBN124" s="4"/>
      <c r="XBO124" s="4"/>
      <c r="XBP124" s="4"/>
      <c r="XBQ124" s="4"/>
      <c r="XBR124" s="4"/>
      <c r="XBS124" s="4"/>
      <c r="XBT124" s="4"/>
      <c r="XBU124" s="4"/>
      <c r="XBV124" s="4"/>
      <c r="XBW124" s="4"/>
      <c r="XBX124" s="4"/>
      <c r="XBY124" s="4"/>
      <c r="XBZ124" s="4"/>
      <c r="XCA124" s="4"/>
      <c r="XCB124" s="4"/>
      <c r="XCC124" s="4"/>
      <c r="XCD124" s="4"/>
      <c r="XCE124" s="4"/>
      <c r="XCF124" s="4"/>
      <c r="XCG124" s="4"/>
      <c r="XCH124" s="4"/>
      <c r="XCI124" s="4"/>
      <c r="XCJ124" s="4"/>
      <c r="XCK124" s="4"/>
      <c r="XCL124" s="4"/>
      <c r="XCM124" s="4"/>
      <c r="XCN124" s="4"/>
      <c r="XCO124" s="4"/>
      <c r="XCP124" s="4"/>
      <c r="XCQ124" s="4"/>
      <c r="XCR124" s="4"/>
      <c r="XCS124" s="4"/>
      <c r="XCT124" s="4"/>
      <c r="XCU124" s="4"/>
      <c r="XCV124" s="4"/>
      <c r="XCW124" s="4"/>
      <c r="XCX124" s="4"/>
      <c r="XCY124" s="4"/>
      <c r="XCZ124" s="4"/>
      <c r="XDA124" s="4"/>
      <c r="XDB124" s="4"/>
      <c r="XDC124" s="4"/>
      <c r="XDD124" s="4"/>
      <c r="XDE124" s="4"/>
      <c r="XDF124" s="4"/>
      <c r="XDG124" s="4"/>
      <c r="XDH124" s="4"/>
      <c r="XDI124" s="4"/>
      <c r="XDJ124" s="4"/>
      <c r="XDK124" s="4"/>
    </row>
    <row r="125" s="6" customFormat="true" ht="42.75" spans="1:16339">
      <c r="A125" s="18">
        <v>118</v>
      </c>
      <c r="B125" s="56" t="s">
        <v>32</v>
      </c>
      <c r="C125" s="56" t="s">
        <v>32</v>
      </c>
      <c r="D125" s="56" t="s">
        <v>32</v>
      </c>
      <c r="E125" s="56" t="s">
        <v>622</v>
      </c>
      <c r="F125" s="56"/>
      <c r="G125" s="55" t="s">
        <v>630</v>
      </c>
      <c r="H125" s="48" t="s">
        <v>73</v>
      </c>
      <c r="I125" s="34">
        <v>46023</v>
      </c>
      <c r="J125" s="34">
        <v>46357</v>
      </c>
      <c r="K125" s="55" t="s">
        <v>74</v>
      </c>
      <c r="L125" s="55" t="s">
        <v>74</v>
      </c>
      <c r="M125" s="55" t="s">
        <v>631</v>
      </c>
      <c r="N125" s="55" t="s">
        <v>632</v>
      </c>
      <c r="O125" s="16">
        <f t="shared" si="4"/>
        <v>107.5</v>
      </c>
      <c r="P125" s="56">
        <v>107.5</v>
      </c>
      <c r="Q125" s="56"/>
      <c r="R125" s="56">
        <v>8</v>
      </c>
      <c r="S125" s="56"/>
      <c r="T125" s="56"/>
      <c r="U125" s="56"/>
      <c r="V125" s="56"/>
      <c r="W125" s="56"/>
      <c r="X125" s="55" t="s">
        <v>629</v>
      </c>
      <c r="XBG125" s="4"/>
      <c r="XBH125" s="4"/>
      <c r="XBI125" s="4"/>
      <c r="XBJ125" s="4"/>
      <c r="XBK125" s="4"/>
      <c r="XBL125" s="4"/>
      <c r="XBM125" s="4"/>
      <c r="XBN125" s="4"/>
      <c r="XBO125" s="4"/>
      <c r="XBP125" s="4"/>
      <c r="XBQ125" s="4"/>
      <c r="XBR125" s="4"/>
      <c r="XBS125" s="4"/>
      <c r="XBT125" s="4"/>
      <c r="XBU125" s="4"/>
      <c r="XBV125" s="4"/>
      <c r="XBW125" s="4"/>
      <c r="XBX125" s="4"/>
      <c r="XBY125" s="4"/>
      <c r="XBZ125" s="4"/>
      <c r="XCA125" s="4"/>
      <c r="XCB125" s="4"/>
      <c r="XCC125" s="4"/>
      <c r="XCD125" s="4"/>
      <c r="XCE125" s="4"/>
      <c r="XCF125" s="4"/>
      <c r="XCG125" s="4"/>
      <c r="XCH125" s="4"/>
      <c r="XCI125" s="4"/>
      <c r="XCJ125" s="4"/>
      <c r="XCK125" s="4"/>
      <c r="XCL125" s="4"/>
      <c r="XCM125" s="4"/>
      <c r="XCN125" s="4"/>
      <c r="XCO125" s="4"/>
      <c r="XCP125" s="4"/>
      <c r="XCQ125" s="4"/>
      <c r="XCR125" s="4"/>
      <c r="XCS125" s="4"/>
      <c r="XCT125" s="4"/>
      <c r="XCU125" s="4"/>
      <c r="XCV125" s="4"/>
      <c r="XCW125" s="4"/>
      <c r="XCX125" s="4"/>
      <c r="XCY125" s="4"/>
      <c r="XCZ125" s="4"/>
      <c r="XDA125" s="4"/>
      <c r="XDB125" s="4"/>
      <c r="XDC125" s="4"/>
      <c r="XDD125" s="4"/>
      <c r="XDE125" s="4"/>
      <c r="XDF125" s="4"/>
      <c r="XDG125" s="4"/>
      <c r="XDH125" s="4"/>
      <c r="XDI125" s="4"/>
      <c r="XDJ125" s="4"/>
      <c r="XDK125" s="4"/>
    </row>
    <row r="126" s="6" customFormat="true" ht="42.75" spans="1:16339">
      <c r="A126" s="18">
        <v>119</v>
      </c>
      <c r="B126" s="56" t="s">
        <v>32</v>
      </c>
      <c r="C126" s="56" t="s">
        <v>32</v>
      </c>
      <c r="D126" s="56" t="s">
        <v>32</v>
      </c>
      <c r="E126" s="56" t="s">
        <v>622</v>
      </c>
      <c r="F126" s="56"/>
      <c r="G126" s="55" t="s">
        <v>633</v>
      </c>
      <c r="H126" s="16" t="s">
        <v>73</v>
      </c>
      <c r="I126" s="34">
        <v>46023</v>
      </c>
      <c r="J126" s="34">
        <v>46357</v>
      </c>
      <c r="K126" s="55" t="s">
        <v>74</v>
      </c>
      <c r="L126" s="55" t="s">
        <v>74</v>
      </c>
      <c r="M126" s="55" t="s">
        <v>634</v>
      </c>
      <c r="N126" s="55" t="s">
        <v>635</v>
      </c>
      <c r="O126" s="16">
        <f t="shared" si="4"/>
        <v>223</v>
      </c>
      <c r="P126" s="56">
        <v>223</v>
      </c>
      <c r="Q126" s="56"/>
      <c r="R126" s="56">
        <v>16</v>
      </c>
      <c r="S126" s="56"/>
      <c r="T126" s="56"/>
      <c r="U126" s="56"/>
      <c r="V126" s="56"/>
      <c r="W126" s="56"/>
      <c r="X126" s="55" t="s">
        <v>629</v>
      </c>
      <c r="XBG126" s="4"/>
      <c r="XBH126" s="4"/>
      <c r="XBI126" s="4"/>
      <c r="XBJ126" s="4"/>
      <c r="XBK126" s="4"/>
      <c r="XBL126" s="4"/>
      <c r="XBM126" s="4"/>
      <c r="XBN126" s="4"/>
      <c r="XBO126" s="4"/>
      <c r="XBP126" s="4"/>
      <c r="XBQ126" s="4"/>
      <c r="XBR126" s="4"/>
      <c r="XBS126" s="4"/>
      <c r="XBT126" s="4"/>
      <c r="XBU126" s="4"/>
      <c r="XBV126" s="4"/>
      <c r="XBW126" s="4"/>
      <c r="XBX126" s="4"/>
      <c r="XBY126" s="4"/>
      <c r="XBZ126" s="4"/>
      <c r="XCA126" s="4"/>
      <c r="XCB126" s="4"/>
      <c r="XCC126" s="4"/>
      <c r="XCD126" s="4"/>
      <c r="XCE126" s="4"/>
      <c r="XCF126" s="4"/>
      <c r="XCG126" s="4"/>
      <c r="XCH126" s="4"/>
      <c r="XCI126" s="4"/>
      <c r="XCJ126" s="4"/>
      <c r="XCK126" s="4"/>
      <c r="XCL126" s="4"/>
      <c r="XCM126" s="4"/>
      <c r="XCN126" s="4"/>
      <c r="XCO126" s="4"/>
      <c r="XCP126" s="4"/>
      <c r="XCQ126" s="4"/>
      <c r="XCR126" s="4"/>
      <c r="XCS126" s="4"/>
      <c r="XCT126" s="4"/>
      <c r="XCU126" s="4"/>
      <c r="XCV126" s="4"/>
      <c r="XCW126" s="4"/>
      <c r="XCX126" s="4"/>
      <c r="XCY126" s="4"/>
      <c r="XCZ126" s="4"/>
      <c r="XDA126" s="4"/>
      <c r="XDB126" s="4"/>
      <c r="XDC126" s="4"/>
      <c r="XDD126" s="4"/>
      <c r="XDE126" s="4"/>
      <c r="XDF126" s="4"/>
      <c r="XDG126" s="4"/>
      <c r="XDH126" s="4"/>
      <c r="XDI126" s="4"/>
      <c r="XDJ126" s="4"/>
      <c r="XDK126" s="4"/>
    </row>
    <row r="127" s="6" customFormat="true" ht="42.75" spans="1:16339">
      <c r="A127" s="18">
        <v>120</v>
      </c>
      <c r="B127" s="56" t="s">
        <v>32</v>
      </c>
      <c r="C127" s="56" t="s">
        <v>32</v>
      </c>
      <c r="D127" s="56" t="s">
        <v>32</v>
      </c>
      <c r="E127" s="56" t="s">
        <v>622</v>
      </c>
      <c r="F127" s="56"/>
      <c r="G127" s="55" t="s">
        <v>636</v>
      </c>
      <c r="H127" s="48" t="s">
        <v>73</v>
      </c>
      <c r="I127" s="34">
        <v>46023</v>
      </c>
      <c r="J127" s="34">
        <v>46357</v>
      </c>
      <c r="K127" s="55" t="s">
        <v>74</v>
      </c>
      <c r="L127" s="55" t="s">
        <v>74</v>
      </c>
      <c r="M127" s="55" t="s">
        <v>637</v>
      </c>
      <c r="N127" s="55" t="s">
        <v>638</v>
      </c>
      <c r="O127" s="16">
        <f t="shared" si="4"/>
        <v>177</v>
      </c>
      <c r="P127" s="56">
        <v>177</v>
      </c>
      <c r="Q127" s="56"/>
      <c r="R127" s="56">
        <v>26</v>
      </c>
      <c r="S127" s="56"/>
      <c r="T127" s="56"/>
      <c r="U127" s="56"/>
      <c r="V127" s="56"/>
      <c r="W127" s="56"/>
      <c r="X127" s="55" t="s">
        <v>629</v>
      </c>
      <c r="XBG127" s="4"/>
      <c r="XBH127" s="4"/>
      <c r="XBI127" s="4"/>
      <c r="XBJ127" s="4"/>
      <c r="XBK127" s="4"/>
      <c r="XBL127" s="4"/>
      <c r="XBM127" s="4"/>
      <c r="XBN127" s="4"/>
      <c r="XBO127" s="4"/>
      <c r="XBP127" s="4"/>
      <c r="XBQ127" s="4"/>
      <c r="XBR127" s="4"/>
      <c r="XBS127" s="4"/>
      <c r="XBT127" s="4"/>
      <c r="XBU127" s="4"/>
      <c r="XBV127" s="4"/>
      <c r="XBW127" s="4"/>
      <c r="XBX127" s="4"/>
      <c r="XBY127" s="4"/>
      <c r="XBZ127" s="4"/>
      <c r="XCA127" s="4"/>
      <c r="XCB127" s="4"/>
      <c r="XCC127" s="4"/>
      <c r="XCD127" s="4"/>
      <c r="XCE127" s="4"/>
      <c r="XCF127" s="4"/>
      <c r="XCG127" s="4"/>
      <c r="XCH127" s="4"/>
      <c r="XCI127" s="4"/>
      <c r="XCJ127" s="4"/>
      <c r="XCK127" s="4"/>
      <c r="XCL127" s="4"/>
      <c r="XCM127" s="4"/>
      <c r="XCN127" s="4"/>
      <c r="XCO127" s="4"/>
      <c r="XCP127" s="4"/>
      <c r="XCQ127" s="4"/>
      <c r="XCR127" s="4"/>
      <c r="XCS127" s="4"/>
      <c r="XCT127" s="4"/>
      <c r="XCU127" s="4"/>
      <c r="XCV127" s="4"/>
      <c r="XCW127" s="4"/>
      <c r="XCX127" s="4"/>
      <c r="XCY127" s="4"/>
      <c r="XCZ127" s="4"/>
      <c r="XDA127" s="4"/>
      <c r="XDB127" s="4"/>
      <c r="XDC127" s="4"/>
      <c r="XDD127" s="4"/>
      <c r="XDE127" s="4"/>
      <c r="XDF127" s="4"/>
      <c r="XDG127" s="4"/>
      <c r="XDH127" s="4"/>
      <c r="XDI127" s="4"/>
      <c r="XDJ127" s="4"/>
      <c r="XDK127" s="4"/>
    </row>
    <row r="128" s="6" customFormat="true" ht="42.75" spans="1:16339">
      <c r="A128" s="18">
        <v>121</v>
      </c>
      <c r="B128" s="56" t="s">
        <v>32</v>
      </c>
      <c r="C128" s="56" t="s">
        <v>32</v>
      </c>
      <c r="D128" s="56" t="s">
        <v>32</v>
      </c>
      <c r="E128" s="56" t="s">
        <v>622</v>
      </c>
      <c r="F128" s="56"/>
      <c r="G128" s="55" t="s">
        <v>639</v>
      </c>
      <c r="H128" s="16" t="s">
        <v>73</v>
      </c>
      <c r="I128" s="34">
        <v>46023</v>
      </c>
      <c r="J128" s="34">
        <v>46357</v>
      </c>
      <c r="K128" s="55" t="s">
        <v>74</v>
      </c>
      <c r="L128" s="55" t="s">
        <v>74</v>
      </c>
      <c r="M128" s="55" t="s">
        <v>640</v>
      </c>
      <c r="N128" s="55" t="s">
        <v>641</v>
      </c>
      <c r="O128" s="16">
        <f t="shared" si="4"/>
        <v>100.5</v>
      </c>
      <c r="P128" s="56">
        <v>100.5</v>
      </c>
      <c r="Q128" s="56"/>
      <c r="R128" s="56">
        <v>11</v>
      </c>
      <c r="S128" s="56"/>
      <c r="T128" s="56"/>
      <c r="U128" s="56"/>
      <c r="V128" s="56"/>
      <c r="W128" s="56"/>
      <c r="X128" s="55" t="s">
        <v>629</v>
      </c>
      <c r="XBG128" s="4"/>
      <c r="XBH128" s="4"/>
      <c r="XBI128" s="4"/>
      <c r="XBJ128" s="4"/>
      <c r="XBK128" s="4"/>
      <c r="XBL128" s="4"/>
      <c r="XBM128" s="4"/>
      <c r="XBN128" s="4"/>
      <c r="XBO128" s="4"/>
      <c r="XBP128" s="4"/>
      <c r="XBQ128" s="4"/>
      <c r="XBR128" s="4"/>
      <c r="XBS128" s="4"/>
      <c r="XBT128" s="4"/>
      <c r="XBU128" s="4"/>
      <c r="XBV128" s="4"/>
      <c r="XBW128" s="4"/>
      <c r="XBX128" s="4"/>
      <c r="XBY128" s="4"/>
      <c r="XBZ128" s="4"/>
      <c r="XCA128" s="4"/>
      <c r="XCB128" s="4"/>
      <c r="XCC128" s="4"/>
      <c r="XCD128" s="4"/>
      <c r="XCE128" s="4"/>
      <c r="XCF128" s="4"/>
      <c r="XCG128" s="4"/>
      <c r="XCH128" s="4"/>
      <c r="XCI128" s="4"/>
      <c r="XCJ128" s="4"/>
      <c r="XCK128" s="4"/>
      <c r="XCL128" s="4"/>
      <c r="XCM128" s="4"/>
      <c r="XCN128" s="4"/>
      <c r="XCO128" s="4"/>
      <c r="XCP128" s="4"/>
      <c r="XCQ128" s="4"/>
      <c r="XCR128" s="4"/>
      <c r="XCS128" s="4"/>
      <c r="XCT128" s="4"/>
      <c r="XCU128" s="4"/>
      <c r="XCV128" s="4"/>
      <c r="XCW128" s="4"/>
      <c r="XCX128" s="4"/>
      <c r="XCY128" s="4"/>
      <c r="XCZ128" s="4"/>
      <c r="XDA128" s="4"/>
      <c r="XDB128" s="4"/>
      <c r="XDC128" s="4"/>
      <c r="XDD128" s="4"/>
      <c r="XDE128" s="4"/>
      <c r="XDF128" s="4"/>
      <c r="XDG128" s="4"/>
      <c r="XDH128" s="4"/>
      <c r="XDI128" s="4"/>
      <c r="XDJ128" s="4"/>
      <c r="XDK128" s="4"/>
    </row>
    <row r="129" s="6" customFormat="true" ht="42.75" spans="1:16339">
      <c r="A129" s="18">
        <v>122</v>
      </c>
      <c r="B129" s="56" t="s">
        <v>32</v>
      </c>
      <c r="C129" s="56" t="s">
        <v>32</v>
      </c>
      <c r="D129" s="56" t="s">
        <v>32</v>
      </c>
      <c r="E129" s="56" t="s">
        <v>622</v>
      </c>
      <c r="F129" s="56"/>
      <c r="G129" s="55" t="s">
        <v>642</v>
      </c>
      <c r="H129" s="48" t="s">
        <v>73</v>
      </c>
      <c r="I129" s="76">
        <v>46023</v>
      </c>
      <c r="J129" s="76">
        <v>46357</v>
      </c>
      <c r="K129" s="55" t="s">
        <v>74</v>
      </c>
      <c r="L129" s="55" t="s">
        <v>74</v>
      </c>
      <c r="M129" s="55" t="s">
        <v>640</v>
      </c>
      <c r="N129" s="55" t="s">
        <v>643</v>
      </c>
      <c r="O129" s="16">
        <f t="shared" si="4"/>
        <v>98.6</v>
      </c>
      <c r="P129" s="56">
        <v>98.6</v>
      </c>
      <c r="Q129" s="56"/>
      <c r="R129" s="56">
        <v>11</v>
      </c>
      <c r="S129" s="56"/>
      <c r="T129" s="56"/>
      <c r="U129" s="56"/>
      <c r="V129" s="56"/>
      <c r="W129" s="56"/>
      <c r="X129" s="55" t="s">
        <v>629</v>
      </c>
      <c r="XBG129" s="4"/>
      <c r="XBH129" s="4"/>
      <c r="XBI129" s="4"/>
      <c r="XBJ129" s="4"/>
      <c r="XBK129" s="4"/>
      <c r="XBL129" s="4"/>
      <c r="XBM129" s="4"/>
      <c r="XBN129" s="4"/>
      <c r="XBO129" s="4"/>
      <c r="XBP129" s="4"/>
      <c r="XBQ129" s="4"/>
      <c r="XBR129" s="4"/>
      <c r="XBS129" s="4"/>
      <c r="XBT129" s="4"/>
      <c r="XBU129" s="4"/>
      <c r="XBV129" s="4"/>
      <c r="XBW129" s="4"/>
      <c r="XBX129" s="4"/>
      <c r="XBY129" s="4"/>
      <c r="XBZ129" s="4"/>
      <c r="XCA129" s="4"/>
      <c r="XCB129" s="4"/>
      <c r="XCC129" s="4"/>
      <c r="XCD129" s="4"/>
      <c r="XCE129" s="4"/>
      <c r="XCF129" s="4"/>
      <c r="XCG129" s="4"/>
      <c r="XCH129" s="4"/>
      <c r="XCI129" s="4"/>
      <c r="XCJ129" s="4"/>
      <c r="XCK129" s="4"/>
      <c r="XCL129" s="4"/>
      <c r="XCM129" s="4"/>
      <c r="XCN129" s="4"/>
      <c r="XCO129" s="4"/>
      <c r="XCP129" s="4"/>
      <c r="XCQ129" s="4"/>
      <c r="XCR129" s="4"/>
      <c r="XCS129" s="4"/>
      <c r="XCT129" s="4"/>
      <c r="XCU129" s="4"/>
      <c r="XCV129" s="4"/>
      <c r="XCW129" s="4"/>
      <c r="XCX129" s="4"/>
      <c r="XCY129" s="4"/>
      <c r="XCZ129" s="4"/>
      <c r="XDA129" s="4"/>
      <c r="XDB129" s="4"/>
      <c r="XDC129" s="4"/>
      <c r="XDD129" s="4"/>
      <c r="XDE129" s="4"/>
      <c r="XDF129" s="4"/>
      <c r="XDG129" s="4"/>
      <c r="XDH129" s="4"/>
      <c r="XDI129" s="4"/>
      <c r="XDJ129" s="4"/>
      <c r="XDK129" s="4"/>
    </row>
    <row r="130" s="7" customFormat="true" ht="50" customHeight="true" spans="1:24">
      <c r="A130" s="18"/>
      <c r="B130" s="16"/>
      <c r="C130" s="73"/>
      <c r="D130" s="73"/>
      <c r="E130" s="75"/>
      <c r="F130" s="73"/>
      <c r="G130" s="73"/>
      <c r="H130" s="73"/>
      <c r="I130" s="77"/>
      <c r="J130" s="77"/>
      <c r="K130" s="16"/>
      <c r="L130" s="73"/>
      <c r="M130" s="78"/>
      <c r="N130" s="73"/>
      <c r="O130" s="73"/>
      <c r="P130" s="73"/>
      <c r="Q130" s="66"/>
      <c r="R130" s="81"/>
      <c r="S130" s="81"/>
      <c r="T130" s="81"/>
      <c r="U130" s="81"/>
      <c r="V130" s="81"/>
      <c r="W130" s="81"/>
      <c r="X130" s="82"/>
    </row>
    <row r="131" s="8" customFormat="true" ht="50" customHeight="true" spans="1:24">
      <c r="A131" s="69"/>
      <c r="B131" s="74"/>
      <c r="C131" s="74"/>
      <c r="D131" s="74" t="s">
        <v>644</v>
      </c>
      <c r="E131" s="74"/>
      <c r="F131" s="74"/>
      <c r="G131" s="74"/>
      <c r="H131" s="74"/>
      <c r="I131" s="74"/>
      <c r="J131" s="74"/>
      <c r="K131" s="74"/>
      <c r="L131" s="74"/>
      <c r="M131" s="79"/>
      <c r="N131" s="80"/>
      <c r="O131" s="80">
        <f t="shared" ref="O131:X131" si="5">SUM(O8:O130)</f>
        <v>26994.6</v>
      </c>
      <c r="P131" s="80">
        <f t="shared" si="5"/>
        <v>23944</v>
      </c>
      <c r="Q131" s="80">
        <f>O131-P131</f>
        <v>3050.6</v>
      </c>
      <c r="R131" s="80">
        <f t="shared" si="5"/>
        <v>5660</v>
      </c>
      <c r="S131" s="80">
        <f t="shared" si="5"/>
        <v>523665</v>
      </c>
      <c r="T131" s="80">
        <f t="shared" si="5"/>
        <v>1192522</v>
      </c>
      <c r="U131" s="80">
        <f t="shared" si="5"/>
        <v>3917</v>
      </c>
      <c r="V131" s="80">
        <f t="shared" si="5"/>
        <v>98449</v>
      </c>
      <c r="W131" s="80">
        <f t="shared" si="5"/>
        <v>311662</v>
      </c>
      <c r="X131" s="80"/>
    </row>
  </sheetData>
  <sortState ref="A8:Z189">
    <sortCondition ref="B8:B189"/>
    <sortCondition ref="C8:C189"/>
    <sortCondition ref="E8:E189"/>
  </sortState>
  <mergeCells count="30">
    <mergeCell ref="A1:C1"/>
    <mergeCell ref="A2:X2"/>
    <mergeCell ref="L3:O3"/>
    <mergeCell ref="V3:X3"/>
    <mergeCell ref="B4:D4"/>
    <mergeCell ref="I4:J4"/>
    <mergeCell ref="K4:L4"/>
    <mergeCell ref="O4:Q4"/>
    <mergeCell ref="R4:W4"/>
    <mergeCell ref="P5:Q5"/>
    <mergeCell ref="U5:W5"/>
    <mergeCell ref="A4:A6"/>
    <mergeCell ref="B5:B6"/>
    <mergeCell ref="C5:C6"/>
    <mergeCell ref="D5:D6"/>
    <mergeCell ref="E4:E6"/>
    <mergeCell ref="F4:F6"/>
    <mergeCell ref="G4:G6"/>
    <mergeCell ref="H4:H6"/>
    <mergeCell ref="I5:I6"/>
    <mergeCell ref="J5:J6"/>
    <mergeCell ref="K5:K6"/>
    <mergeCell ref="L5:L6"/>
    <mergeCell ref="M4:M6"/>
    <mergeCell ref="N4:N6"/>
    <mergeCell ref="O5:O6"/>
    <mergeCell ref="R5:R6"/>
    <mergeCell ref="S5:S6"/>
    <mergeCell ref="T5:T6"/>
    <mergeCell ref="X4:X6"/>
  </mergeCells>
  <printOptions horizontalCentered="true"/>
  <pageMargins left="0.393055555555556" right="0.393055555555556" top="0.984027777777778" bottom="0.629861111111111" header="0.5" footer="0.472222222222222"/>
  <pageSetup paperSize="9" scale="65" fitToHeight="0" orientation="landscape"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附件1</vt:lpstr>
      <vt:lpstr>附件2明细表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lh218</cp:lastModifiedBy>
  <dcterms:created xsi:type="dcterms:W3CDTF">2022-11-13T08:50:00Z</dcterms:created>
  <dcterms:modified xsi:type="dcterms:W3CDTF">2025-12-19T15:19:58Z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D50FC7D568CD415EB8C82640F7102F61_13</vt:lpwstr>
  </property>
  <property fmtid="{D5CDD505-2E9C-101B-9397-08002B2CF9AE}" pid="3" name="KSOProductBuildVer">
    <vt:lpwstr>2052-11.8.2.10505</vt:lpwstr>
  </property>
  <property fmtid="{D5CDD505-2E9C-101B-9397-08002B2CF9AE}" pid="4" name="CalculationRule">
    <vt:i4>0</vt:i4>
  </property>
</Properties>
</file>