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4640" windowHeight="84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23" i="1"/>
  <c r="C19"/>
  <c r="C14"/>
  <c r="C6"/>
  <c r="C3"/>
  <c r="C21"/>
  <c r="B21"/>
</calcChain>
</file>

<file path=xl/sharedStrings.xml><?xml version="1.0" encoding="utf-8"?>
<sst xmlns="http://schemas.openxmlformats.org/spreadsheetml/2006/main" count="24" uniqueCount="24">
  <si>
    <r>
      <rPr>
        <sz val="12"/>
        <color indexed="8"/>
        <rFont val="Tahoma"/>
        <family val="2"/>
      </rPr>
      <t>2015</t>
    </r>
    <r>
      <rPr>
        <sz val="12"/>
        <color indexed="8"/>
        <rFont val="宋体"/>
        <charset val="134"/>
      </rPr>
      <t>年</t>
    </r>
  </si>
  <si>
    <r>
      <rPr>
        <sz val="12"/>
        <color indexed="8"/>
        <rFont val="Tahoma"/>
        <family val="2"/>
      </rPr>
      <t>2016</t>
    </r>
    <r>
      <rPr>
        <sz val="12"/>
        <color indexed="8"/>
        <rFont val="宋体"/>
        <charset val="134"/>
      </rPr>
      <t>年（预）</t>
    </r>
  </si>
  <si>
    <t>一、基本养老保险费收入</t>
  </si>
  <si>
    <t>（一）单位缴费</t>
  </si>
  <si>
    <t>（二）个人缴费</t>
  </si>
  <si>
    <t>二、财政补助收入</t>
  </si>
  <si>
    <t>1.中央</t>
  </si>
  <si>
    <t>2.省</t>
  </si>
  <si>
    <t>3.县</t>
  </si>
  <si>
    <t>三、其他收入</t>
  </si>
  <si>
    <t>四、利息收入</t>
  </si>
  <si>
    <t>转移收入</t>
  </si>
  <si>
    <t>上级补助收入</t>
  </si>
  <si>
    <t>收入小计</t>
  </si>
  <si>
    <t>一、基本养老保险待遇支出</t>
  </si>
  <si>
    <t>二、丧葬抚恤补助支出</t>
  </si>
  <si>
    <t>三、其他支出</t>
  </si>
  <si>
    <t>支出合计</t>
  </si>
  <si>
    <t>本年收支结余</t>
  </si>
  <si>
    <t>本年参保人数</t>
  </si>
  <si>
    <t>享受待遇人数</t>
  </si>
  <si>
    <t>隆回县2015-2016年企业养老保险基金收支情况表</t>
    <phoneticPr fontId="5" type="noConversion"/>
  </si>
  <si>
    <t>上年滚存结余</t>
    <phoneticPr fontId="5" type="noConversion"/>
  </si>
  <si>
    <t>结转下年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</si>
</sst>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#,##0.00_ "/>
  </numFmts>
  <fonts count="6">
    <font>
      <sz val="11"/>
      <color theme="1"/>
      <name val="Tahoma"/>
      <charset val="134"/>
    </font>
    <font>
      <sz val="12"/>
      <color indexed="8"/>
      <name val="Tahoma"/>
      <family val="2"/>
    </font>
    <font>
      <b/>
      <sz val="14"/>
      <color indexed="8"/>
      <name val="宋体"/>
      <charset val="134"/>
    </font>
    <font>
      <b/>
      <sz val="14"/>
      <color indexed="8"/>
      <name val="Tahoma"/>
      <family val="2"/>
    </font>
    <font>
      <sz val="12"/>
      <color indexed="8"/>
      <name val="宋体"/>
      <charset val="134"/>
    </font>
    <font>
      <sz val="9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176" fontId="1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0"/>
  <sheetViews>
    <sheetView tabSelected="1" topLeftCell="A13" workbookViewId="0">
      <selection activeCell="E23" sqref="E23"/>
    </sheetView>
  </sheetViews>
  <sheetFormatPr defaultColWidth="9" defaultRowHeight="15"/>
  <cols>
    <col min="1" max="1" width="24.875" style="1" customWidth="1"/>
    <col min="2" max="3" width="24.875" style="2" customWidth="1"/>
    <col min="4" max="16384" width="9" style="3"/>
  </cols>
  <sheetData>
    <row r="1" spans="1:3" ht="53.25" customHeight="1">
      <c r="A1" s="8" t="s">
        <v>21</v>
      </c>
      <c r="B1" s="9"/>
      <c r="C1" s="9"/>
    </row>
    <row r="2" spans="1:3" ht="24.75" customHeight="1">
      <c r="A2" s="4"/>
      <c r="B2" s="5" t="s">
        <v>0</v>
      </c>
      <c r="C2" s="5" t="s">
        <v>1</v>
      </c>
    </row>
    <row r="3" spans="1:3" ht="24.75" customHeight="1">
      <c r="A3" s="6" t="s">
        <v>2</v>
      </c>
      <c r="B3" s="7">
        <v>92506208.840000004</v>
      </c>
      <c r="C3" s="7">
        <f>C4+C5</f>
        <v>103200000</v>
      </c>
    </row>
    <row r="4" spans="1:3" ht="24.75" customHeight="1">
      <c r="A4" s="6" t="s">
        <v>3</v>
      </c>
      <c r="B4" s="7">
        <v>58286259.600000001</v>
      </c>
      <c r="C4" s="7">
        <v>73710000</v>
      </c>
    </row>
    <row r="5" spans="1:3" ht="24.75" customHeight="1">
      <c r="A5" s="6" t="s">
        <v>4</v>
      </c>
      <c r="B5" s="7">
        <v>34219949.240000002</v>
      </c>
      <c r="C5" s="7">
        <v>29490000</v>
      </c>
    </row>
    <row r="6" spans="1:3" ht="24.75" customHeight="1">
      <c r="A6" s="6" t="s">
        <v>5</v>
      </c>
      <c r="B6" s="7">
        <v>119240000</v>
      </c>
      <c r="C6" s="7">
        <f>C7+C8+C9</f>
        <v>132730000</v>
      </c>
    </row>
    <row r="7" spans="1:3" ht="24.75" customHeight="1">
      <c r="A7" s="6" t="s">
        <v>6</v>
      </c>
      <c r="B7" s="7">
        <v>116440000</v>
      </c>
      <c r="C7" s="7">
        <v>129930000</v>
      </c>
    </row>
    <row r="8" spans="1:3" ht="24.75" customHeight="1">
      <c r="A8" s="6" t="s">
        <v>7</v>
      </c>
      <c r="B8" s="7"/>
      <c r="C8" s="7"/>
    </row>
    <row r="9" spans="1:3" ht="24.75" customHeight="1">
      <c r="A9" s="6" t="s">
        <v>8</v>
      </c>
      <c r="B9" s="7">
        <v>2800000</v>
      </c>
      <c r="C9" s="7">
        <v>2800000</v>
      </c>
    </row>
    <row r="10" spans="1:3" ht="24.75" customHeight="1">
      <c r="A10" s="6" t="s">
        <v>9</v>
      </c>
      <c r="B10" s="7">
        <v>6675580.7999999998</v>
      </c>
      <c r="C10" s="7">
        <v>2680000</v>
      </c>
    </row>
    <row r="11" spans="1:3" ht="24.75" customHeight="1">
      <c r="A11" s="6" t="s">
        <v>10</v>
      </c>
      <c r="B11" s="7">
        <v>1413275.08</v>
      </c>
      <c r="C11" s="7">
        <v>850000</v>
      </c>
    </row>
    <row r="12" spans="1:3" ht="24.75" customHeight="1">
      <c r="A12" s="6" t="s">
        <v>11</v>
      </c>
      <c r="B12" s="7">
        <v>10456</v>
      </c>
      <c r="C12" s="7"/>
    </row>
    <row r="13" spans="1:3" ht="24.75" customHeight="1">
      <c r="A13" s="6" t="s">
        <v>12</v>
      </c>
      <c r="B13" s="7">
        <v>9280000</v>
      </c>
      <c r="C13" s="7"/>
    </row>
    <row r="14" spans="1:3" ht="24.75" customHeight="1">
      <c r="A14" s="6" t="s">
        <v>13</v>
      </c>
      <c r="B14" s="7">
        <v>229125520.72</v>
      </c>
      <c r="C14" s="7">
        <f>C3+C6+C10+C11+C12+C13</f>
        <v>239460000</v>
      </c>
    </row>
    <row r="15" spans="1:3" ht="24.75" customHeight="1">
      <c r="A15" s="4"/>
      <c r="B15" s="7"/>
      <c r="C15" s="7"/>
    </row>
    <row r="16" spans="1:3" ht="24.75" customHeight="1">
      <c r="A16" s="6" t="s">
        <v>14</v>
      </c>
      <c r="B16" s="7">
        <v>225359213.80000001</v>
      </c>
      <c r="C16" s="7">
        <v>250090000</v>
      </c>
    </row>
    <row r="17" spans="1:3" ht="24.75" customHeight="1">
      <c r="A17" s="6" t="s">
        <v>15</v>
      </c>
      <c r="B17" s="7">
        <v>8243980.9199999999</v>
      </c>
      <c r="C17" s="7">
        <v>10830000</v>
      </c>
    </row>
    <row r="18" spans="1:3" ht="24.75" customHeight="1">
      <c r="A18" s="6" t="s">
        <v>16</v>
      </c>
      <c r="B18" s="7">
        <v>3182698.62</v>
      </c>
      <c r="C18" s="7">
        <v>4200000</v>
      </c>
    </row>
    <row r="19" spans="1:3" ht="24.75" customHeight="1">
      <c r="A19" s="6" t="s">
        <v>17</v>
      </c>
      <c r="B19" s="7">
        <v>236785893.34</v>
      </c>
      <c r="C19" s="7">
        <f>C16+C17+C18</f>
        <v>265120000</v>
      </c>
    </row>
    <row r="20" spans="1:3" ht="24.75" customHeight="1">
      <c r="A20" s="4"/>
      <c r="B20" s="7"/>
      <c r="C20" s="7"/>
    </row>
    <row r="21" spans="1:3" ht="24.75" customHeight="1">
      <c r="A21" s="6" t="s">
        <v>18</v>
      </c>
      <c r="B21" s="7">
        <f>B14-B19</f>
        <v>-7660372.6200000001</v>
      </c>
      <c r="C21" s="7">
        <f>C14-C19</f>
        <v>-25660000</v>
      </c>
    </row>
    <row r="22" spans="1:3" ht="24.75" customHeight="1">
      <c r="A22" s="6" t="s">
        <v>22</v>
      </c>
      <c r="B22" s="7">
        <v>78583440.790000007</v>
      </c>
      <c r="C22" s="7">
        <v>70923068.170000002</v>
      </c>
    </row>
    <row r="23" spans="1:3" ht="24.75" customHeight="1">
      <c r="A23" s="6" t="s">
        <v>23</v>
      </c>
      <c r="B23" s="7">
        <v>70923068.170000002</v>
      </c>
      <c r="C23" s="7">
        <f>C22+C21</f>
        <v>45263068.170000002</v>
      </c>
    </row>
    <row r="24" spans="1:3" ht="24.75" customHeight="1">
      <c r="A24" s="6" t="s">
        <v>19</v>
      </c>
      <c r="B24" s="5">
        <v>30056</v>
      </c>
      <c r="C24" s="5">
        <v>30715</v>
      </c>
    </row>
    <row r="25" spans="1:3" ht="24.75" customHeight="1">
      <c r="A25" s="6" t="s">
        <v>20</v>
      </c>
      <c r="B25" s="5">
        <v>10453</v>
      </c>
      <c r="C25" s="5">
        <v>10932</v>
      </c>
    </row>
    <row r="26" spans="1:3" ht="16.5" customHeight="1"/>
    <row r="27" spans="1:3" ht="16.5" customHeight="1"/>
    <row r="28" spans="1:3" ht="16.5" customHeight="1"/>
    <row r="29" spans="1:3" ht="16.5" customHeight="1"/>
    <row r="30" spans="1:3" ht="16.5" customHeight="1"/>
  </sheetData>
  <mergeCells count="1">
    <mergeCell ref="A1:C1"/>
  </mergeCells>
  <phoneticPr fontId="5" type="noConversion"/>
  <printOptions horizontalCentered="1" verticalCentered="1"/>
  <pageMargins left="0.70763888888888904" right="0.70763888888888904" top="0.74791666666666701" bottom="0.74791666666666701" header="0.31388888888888899" footer="0.31388888888888899"/>
  <pageSetup paperSize="9" scale="78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5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5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2016-12-27T10:19:00Z</cp:lastPrinted>
  <dcterms:created xsi:type="dcterms:W3CDTF">2008-09-11T17:22:00Z</dcterms:created>
  <dcterms:modified xsi:type="dcterms:W3CDTF">2016-12-28T10:24:11Z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2052-10.1.0.6028</vt:lpwstr>
  </property>
</Properties>
</file>