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2" i="1"/>
  <c r="L32"/>
  <c r="J32"/>
  <c r="H32"/>
  <c r="F32"/>
  <c r="D32"/>
  <c r="P31"/>
  <c r="O31"/>
  <c r="Q31" s="1"/>
  <c r="R31" s="1"/>
  <c r="P30"/>
  <c r="O30"/>
  <c r="Q30" s="1"/>
  <c r="R30" s="1"/>
  <c r="P29"/>
  <c r="O29"/>
  <c r="Q29" s="1"/>
  <c r="R29" s="1"/>
  <c r="P28"/>
  <c r="O28"/>
  <c r="Q28" s="1"/>
  <c r="R28" s="1"/>
  <c r="P27"/>
  <c r="O27"/>
  <c r="Q27" s="1"/>
  <c r="R27" s="1"/>
  <c r="P26"/>
  <c r="O26"/>
  <c r="Q26" s="1"/>
  <c r="R26" s="1"/>
  <c r="P25"/>
  <c r="O25"/>
  <c r="Q25" s="1"/>
  <c r="R25" s="1"/>
  <c r="P24"/>
  <c r="O24"/>
  <c r="Q24" s="1"/>
  <c r="R24" s="1"/>
  <c r="P23"/>
  <c r="O23"/>
  <c r="Q23" s="1"/>
  <c r="R23" s="1"/>
  <c r="P22"/>
  <c r="O22"/>
  <c r="Q22" s="1"/>
  <c r="R22" s="1"/>
  <c r="P21"/>
  <c r="O21"/>
  <c r="Q21" s="1"/>
  <c r="R21" s="1"/>
  <c r="P20"/>
  <c r="O20"/>
  <c r="Q20" s="1"/>
  <c r="R20" s="1"/>
  <c r="P19"/>
  <c r="O19"/>
  <c r="Q19" s="1"/>
  <c r="R19" s="1"/>
  <c r="P18"/>
  <c r="O18"/>
  <c r="Q18" s="1"/>
  <c r="R18" s="1"/>
  <c r="P17"/>
  <c r="O17"/>
  <c r="Q17" s="1"/>
  <c r="R17" s="1"/>
  <c r="P16"/>
  <c r="O16"/>
  <c r="Q16" s="1"/>
  <c r="R16" s="1"/>
  <c r="P15"/>
  <c r="O15"/>
  <c r="Q15" s="1"/>
  <c r="R15" s="1"/>
  <c r="P14"/>
  <c r="O14"/>
  <c r="Q14" s="1"/>
  <c r="R14" s="1"/>
  <c r="P13"/>
  <c r="O13"/>
  <c r="Q13" s="1"/>
  <c r="R13" s="1"/>
  <c r="P12"/>
  <c r="O12"/>
  <c r="Q12" s="1"/>
  <c r="R12" s="1"/>
  <c r="P11"/>
  <c r="O11"/>
  <c r="Q11" s="1"/>
  <c r="R11" s="1"/>
  <c r="P10"/>
  <c r="O10"/>
  <c r="Q10" s="1"/>
  <c r="R10" s="1"/>
  <c r="P9"/>
  <c r="O9"/>
  <c r="Q9" s="1"/>
  <c r="R9" s="1"/>
  <c r="P8"/>
  <c r="O8"/>
  <c r="Q8" s="1"/>
  <c r="R8" s="1"/>
  <c r="P7"/>
  <c r="O7"/>
  <c r="Q7" s="1"/>
  <c r="R7" s="1"/>
  <c r="P6"/>
  <c r="P32" s="1"/>
  <c r="O6"/>
  <c r="O32" s="1"/>
  <c r="Q6" l="1"/>
  <c r="Q32" l="1"/>
  <c r="R32" s="1"/>
  <c r="R6"/>
</calcChain>
</file>

<file path=xl/sharedStrings.xml><?xml version="1.0" encoding="utf-8"?>
<sst xmlns="http://schemas.openxmlformats.org/spreadsheetml/2006/main" count="57" uniqueCount="41">
  <si>
    <t>金额单位：元</t>
  </si>
  <si>
    <t>单位名称</t>
  </si>
  <si>
    <t>2016年预算人口数（2015年中央确定补助人口数）</t>
  </si>
  <si>
    <t>中央补助基本公共卫生服务经费　（27元/人）</t>
  </si>
  <si>
    <t>省补助基本公共卫生服务经费（14.1元/人）</t>
  </si>
  <si>
    <t>县补助基本公共卫生服务经费（3.9元/人）</t>
  </si>
  <si>
    <t>基本公共卫生服务经费小计</t>
  </si>
  <si>
    <t>人均</t>
  </si>
  <si>
    <t>乡镇卫生院</t>
  </si>
  <si>
    <t>村卫生室</t>
  </si>
  <si>
    <t>乡镇   卫生院</t>
  </si>
  <si>
    <t>合计</t>
  </si>
  <si>
    <t>标准</t>
  </si>
  <si>
    <t>预算经费</t>
  </si>
  <si>
    <t>北山镇卫生院</t>
  </si>
  <si>
    <t>大水田乡卫生院</t>
  </si>
  <si>
    <t>高平镇中心卫生院</t>
  </si>
  <si>
    <t>荷田乡卫生院</t>
  </si>
  <si>
    <t>荷香桥镇中心卫生院</t>
  </si>
  <si>
    <t>横板桥镇中心卫生院</t>
  </si>
  <si>
    <t>虎形山瑶族乡卫生院</t>
  </si>
  <si>
    <t>金石桥镇中心卫生院</t>
  </si>
  <si>
    <t>六都寨镇中心卫生院</t>
  </si>
  <si>
    <t>罗洪乡卫生院</t>
  </si>
  <si>
    <t>麻塘山乡卫生院</t>
  </si>
  <si>
    <t>南岳庙镇卫生院</t>
  </si>
  <si>
    <t>七江镇卫生院</t>
  </si>
  <si>
    <t>三阁司镇卫生院</t>
  </si>
  <si>
    <t>山界回族乡卫生院</t>
  </si>
  <si>
    <t>石门乡卫生院</t>
  </si>
  <si>
    <t>司门前镇中心卫生院</t>
  </si>
  <si>
    <t>滩头镇中心卫生院</t>
  </si>
  <si>
    <t>桃洪镇卫生院</t>
  </si>
  <si>
    <t>西洋江镇卫生院</t>
  </si>
  <si>
    <t>小沙江镇中心卫生院</t>
  </si>
  <si>
    <t>鸭田镇卫生院</t>
  </si>
  <si>
    <t>岩口镇卫生院</t>
  </si>
  <si>
    <t>羊古坳乡卫生院</t>
  </si>
  <si>
    <t>雨山铺镇卫生院</t>
  </si>
  <si>
    <t>周旺镇中心卫生院</t>
  </si>
  <si>
    <t>隆回县2016年基本公共卫生服务经费安排表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</si>
</sst>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1" fontId="4" fillId="0" borderId="4" xfId="0" applyNumberFormat="1" applyFont="1" applyFill="1" applyBorder="1" applyAlignment="1">
      <alignment horizontal="center" vertical="center" wrapText="1"/>
    </xf>
    <xf numFmtId="31" fontId="4" fillId="0" borderId="5" xfId="0" applyNumberFormat="1" applyFont="1" applyFill="1" applyBorder="1" applyAlignment="1">
      <alignment horizontal="center" vertical="center" wrapText="1"/>
    </xf>
    <xf numFmtId="31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abSelected="1" workbookViewId="0">
      <selection activeCell="K10" sqref="K10"/>
    </sheetView>
  </sheetViews>
  <sheetFormatPr defaultRowHeight="14.25"/>
  <cols>
    <col min="1" max="1" width="17.125" style="3" customWidth="1"/>
    <col min="2" max="2" width="8.75" style="3" customWidth="1"/>
    <col min="3" max="3" width="5.375" style="2" customWidth="1"/>
    <col min="4" max="4" width="8.375" style="2" customWidth="1"/>
    <col min="5" max="5" width="5.125" style="2" customWidth="1"/>
    <col min="6" max="6" width="8" style="2" customWidth="1"/>
    <col min="7" max="7" width="5.25" style="2" customWidth="1"/>
    <col min="8" max="8" width="8" style="2" customWidth="1"/>
    <col min="9" max="9" width="4.75" style="2" customWidth="1"/>
    <col min="10" max="10" width="8" style="2" customWidth="1"/>
    <col min="11" max="11" width="5" style="2" customWidth="1"/>
    <col min="12" max="12" width="7.5" style="2" customWidth="1"/>
    <col min="13" max="13" width="5.5" style="2" customWidth="1"/>
    <col min="14" max="14" width="7.125" style="2" customWidth="1"/>
    <col min="15" max="15" width="7.625" style="2" customWidth="1"/>
    <col min="16" max="16" width="9" style="2" customWidth="1"/>
    <col min="17" max="17" width="9.125" style="2" customWidth="1"/>
    <col min="18" max="18" width="6.25" style="3" customWidth="1"/>
    <col min="19" max="21" width="9" style="3"/>
  </cols>
  <sheetData>
    <row r="1" spans="1:21" ht="22.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</row>
    <row r="2" spans="1:21">
      <c r="C2" s="4"/>
      <c r="D2" s="4"/>
      <c r="H2" s="5">
        <v>42420</v>
      </c>
      <c r="I2" s="5"/>
      <c r="J2" s="5"/>
      <c r="K2" s="5"/>
      <c r="L2" s="5"/>
      <c r="N2" s="6"/>
      <c r="O2" s="6"/>
      <c r="P2" s="6"/>
      <c r="Q2" s="7" t="s">
        <v>0</v>
      </c>
      <c r="R2" s="2"/>
      <c r="S2" s="2"/>
      <c r="T2" s="2"/>
      <c r="U2" s="2"/>
    </row>
    <row r="3" spans="1:21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  <c r="K3" s="10" t="s">
        <v>5</v>
      </c>
      <c r="L3" s="11"/>
      <c r="M3" s="11"/>
      <c r="N3" s="12"/>
      <c r="O3" s="13" t="s">
        <v>6</v>
      </c>
      <c r="P3" s="14"/>
      <c r="Q3" s="15"/>
      <c r="R3" s="16" t="s">
        <v>7</v>
      </c>
      <c r="S3" s="2"/>
      <c r="T3" s="2"/>
      <c r="U3" s="2"/>
    </row>
    <row r="4" spans="1:21">
      <c r="A4" s="8"/>
      <c r="B4" s="17"/>
      <c r="C4" s="18" t="s">
        <v>8</v>
      </c>
      <c r="D4" s="18"/>
      <c r="E4" s="18" t="s">
        <v>9</v>
      </c>
      <c r="F4" s="18"/>
      <c r="G4" s="18" t="s">
        <v>8</v>
      </c>
      <c r="H4" s="18"/>
      <c r="I4" s="18" t="s">
        <v>9</v>
      </c>
      <c r="J4" s="18"/>
      <c r="K4" s="18" t="s">
        <v>8</v>
      </c>
      <c r="L4" s="18"/>
      <c r="M4" s="18" t="s">
        <v>9</v>
      </c>
      <c r="N4" s="18"/>
      <c r="O4" s="19" t="s">
        <v>10</v>
      </c>
      <c r="P4" s="19" t="s">
        <v>9</v>
      </c>
      <c r="Q4" s="20" t="s">
        <v>11</v>
      </c>
      <c r="R4" s="16"/>
      <c r="S4" s="2"/>
      <c r="T4" s="2"/>
      <c r="U4" s="2"/>
    </row>
    <row r="5" spans="1:21" ht="13.5">
      <c r="A5" s="8"/>
      <c r="B5" s="21"/>
      <c r="C5" s="22" t="s">
        <v>12</v>
      </c>
      <c r="D5" s="22" t="s">
        <v>13</v>
      </c>
      <c r="E5" s="22" t="s">
        <v>12</v>
      </c>
      <c r="F5" s="22" t="s">
        <v>13</v>
      </c>
      <c r="G5" s="22" t="s">
        <v>12</v>
      </c>
      <c r="H5" s="22" t="s">
        <v>13</v>
      </c>
      <c r="I5" s="22" t="s">
        <v>12</v>
      </c>
      <c r="J5" s="22" t="s">
        <v>13</v>
      </c>
      <c r="K5" s="22" t="s">
        <v>12</v>
      </c>
      <c r="L5" s="22" t="s">
        <v>13</v>
      </c>
      <c r="M5" s="22" t="s">
        <v>12</v>
      </c>
      <c r="N5" s="22" t="s">
        <v>13</v>
      </c>
      <c r="O5" s="19"/>
      <c r="P5" s="19"/>
      <c r="Q5" s="23"/>
      <c r="R5" s="16"/>
      <c r="S5" s="24"/>
      <c r="T5" s="24"/>
      <c r="U5" s="24"/>
    </row>
    <row r="6" spans="1:21">
      <c r="A6" s="25" t="s">
        <v>14</v>
      </c>
      <c r="B6" s="26">
        <v>38232</v>
      </c>
      <c r="C6" s="26">
        <v>16.2</v>
      </c>
      <c r="D6" s="27">
        <v>619400</v>
      </c>
      <c r="E6" s="27">
        <v>10.8</v>
      </c>
      <c r="F6" s="27">
        <v>412900</v>
      </c>
      <c r="G6" s="26">
        <v>8.4600000000000009</v>
      </c>
      <c r="H6" s="27">
        <v>323400</v>
      </c>
      <c r="I6" s="27">
        <v>5.64</v>
      </c>
      <c r="J6" s="27">
        <v>215600</v>
      </c>
      <c r="K6" s="28">
        <v>2.34</v>
      </c>
      <c r="L6" s="27">
        <v>89500</v>
      </c>
      <c r="M6" s="27">
        <v>1.56</v>
      </c>
      <c r="N6" s="27">
        <v>59600</v>
      </c>
      <c r="O6" s="27">
        <f>D6+H6+L6</f>
        <v>1032300</v>
      </c>
      <c r="P6" s="27">
        <f>F6+J6+N6</f>
        <v>688100</v>
      </c>
      <c r="Q6" s="27">
        <f>O6+P6</f>
        <v>1720400</v>
      </c>
      <c r="R6" s="27">
        <f t="shared" ref="R6:R32" si="0">ROUND(Q6/B6,1)</f>
        <v>45</v>
      </c>
      <c r="S6" s="29"/>
      <c r="T6" s="29"/>
      <c r="U6" s="29"/>
    </row>
    <row r="7" spans="1:21">
      <c r="A7" s="25" t="s">
        <v>15</v>
      </c>
      <c r="B7" s="26">
        <v>11002</v>
      </c>
      <c r="C7" s="26">
        <v>16.2</v>
      </c>
      <c r="D7" s="27">
        <v>178200</v>
      </c>
      <c r="E7" s="27">
        <v>10.8</v>
      </c>
      <c r="F7" s="27">
        <v>118800</v>
      </c>
      <c r="G7" s="26">
        <v>8.4600000000000009</v>
      </c>
      <c r="H7" s="27">
        <v>93100</v>
      </c>
      <c r="I7" s="27">
        <v>5.64</v>
      </c>
      <c r="J7" s="27">
        <v>62100</v>
      </c>
      <c r="K7" s="28">
        <v>2.34</v>
      </c>
      <c r="L7" s="27">
        <v>25700</v>
      </c>
      <c r="M7" s="27">
        <v>1.56</v>
      </c>
      <c r="N7" s="27">
        <v>17200</v>
      </c>
      <c r="O7" s="27">
        <f t="shared" ref="O7:O31" si="1">D7+H7+L7</f>
        <v>297000</v>
      </c>
      <c r="P7" s="27">
        <f t="shared" ref="P7:P31" si="2">F7+J7+N7</f>
        <v>198100</v>
      </c>
      <c r="Q7" s="27">
        <f t="shared" ref="Q7:Q31" si="3">O7+P7</f>
        <v>495100</v>
      </c>
      <c r="R7" s="27">
        <f t="shared" si="0"/>
        <v>45</v>
      </c>
      <c r="S7" s="29"/>
      <c r="T7" s="29"/>
      <c r="U7" s="29"/>
    </row>
    <row r="8" spans="1:21">
      <c r="A8" s="25" t="s">
        <v>16</v>
      </c>
      <c r="B8" s="26">
        <v>73718</v>
      </c>
      <c r="C8" s="26">
        <v>16.2</v>
      </c>
      <c r="D8" s="27">
        <v>1194200</v>
      </c>
      <c r="E8" s="27">
        <v>10.8</v>
      </c>
      <c r="F8" s="27">
        <v>796200</v>
      </c>
      <c r="G8" s="26">
        <v>8.4600000000000009</v>
      </c>
      <c r="H8" s="27">
        <v>623700</v>
      </c>
      <c r="I8" s="27">
        <v>5.64</v>
      </c>
      <c r="J8" s="27">
        <v>415800</v>
      </c>
      <c r="K8" s="28">
        <v>2.34</v>
      </c>
      <c r="L8" s="27">
        <v>172500</v>
      </c>
      <c r="M8" s="27">
        <v>1.56</v>
      </c>
      <c r="N8" s="27">
        <v>115000</v>
      </c>
      <c r="O8" s="27">
        <f t="shared" si="1"/>
        <v>1990400</v>
      </c>
      <c r="P8" s="27">
        <f t="shared" si="2"/>
        <v>1327000</v>
      </c>
      <c r="Q8" s="27">
        <f t="shared" si="3"/>
        <v>3317400</v>
      </c>
      <c r="R8" s="27">
        <f t="shared" si="0"/>
        <v>45</v>
      </c>
      <c r="S8" s="29"/>
      <c r="T8" s="29"/>
      <c r="U8" s="29"/>
    </row>
    <row r="9" spans="1:21">
      <c r="A9" s="25" t="s">
        <v>17</v>
      </c>
      <c r="B9" s="26">
        <v>25640</v>
      </c>
      <c r="C9" s="26">
        <v>16.2</v>
      </c>
      <c r="D9" s="27">
        <v>415400</v>
      </c>
      <c r="E9" s="27">
        <v>10.8</v>
      </c>
      <c r="F9" s="27">
        <v>276900</v>
      </c>
      <c r="G9" s="26">
        <v>8.4600000000000009</v>
      </c>
      <c r="H9" s="27">
        <v>216900</v>
      </c>
      <c r="I9" s="27">
        <v>5.64</v>
      </c>
      <c r="J9" s="27">
        <v>144600</v>
      </c>
      <c r="K9" s="28">
        <v>2.34</v>
      </c>
      <c r="L9" s="27">
        <v>60000</v>
      </c>
      <c r="M9" s="27">
        <v>1.56</v>
      </c>
      <c r="N9" s="27">
        <v>40000</v>
      </c>
      <c r="O9" s="27">
        <f t="shared" si="1"/>
        <v>692300</v>
      </c>
      <c r="P9" s="27">
        <f t="shared" si="2"/>
        <v>461500</v>
      </c>
      <c r="Q9" s="27">
        <f t="shared" si="3"/>
        <v>1153800</v>
      </c>
      <c r="R9" s="27">
        <f t="shared" si="0"/>
        <v>45</v>
      </c>
      <c r="S9" s="29"/>
      <c r="T9" s="29"/>
      <c r="U9" s="29"/>
    </row>
    <row r="10" spans="1:21">
      <c r="A10" s="25" t="s">
        <v>18</v>
      </c>
      <c r="B10" s="26">
        <v>53879</v>
      </c>
      <c r="C10" s="26">
        <v>16.2</v>
      </c>
      <c r="D10" s="27">
        <v>872800</v>
      </c>
      <c r="E10" s="27">
        <v>10.8</v>
      </c>
      <c r="F10" s="27">
        <v>581900</v>
      </c>
      <c r="G10" s="26">
        <v>8.4600000000000009</v>
      </c>
      <c r="H10" s="27">
        <v>455800</v>
      </c>
      <c r="I10" s="27">
        <v>5.64</v>
      </c>
      <c r="J10" s="27">
        <v>303900</v>
      </c>
      <c r="K10" s="28">
        <v>2.34</v>
      </c>
      <c r="L10" s="27">
        <v>126100</v>
      </c>
      <c r="M10" s="27">
        <v>1.56</v>
      </c>
      <c r="N10" s="27">
        <v>84100</v>
      </c>
      <c r="O10" s="27">
        <f t="shared" si="1"/>
        <v>1454700</v>
      </c>
      <c r="P10" s="27">
        <f t="shared" si="2"/>
        <v>969900</v>
      </c>
      <c r="Q10" s="27">
        <f t="shared" si="3"/>
        <v>2424600</v>
      </c>
      <c r="R10" s="27">
        <f t="shared" si="0"/>
        <v>45</v>
      </c>
      <c r="S10" s="29"/>
      <c r="T10" s="29"/>
      <c r="U10" s="29"/>
    </row>
    <row r="11" spans="1:21">
      <c r="A11" s="25" t="s">
        <v>19</v>
      </c>
      <c r="B11" s="26">
        <v>45380</v>
      </c>
      <c r="C11" s="26">
        <v>16.2</v>
      </c>
      <c r="D11" s="27">
        <v>735200</v>
      </c>
      <c r="E11" s="27">
        <v>10.8</v>
      </c>
      <c r="F11" s="27">
        <v>490100</v>
      </c>
      <c r="G11" s="26">
        <v>8.4600000000000009</v>
      </c>
      <c r="H11" s="27">
        <v>383900</v>
      </c>
      <c r="I11" s="27">
        <v>5.64</v>
      </c>
      <c r="J11" s="27">
        <v>255900</v>
      </c>
      <c r="K11" s="28">
        <v>2.34</v>
      </c>
      <c r="L11" s="27">
        <v>106200</v>
      </c>
      <c r="M11" s="27">
        <v>1.56</v>
      </c>
      <c r="N11" s="27">
        <v>70800</v>
      </c>
      <c r="O11" s="27">
        <f t="shared" si="1"/>
        <v>1225300</v>
      </c>
      <c r="P11" s="27">
        <f t="shared" si="2"/>
        <v>816800</v>
      </c>
      <c r="Q11" s="27">
        <f t="shared" si="3"/>
        <v>2042100</v>
      </c>
      <c r="R11" s="27">
        <f t="shared" si="0"/>
        <v>45</v>
      </c>
      <c r="S11" s="29"/>
      <c r="T11" s="29"/>
      <c r="U11" s="29"/>
    </row>
    <row r="12" spans="1:21">
      <c r="A12" s="25" t="s">
        <v>20</v>
      </c>
      <c r="B12" s="26">
        <v>14464</v>
      </c>
      <c r="C12" s="26">
        <v>16.2</v>
      </c>
      <c r="D12" s="27">
        <v>234300</v>
      </c>
      <c r="E12" s="27">
        <v>10.8</v>
      </c>
      <c r="F12" s="27">
        <v>156200</v>
      </c>
      <c r="G12" s="26">
        <v>8.4600000000000009</v>
      </c>
      <c r="H12" s="27">
        <v>122400</v>
      </c>
      <c r="I12" s="27">
        <v>5.64</v>
      </c>
      <c r="J12" s="27">
        <v>81600</v>
      </c>
      <c r="K12" s="28">
        <v>2.34</v>
      </c>
      <c r="L12" s="27">
        <v>33800</v>
      </c>
      <c r="M12" s="27">
        <v>1.56</v>
      </c>
      <c r="N12" s="27">
        <v>22600</v>
      </c>
      <c r="O12" s="27">
        <f t="shared" si="1"/>
        <v>390500</v>
      </c>
      <c r="P12" s="27">
        <f t="shared" si="2"/>
        <v>260400</v>
      </c>
      <c r="Q12" s="27">
        <f t="shared" si="3"/>
        <v>650900</v>
      </c>
      <c r="R12" s="27">
        <f t="shared" si="0"/>
        <v>45</v>
      </c>
      <c r="S12" s="29"/>
      <c r="T12" s="29"/>
      <c r="U12" s="29"/>
    </row>
    <row r="13" spans="1:21">
      <c r="A13" s="25" t="s">
        <v>21</v>
      </c>
      <c r="B13" s="26">
        <v>62129</v>
      </c>
      <c r="C13" s="26">
        <v>16.2</v>
      </c>
      <c r="D13" s="27">
        <v>1006500</v>
      </c>
      <c r="E13" s="27">
        <v>10.8</v>
      </c>
      <c r="F13" s="27">
        <v>671000</v>
      </c>
      <c r="G13" s="26">
        <v>8.4600000000000009</v>
      </c>
      <c r="H13" s="27">
        <v>525600</v>
      </c>
      <c r="I13" s="27">
        <v>5.64</v>
      </c>
      <c r="J13" s="27">
        <v>350400</v>
      </c>
      <c r="K13" s="28">
        <v>2.34</v>
      </c>
      <c r="L13" s="27">
        <v>145400</v>
      </c>
      <c r="M13" s="27">
        <v>1.56</v>
      </c>
      <c r="N13" s="27">
        <v>96900</v>
      </c>
      <c r="O13" s="27">
        <f t="shared" si="1"/>
        <v>1677500</v>
      </c>
      <c r="P13" s="27">
        <f t="shared" si="2"/>
        <v>1118300</v>
      </c>
      <c r="Q13" s="27">
        <f t="shared" si="3"/>
        <v>2795800</v>
      </c>
      <c r="R13" s="27">
        <f t="shared" si="0"/>
        <v>45</v>
      </c>
      <c r="S13" s="29"/>
      <c r="T13" s="29"/>
      <c r="U13" s="29"/>
    </row>
    <row r="14" spans="1:21">
      <c r="A14" s="25" t="s">
        <v>22</v>
      </c>
      <c r="B14" s="26">
        <v>55755</v>
      </c>
      <c r="C14" s="26">
        <v>16.2</v>
      </c>
      <c r="D14" s="27">
        <v>903200</v>
      </c>
      <c r="E14" s="27">
        <v>10.8</v>
      </c>
      <c r="F14" s="27">
        <v>602200</v>
      </c>
      <c r="G14" s="26">
        <v>8.4600000000000009</v>
      </c>
      <c r="H14" s="27">
        <v>471700</v>
      </c>
      <c r="I14" s="27">
        <v>5.64</v>
      </c>
      <c r="J14" s="27">
        <v>314500</v>
      </c>
      <c r="K14" s="28">
        <v>2.34</v>
      </c>
      <c r="L14" s="27">
        <v>130500</v>
      </c>
      <c r="M14" s="27">
        <v>1.56</v>
      </c>
      <c r="N14" s="27">
        <v>87000</v>
      </c>
      <c r="O14" s="27">
        <f t="shared" si="1"/>
        <v>1505400</v>
      </c>
      <c r="P14" s="27">
        <f t="shared" si="2"/>
        <v>1003700</v>
      </c>
      <c r="Q14" s="27">
        <f t="shared" si="3"/>
        <v>2509100</v>
      </c>
      <c r="R14" s="27">
        <f t="shared" si="0"/>
        <v>45</v>
      </c>
      <c r="S14" s="29"/>
      <c r="T14" s="29"/>
      <c r="U14" s="29"/>
    </row>
    <row r="15" spans="1:21">
      <c r="A15" s="25" t="s">
        <v>23</v>
      </c>
      <c r="B15" s="26">
        <v>23558</v>
      </c>
      <c r="C15" s="26">
        <v>16.2</v>
      </c>
      <c r="D15" s="27">
        <v>381600</v>
      </c>
      <c r="E15" s="27">
        <v>10.8</v>
      </c>
      <c r="F15" s="27">
        <v>254400</v>
      </c>
      <c r="G15" s="26">
        <v>8.4600000000000009</v>
      </c>
      <c r="H15" s="27">
        <v>199300</v>
      </c>
      <c r="I15" s="27">
        <v>5.64</v>
      </c>
      <c r="J15" s="27">
        <v>132900</v>
      </c>
      <c r="K15" s="28">
        <v>2.34</v>
      </c>
      <c r="L15" s="27">
        <v>55100</v>
      </c>
      <c r="M15" s="27">
        <v>1.56</v>
      </c>
      <c r="N15" s="27">
        <v>36800</v>
      </c>
      <c r="O15" s="27">
        <f t="shared" si="1"/>
        <v>636000</v>
      </c>
      <c r="P15" s="27">
        <f t="shared" si="2"/>
        <v>424100</v>
      </c>
      <c r="Q15" s="27">
        <f t="shared" si="3"/>
        <v>1060100</v>
      </c>
      <c r="R15" s="27">
        <f t="shared" si="0"/>
        <v>45</v>
      </c>
      <c r="S15" s="29"/>
      <c r="T15" s="29"/>
      <c r="U15" s="29"/>
    </row>
    <row r="16" spans="1:21">
      <c r="A16" s="25" t="s">
        <v>24</v>
      </c>
      <c r="B16" s="26">
        <v>14256</v>
      </c>
      <c r="C16" s="26">
        <v>16.2</v>
      </c>
      <c r="D16" s="27">
        <v>230900</v>
      </c>
      <c r="E16" s="27">
        <v>10.8</v>
      </c>
      <c r="F16" s="27">
        <v>154000</v>
      </c>
      <c r="G16" s="26">
        <v>8.4600000000000009</v>
      </c>
      <c r="H16" s="27">
        <v>120600</v>
      </c>
      <c r="I16" s="27">
        <v>5.64</v>
      </c>
      <c r="J16" s="27">
        <v>80400</v>
      </c>
      <c r="K16" s="28">
        <v>2.34</v>
      </c>
      <c r="L16" s="27">
        <v>33400</v>
      </c>
      <c r="M16" s="27">
        <v>1.56</v>
      </c>
      <c r="N16" s="27">
        <v>22200</v>
      </c>
      <c r="O16" s="27">
        <f t="shared" si="1"/>
        <v>384900</v>
      </c>
      <c r="P16" s="27">
        <f t="shared" si="2"/>
        <v>256600</v>
      </c>
      <c r="Q16" s="27">
        <f t="shared" si="3"/>
        <v>641500</v>
      </c>
      <c r="R16" s="27">
        <f t="shared" si="0"/>
        <v>45</v>
      </c>
      <c r="S16" s="29"/>
      <c r="T16" s="29"/>
      <c r="U16" s="29"/>
    </row>
    <row r="17" spans="1:21">
      <c r="A17" s="25" t="s">
        <v>25</v>
      </c>
      <c r="B17" s="26">
        <v>30482</v>
      </c>
      <c r="C17" s="26">
        <v>16.2</v>
      </c>
      <c r="D17" s="27">
        <v>493800</v>
      </c>
      <c r="E17" s="27">
        <v>10.8</v>
      </c>
      <c r="F17" s="27">
        <v>329200</v>
      </c>
      <c r="G17" s="26">
        <v>8.4600000000000009</v>
      </c>
      <c r="H17" s="27">
        <v>257900</v>
      </c>
      <c r="I17" s="27">
        <v>5.64</v>
      </c>
      <c r="J17" s="27">
        <v>171900</v>
      </c>
      <c r="K17" s="28">
        <v>2.34</v>
      </c>
      <c r="L17" s="27">
        <v>71300</v>
      </c>
      <c r="M17" s="27">
        <v>1.56</v>
      </c>
      <c r="N17" s="27">
        <v>47600</v>
      </c>
      <c r="O17" s="27">
        <f t="shared" si="1"/>
        <v>823000</v>
      </c>
      <c r="P17" s="27">
        <f t="shared" si="2"/>
        <v>548700</v>
      </c>
      <c r="Q17" s="27">
        <f t="shared" si="3"/>
        <v>1371700</v>
      </c>
      <c r="R17" s="27">
        <f t="shared" si="0"/>
        <v>45</v>
      </c>
      <c r="S17" s="29"/>
      <c r="T17" s="29"/>
      <c r="U17" s="29"/>
    </row>
    <row r="18" spans="1:21">
      <c r="A18" s="25" t="s">
        <v>26</v>
      </c>
      <c r="B18" s="26">
        <v>51696</v>
      </c>
      <c r="C18" s="26">
        <v>16.2</v>
      </c>
      <c r="D18" s="27">
        <v>837500</v>
      </c>
      <c r="E18" s="27">
        <v>10.8</v>
      </c>
      <c r="F18" s="27">
        <v>558300</v>
      </c>
      <c r="G18" s="26">
        <v>8.4600000000000009</v>
      </c>
      <c r="H18" s="27">
        <v>437300</v>
      </c>
      <c r="I18" s="27">
        <v>5.64</v>
      </c>
      <c r="J18" s="27">
        <v>291600</v>
      </c>
      <c r="K18" s="28">
        <v>2.34</v>
      </c>
      <c r="L18" s="27">
        <v>121000</v>
      </c>
      <c r="M18" s="27">
        <v>1.56</v>
      </c>
      <c r="N18" s="27">
        <v>80600</v>
      </c>
      <c r="O18" s="27">
        <f t="shared" si="1"/>
        <v>1395800</v>
      </c>
      <c r="P18" s="27">
        <f t="shared" si="2"/>
        <v>930500</v>
      </c>
      <c r="Q18" s="27">
        <f t="shared" si="3"/>
        <v>2326300</v>
      </c>
      <c r="R18" s="27">
        <f t="shared" si="0"/>
        <v>45</v>
      </c>
      <c r="S18" s="29"/>
      <c r="T18" s="29"/>
      <c r="U18" s="29"/>
    </row>
    <row r="19" spans="1:21">
      <c r="A19" s="25" t="s">
        <v>27</v>
      </c>
      <c r="B19" s="26">
        <v>65339</v>
      </c>
      <c r="C19" s="26">
        <v>16.2</v>
      </c>
      <c r="D19" s="27">
        <v>1058500</v>
      </c>
      <c r="E19" s="27">
        <v>10.8</v>
      </c>
      <c r="F19" s="27">
        <v>705700</v>
      </c>
      <c r="G19" s="26">
        <v>8.4600000000000009</v>
      </c>
      <c r="H19" s="27">
        <v>552800</v>
      </c>
      <c r="I19" s="27">
        <v>5.64</v>
      </c>
      <c r="J19" s="27">
        <v>368500</v>
      </c>
      <c r="K19" s="28">
        <v>2.34</v>
      </c>
      <c r="L19" s="27">
        <v>152900</v>
      </c>
      <c r="M19" s="27">
        <v>1.56</v>
      </c>
      <c r="N19" s="27">
        <v>101900</v>
      </c>
      <c r="O19" s="27">
        <f t="shared" si="1"/>
        <v>1764200</v>
      </c>
      <c r="P19" s="27">
        <f t="shared" si="2"/>
        <v>1176100</v>
      </c>
      <c r="Q19" s="27">
        <f t="shared" si="3"/>
        <v>2940300</v>
      </c>
      <c r="R19" s="27">
        <f t="shared" si="0"/>
        <v>45</v>
      </c>
      <c r="S19" s="29"/>
      <c r="T19" s="29"/>
      <c r="U19" s="29"/>
    </row>
    <row r="20" spans="1:21">
      <c r="A20" s="25" t="s">
        <v>28</v>
      </c>
      <c r="B20" s="26">
        <v>24486</v>
      </c>
      <c r="C20" s="26">
        <v>16.2</v>
      </c>
      <c r="D20" s="27">
        <v>396700</v>
      </c>
      <c r="E20" s="27">
        <v>10.8</v>
      </c>
      <c r="F20" s="27">
        <v>264400</v>
      </c>
      <c r="G20" s="26">
        <v>8.4600000000000009</v>
      </c>
      <c r="H20" s="27">
        <v>207200</v>
      </c>
      <c r="I20" s="27">
        <v>5.64</v>
      </c>
      <c r="J20" s="27">
        <v>138100</v>
      </c>
      <c r="K20" s="28">
        <v>2.34</v>
      </c>
      <c r="L20" s="27">
        <v>57300</v>
      </c>
      <c r="M20" s="27">
        <v>1.56</v>
      </c>
      <c r="N20" s="27">
        <v>38200</v>
      </c>
      <c r="O20" s="27">
        <f t="shared" si="1"/>
        <v>661200</v>
      </c>
      <c r="P20" s="27">
        <f t="shared" si="2"/>
        <v>440700</v>
      </c>
      <c r="Q20" s="27">
        <f t="shared" si="3"/>
        <v>1101900</v>
      </c>
      <c r="R20" s="27">
        <f t="shared" si="0"/>
        <v>45</v>
      </c>
      <c r="S20" s="29"/>
      <c r="T20" s="29"/>
      <c r="U20" s="29"/>
    </row>
    <row r="21" spans="1:21">
      <c r="A21" s="25" t="s">
        <v>29</v>
      </c>
      <c r="B21" s="26">
        <v>37819</v>
      </c>
      <c r="C21" s="26">
        <v>16.2</v>
      </c>
      <c r="D21" s="27">
        <v>612700</v>
      </c>
      <c r="E21" s="27">
        <v>10.8</v>
      </c>
      <c r="F21" s="27">
        <v>408400</v>
      </c>
      <c r="G21" s="26">
        <v>8.4600000000000009</v>
      </c>
      <c r="H21" s="27">
        <v>319900</v>
      </c>
      <c r="I21" s="27">
        <v>5.64</v>
      </c>
      <c r="J21" s="27">
        <v>213300</v>
      </c>
      <c r="K21" s="28">
        <v>2.34</v>
      </c>
      <c r="L21" s="27">
        <v>88500</v>
      </c>
      <c r="M21" s="27">
        <v>1.56</v>
      </c>
      <c r="N21" s="27">
        <v>59000</v>
      </c>
      <c r="O21" s="27">
        <f t="shared" si="1"/>
        <v>1021100</v>
      </c>
      <c r="P21" s="27">
        <f t="shared" si="2"/>
        <v>680700</v>
      </c>
      <c r="Q21" s="27">
        <f t="shared" si="3"/>
        <v>1701800</v>
      </c>
      <c r="R21" s="27">
        <f t="shared" si="0"/>
        <v>45</v>
      </c>
      <c r="S21" s="29"/>
      <c r="T21" s="29"/>
      <c r="U21" s="29"/>
    </row>
    <row r="22" spans="1:21">
      <c r="A22" s="25" t="s">
        <v>30</v>
      </c>
      <c r="B22" s="26">
        <v>51952</v>
      </c>
      <c r="C22" s="26">
        <v>16.2</v>
      </c>
      <c r="D22" s="27">
        <v>841600</v>
      </c>
      <c r="E22" s="27">
        <v>10.8</v>
      </c>
      <c r="F22" s="27">
        <v>561100</v>
      </c>
      <c r="G22" s="26">
        <v>8.4600000000000009</v>
      </c>
      <c r="H22" s="27">
        <v>439500</v>
      </c>
      <c r="I22" s="27">
        <v>5.64</v>
      </c>
      <c r="J22" s="27">
        <v>293000</v>
      </c>
      <c r="K22" s="28">
        <v>2.34</v>
      </c>
      <c r="L22" s="27">
        <v>121600</v>
      </c>
      <c r="M22" s="27">
        <v>1.56</v>
      </c>
      <c r="N22" s="27">
        <v>81000</v>
      </c>
      <c r="O22" s="27">
        <f t="shared" si="1"/>
        <v>1402700</v>
      </c>
      <c r="P22" s="27">
        <f t="shared" si="2"/>
        <v>935100</v>
      </c>
      <c r="Q22" s="27">
        <f t="shared" si="3"/>
        <v>2337800</v>
      </c>
      <c r="R22" s="27">
        <f t="shared" si="0"/>
        <v>45</v>
      </c>
      <c r="S22" s="29"/>
      <c r="T22" s="29"/>
      <c r="U22" s="29"/>
    </row>
    <row r="23" spans="1:21">
      <c r="A23" s="25" t="s">
        <v>31</v>
      </c>
      <c r="B23" s="26">
        <v>70550</v>
      </c>
      <c r="C23" s="26">
        <v>16.2</v>
      </c>
      <c r="D23" s="27">
        <v>1142900</v>
      </c>
      <c r="E23" s="27">
        <v>10.8</v>
      </c>
      <c r="F23" s="27">
        <v>761900</v>
      </c>
      <c r="G23" s="26">
        <v>8.4600000000000009</v>
      </c>
      <c r="H23" s="27">
        <v>596900</v>
      </c>
      <c r="I23" s="27">
        <v>5.64</v>
      </c>
      <c r="J23" s="27">
        <v>397900</v>
      </c>
      <c r="K23" s="28">
        <v>2.34</v>
      </c>
      <c r="L23" s="27">
        <v>165100</v>
      </c>
      <c r="M23" s="27">
        <v>1.56</v>
      </c>
      <c r="N23" s="27">
        <v>110100</v>
      </c>
      <c r="O23" s="27">
        <f t="shared" si="1"/>
        <v>1904900</v>
      </c>
      <c r="P23" s="27">
        <f t="shared" si="2"/>
        <v>1269900</v>
      </c>
      <c r="Q23" s="27">
        <f t="shared" si="3"/>
        <v>3174800</v>
      </c>
      <c r="R23" s="27">
        <f t="shared" si="0"/>
        <v>45</v>
      </c>
      <c r="S23" s="29"/>
      <c r="T23" s="29"/>
      <c r="U23" s="29"/>
    </row>
    <row r="24" spans="1:21">
      <c r="A24" s="25" t="s">
        <v>32</v>
      </c>
      <c r="B24" s="26">
        <v>102361</v>
      </c>
      <c r="C24" s="26">
        <v>16.2</v>
      </c>
      <c r="D24" s="27">
        <v>1658200</v>
      </c>
      <c r="E24" s="27">
        <v>10.8</v>
      </c>
      <c r="F24" s="27">
        <v>1105500</v>
      </c>
      <c r="G24" s="26">
        <v>8.4600000000000009</v>
      </c>
      <c r="H24" s="27">
        <v>866000</v>
      </c>
      <c r="I24" s="27">
        <v>5.64</v>
      </c>
      <c r="J24" s="27">
        <v>577300</v>
      </c>
      <c r="K24" s="28">
        <v>2.34</v>
      </c>
      <c r="L24" s="27">
        <v>239500</v>
      </c>
      <c r="M24" s="27">
        <v>1.56</v>
      </c>
      <c r="N24" s="27">
        <v>159700</v>
      </c>
      <c r="O24" s="27">
        <f t="shared" si="1"/>
        <v>2763700</v>
      </c>
      <c r="P24" s="27">
        <f t="shared" si="2"/>
        <v>1842500</v>
      </c>
      <c r="Q24" s="27">
        <f t="shared" si="3"/>
        <v>4606200</v>
      </c>
      <c r="R24" s="27">
        <f t="shared" si="0"/>
        <v>45</v>
      </c>
      <c r="S24" s="29"/>
      <c r="T24" s="29"/>
      <c r="U24" s="29"/>
    </row>
    <row r="25" spans="1:21">
      <c r="A25" s="25" t="s">
        <v>33</v>
      </c>
      <c r="B25" s="26">
        <v>37827</v>
      </c>
      <c r="C25" s="26">
        <v>16.2</v>
      </c>
      <c r="D25" s="27">
        <v>612800</v>
      </c>
      <c r="E25" s="27">
        <v>10.8</v>
      </c>
      <c r="F25" s="27">
        <v>408500</v>
      </c>
      <c r="G25" s="26">
        <v>8.4600000000000009</v>
      </c>
      <c r="H25" s="27">
        <v>320000</v>
      </c>
      <c r="I25" s="27">
        <v>5.64</v>
      </c>
      <c r="J25" s="27">
        <v>213300</v>
      </c>
      <c r="K25" s="28">
        <v>2.34</v>
      </c>
      <c r="L25" s="27">
        <v>88500</v>
      </c>
      <c r="M25" s="27">
        <v>1.56</v>
      </c>
      <c r="N25" s="27">
        <v>59000</v>
      </c>
      <c r="O25" s="27">
        <f t="shared" si="1"/>
        <v>1021300</v>
      </c>
      <c r="P25" s="27">
        <f t="shared" si="2"/>
        <v>680800</v>
      </c>
      <c r="Q25" s="27">
        <f t="shared" si="3"/>
        <v>1702100</v>
      </c>
      <c r="R25" s="27">
        <f t="shared" si="0"/>
        <v>45</v>
      </c>
      <c r="S25" s="29"/>
      <c r="T25" s="29"/>
      <c r="U25" s="29"/>
    </row>
    <row r="26" spans="1:21">
      <c r="A26" s="25" t="s">
        <v>34</v>
      </c>
      <c r="B26" s="26">
        <v>22605</v>
      </c>
      <c r="C26" s="26">
        <v>16.2</v>
      </c>
      <c r="D26" s="27">
        <v>366200</v>
      </c>
      <c r="E26" s="27">
        <v>10.8</v>
      </c>
      <c r="F26" s="27">
        <v>244100</v>
      </c>
      <c r="G26" s="26">
        <v>8.4600000000000009</v>
      </c>
      <c r="H26" s="27">
        <v>191200</v>
      </c>
      <c r="I26" s="27">
        <v>5.64</v>
      </c>
      <c r="J26" s="27">
        <v>127500</v>
      </c>
      <c r="K26" s="28">
        <v>2.34</v>
      </c>
      <c r="L26" s="27">
        <v>52900</v>
      </c>
      <c r="M26" s="27">
        <v>1.56</v>
      </c>
      <c r="N26" s="27">
        <v>35300</v>
      </c>
      <c r="O26" s="27">
        <f t="shared" si="1"/>
        <v>610300</v>
      </c>
      <c r="P26" s="27">
        <f t="shared" si="2"/>
        <v>406900</v>
      </c>
      <c r="Q26" s="27">
        <f t="shared" si="3"/>
        <v>1017200</v>
      </c>
      <c r="R26" s="27">
        <f t="shared" si="0"/>
        <v>45</v>
      </c>
      <c r="S26" s="29"/>
      <c r="T26" s="29"/>
      <c r="U26" s="29"/>
    </row>
    <row r="27" spans="1:21">
      <c r="A27" s="25" t="s">
        <v>35</v>
      </c>
      <c r="B27" s="26">
        <v>27781</v>
      </c>
      <c r="C27" s="26">
        <v>16.2</v>
      </c>
      <c r="D27" s="27">
        <v>450100</v>
      </c>
      <c r="E27" s="27">
        <v>10.8</v>
      </c>
      <c r="F27" s="27">
        <v>300000</v>
      </c>
      <c r="G27" s="26">
        <v>8.4600000000000009</v>
      </c>
      <c r="H27" s="27">
        <v>235000</v>
      </c>
      <c r="I27" s="27">
        <v>5.64</v>
      </c>
      <c r="J27" s="27">
        <v>156700</v>
      </c>
      <c r="K27" s="28">
        <v>2.34</v>
      </c>
      <c r="L27" s="27">
        <v>65000</v>
      </c>
      <c r="M27" s="27">
        <v>1.56</v>
      </c>
      <c r="N27" s="27">
        <v>43300</v>
      </c>
      <c r="O27" s="27">
        <f t="shared" si="1"/>
        <v>750100</v>
      </c>
      <c r="P27" s="27">
        <f t="shared" si="2"/>
        <v>500000</v>
      </c>
      <c r="Q27" s="27">
        <f t="shared" si="3"/>
        <v>1250100</v>
      </c>
      <c r="R27" s="27">
        <f t="shared" si="0"/>
        <v>45</v>
      </c>
      <c r="S27" s="29"/>
      <c r="T27" s="29"/>
      <c r="U27" s="29"/>
    </row>
    <row r="28" spans="1:21">
      <c r="A28" s="25" t="s">
        <v>36</v>
      </c>
      <c r="B28" s="26">
        <v>59967</v>
      </c>
      <c r="C28" s="26">
        <v>16.2</v>
      </c>
      <c r="D28" s="27">
        <v>971500</v>
      </c>
      <c r="E28" s="27">
        <v>10.8</v>
      </c>
      <c r="F28" s="27">
        <v>647600</v>
      </c>
      <c r="G28" s="26">
        <v>8.4600000000000009</v>
      </c>
      <c r="H28" s="27">
        <v>507300</v>
      </c>
      <c r="I28" s="27">
        <v>5.64</v>
      </c>
      <c r="J28" s="27">
        <v>338200</v>
      </c>
      <c r="K28" s="28">
        <v>2.34</v>
      </c>
      <c r="L28" s="27">
        <v>140300</v>
      </c>
      <c r="M28" s="27">
        <v>1.56</v>
      </c>
      <c r="N28" s="27">
        <v>93500</v>
      </c>
      <c r="O28" s="27">
        <f t="shared" si="1"/>
        <v>1619100</v>
      </c>
      <c r="P28" s="27">
        <f t="shared" si="2"/>
        <v>1079300</v>
      </c>
      <c r="Q28" s="27">
        <f t="shared" si="3"/>
        <v>2698400</v>
      </c>
      <c r="R28" s="27">
        <f t="shared" si="0"/>
        <v>45</v>
      </c>
      <c r="S28" s="29"/>
      <c r="T28" s="29"/>
      <c r="U28" s="29"/>
    </row>
    <row r="29" spans="1:21">
      <c r="A29" s="25" t="s">
        <v>37</v>
      </c>
      <c r="B29" s="26">
        <v>30742</v>
      </c>
      <c r="C29" s="26">
        <v>16.2</v>
      </c>
      <c r="D29" s="27">
        <v>498000</v>
      </c>
      <c r="E29" s="27">
        <v>10.8</v>
      </c>
      <c r="F29" s="27">
        <v>332000</v>
      </c>
      <c r="G29" s="26">
        <v>8.4600000000000009</v>
      </c>
      <c r="H29" s="27">
        <v>260100</v>
      </c>
      <c r="I29" s="27">
        <v>5.64</v>
      </c>
      <c r="J29" s="27">
        <v>173400</v>
      </c>
      <c r="K29" s="28">
        <v>2.34</v>
      </c>
      <c r="L29" s="27">
        <v>71900</v>
      </c>
      <c r="M29" s="27">
        <v>1.56</v>
      </c>
      <c r="N29" s="27">
        <v>48000</v>
      </c>
      <c r="O29" s="27">
        <f t="shared" si="1"/>
        <v>830000</v>
      </c>
      <c r="P29" s="27">
        <f t="shared" si="2"/>
        <v>553400</v>
      </c>
      <c r="Q29" s="27">
        <f t="shared" si="3"/>
        <v>1383400</v>
      </c>
      <c r="R29" s="27">
        <f t="shared" si="0"/>
        <v>45</v>
      </c>
      <c r="S29" s="29"/>
      <c r="T29" s="29"/>
      <c r="U29" s="29"/>
    </row>
    <row r="30" spans="1:21">
      <c r="A30" s="25" t="s">
        <v>38</v>
      </c>
      <c r="B30" s="26">
        <v>39446</v>
      </c>
      <c r="C30" s="26">
        <v>16.2</v>
      </c>
      <c r="D30" s="27">
        <v>639000</v>
      </c>
      <c r="E30" s="27">
        <v>10.8</v>
      </c>
      <c r="F30" s="27">
        <v>426000</v>
      </c>
      <c r="G30" s="26">
        <v>8.4600000000000009</v>
      </c>
      <c r="H30" s="27">
        <v>333700</v>
      </c>
      <c r="I30" s="27">
        <v>5.64</v>
      </c>
      <c r="J30" s="27">
        <v>222500</v>
      </c>
      <c r="K30" s="28">
        <v>2.34</v>
      </c>
      <c r="L30" s="27">
        <v>92300</v>
      </c>
      <c r="M30" s="27">
        <v>1.56</v>
      </c>
      <c r="N30" s="27">
        <v>61500</v>
      </c>
      <c r="O30" s="27">
        <f t="shared" si="1"/>
        <v>1065000</v>
      </c>
      <c r="P30" s="27">
        <f t="shared" si="2"/>
        <v>710000</v>
      </c>
      <c r="Q30" s="27">
        <f t="shared" si="3"/>
        <v>1775000</v>
      </c>
      <c r="R30" s="27">
        <f t="shared" si="0"/>
        <v>45</v>
      </c>
      <c r="S30" s="29"/>
      <c r="T30" s="29"/>
      <c r="U30" s="29"/>
    </row>
    <row r="31" spans="1:21">
      <c r="A31" s="25" t="s">
        <v>39</v>
      </c>
      <c r="B31" s="26">
        <v>31834</v>
      </c>
      <c r="C31" s="26">
        <v>16.2</v>
      </c>
      <c r="D31" s="27">
        <v>515700</v>
      </c>
      <c r="E31" s="27">
        <v>10.8</v>
      </c>
      <c r="F31" s="27">
        <v>343800</v>
      </c>
      <c r="G31" s="26">
        <v>8.4600000000000009</v>
      </c>
      <c r="H31" s="27">
        <v>269300</v>
      </c>
      <c r="I31" s="27">
        <v>5.64</v>
      </c>
      <c r="J31" s="27">
        <v>179500</v>
      </c>
      <c r="K31" s="28">
        <v>2.34</v>
      </c>
      <c r="L31" s="27">
        <v>74500</v>
      </c>
      <c r="M31" s="27">
        <v>1.56</v>
      </c>
      <c r="N31" s="27">
        <v>49700</v>
      </c>
      <c r="O31" s="27">
        <f t="shared" si="1"/>
        <v>859500</v>
      </c>
      <c r="P31" s="27">
        <f t="shared" si="2"/>
        <v>573000</v>
      </c>
      <c r="Q31" s="27">
        <f t="shared" si="3"/>
        <v>1432500</v>
      </c>
      <c r="R31" s="27">
        <f t="shared" si="0"/>
        <v>45</v>
      </c>
      <c r="S31" s="29"/>
      <c r="T31" s="29"/>
      <c r="U31" s="29"/>
    </row>
    <row r="32" spans="1:21" ht="13.5">
      <c r="A32" s="30" t="s">
        <v>11</v>
      </c>
      <c r="B32" s="30">
        <v>1102900</v>
      </c>
      <c r="C32" s="26">
        <v>16.2</v>
      </c>
      <c r="D32" s="27">
        <f>SUM(D6:D31)</f>
        <v>17866900</v>
      </c>
      <c r="E32" s="27">
        <v>10.8</v>
      </c>
      <c r="F32" s="27">
        <f>SUM(F6:F31)</f>
        <v>11911100</v>
      </c>
      <c r="G32" s="26">
        <v>8.4600000000000009</v>
      </c>
      <c r="H32" s="27">
        <f>SUM(H6:H31)</f>
        <v>9330500</v>
      </c>
      <c r="I32" s="27">
        <v>5.64</v>
      </c>
      <c r="J32" s="27">
        <f>SUM(J6:J31)</f>
        <v>6220400</v>
      </c>
      <c r="K32" s="28">
        <v>2.34</v>
      </c>
      <c r="L32" s="27">
        <f>SUM(L6:L31)</f>
        <v>2580800</v>
      </c>
      <c r="M32" s="27">
        <v>1.56</v>
      </c>
      <c r="N32" s="27">
        <f>SUM(N6:N31)</f>
        <v>1720600</v>
      </c>
      <c r="O32" s="27">
        <f>SUM(O6:O31)</f>
        <v>29778200</v>
      </c>
      <c r="P32" s="27">
        <f>SUM(P6:P31)</f>
        <v>19852100</v>
      </c>
      <c r="Q32" s="27">
        <f>SUM(Q6:Q31)</f>
        <v>49630300</v>
      </c>
      <c r="R32" s="27">
        <f t="shared" si="0"/>
        <v>45</v>
      </c>
      <c r="S32" s="31"/>
      <c r="T32" s="31"/>
      <c r="U32" s="31"/>
    </row>
    <row r="33" spans="4:21">
      <c r="D33" s="31"/>
      <c r="R33" s="2"/>
      <c r="S33" s="2"/>
      <c r="T33" s="2"/>
      <c r="U33" s="2"/>
    </row>
    <row r="35" spans="4:21">
      <c r="R35" s="2"/>
      <c r="S35" s="2"/>
      <c r="T35" s="2"/>
      <c r="U35" s="2"/>
    </row>
  </sheetData>
  <mergeCells count="18">
    <mergeCell ref="P4:P5"/>
    <mergeCell ref="Q4:Q5"/>
    <mergeCell ref="E4:F4"/>
    <mergeCell ref="G4:H4"/>
    <mergeCell ref="I4:J4"/>
    <mergeCell ref="K4:L4"/>
    <mergeCell ref="M4:N4"/>
    <mergeCell ref="O4:O5"/>
    <mergeCell ref="A1:R1"/>
    <mergeCell ref="H2:L2"/>
    <mergeCell ref="A3:A5"/>
    <mergeCell ref="B3:B5"/>
    <mergeCell ref="C3:F3"/>
    <mergeCell ref="G3:J3"/>
    <mergeCell ref="K3:N3"/>
    <mergeCell ref="O3:Q3"/>
    <mergeCell ref="R3:R5"/>
    <mergeCell ref="C4:D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2016-12-28T08:49:53Z</dcterms:modified>
</cp:coreProperties>
</file>