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740" tabRatio="875"/>
  </bookViews>
  <sheets>
    <sheet name="Sheet1" sheetId="23" r:id="rId1"/>
  </sheets>
  <definedNames>
    <definedName name="_xlnm.Print_Titles" localSheetId="0">Sheet1!$1:$4</definedName>
  </definedNames>
  <calcPr calcId="144525" concurrentCalc="0"/>
</workbook>
</file>

<file path=xl/sharedStrings.xml><?xml version="1.0" encoding="utf-8"?>
<sst xmlns="http://schemas.openxmlformats.org/spreadsheetml/2006/main" count="110">
  <si>
    <t>附件：</t>
  </si>
  <si>
    <t xml:space="preserve">隆回县2018年度第三批统筹整合（农业综合开发）项目资金使用计划明细表
</t>
  </si>
  <si>
    <t>主管单位：县农业综合开发办公室</t>
  </si>
  <si>
    <t>序号</t>
  </si>
  <si>
    <t>实施地点</t>
  </si>
  <si>
    <t>建设任务</t>
  </si>
  <si>
    <t>资金规模</t>
  </si>
  <si>
    <t>项目组织实施单位</t>
  </si>
  <si>
    <t>小计</t>
  </si>
  <si>
    <t>2018年</t>
  </si>
  <si>
    <t>2019年</t>
  </si>
  <si>
    <t>虎形山瑶族乡草原村</t>
  </si>
  <si>
    <t>新建渠道长2.3km（2018年安排资金21万，2019年安排9万），道路建设长1.2km（2018年安排资金35万，2019年安排15万）</t>
  </si>
  <si>
    <t>虎形山瑶族乡人民政府</t>
  </si>
  <si>
    <t>虎形山瑶族乡富寨村</t>
  </si>
  <si>
    <t>道路建设长1.3km（2018年安排资金42万，2019年安排18万）</t>
  </si>
  <si>
    <t>麻塘山乡双坪村</t>
  </si>
  <si>
    <t>双坪村新建渠道长2.5km，维修（2018年安排资金23.8万，2019年安排10.2万），维修山塘加固一座（2018年安排资金3.5万，2019年安排1.5万），道路建设宽长2.57km（2018年安排资金88.2万，2019年安排37.8万）；松竹村道路建设宽长0.57km（2018年安排资金15万，2019年安排6万），新建渠道长1.93km（2018年安排资金17.5万，2019年安排7.5万）</t>
  </si>
  <si>
    <t>县农业综合开发办公室</t>
  </si>
  <si>
    <t>金石桥镇晓阳溪村</t>
  </si>
  <si>
    <t>鹅华水渠新建渠道长4.4km（2018年安排资金50.4万，2019年安排21.6万），寨山1.2组水渠新建渠道长3.0km（2018年安排资金60.2万，2019年安排25.8万），风车口道路建设长1.2km（2018年安排资金36.4万，2019年安排15.6万）</t>
  </si>
  <si>
    <t>西洋江镇湖桥里村</t>
  </si>
  <si>
    <t>新建渠道长2.5km（2018年安排资金199.5，2019年安排84.5万）</t>
  </si>
  <si>
    <t>岩口镇旺山和村</t>
  </si>
  <si>
    <t>新建渠道长6.3km（2018年安排资金74.9万，2019年安排32.1万），道路建设长4.1km（2018年安排资金119万，2019年安排51万），维修山塘加固一座（2018年安排资金3.5万，2019年安排1.5万）</t>
  </si>
  <si>
    <t>岩口镇划市村</t>
  </si>
  <si>
    <t>道路建设长1.14km（2018年安排资金28万，2019年安排12万），新建渠道长0.58km（2018年安排资金35万，2019年安排15万）</t>
  </si>
  <si>
    <t>岩口镇人民政府</t>
  </si>
  <si>
    <t>岩口镇添壁村</t>
  </si>
  <si>
    <t>道路建设长0.71km（2018年安排资金17.5万，2019年安排7.5万）</t>
  </si>
  <si>
    <t>岩口镇枫井坪村</t>
  </si>
  <si>
    <t>2组道路建设长0.51km（2018年安排资金12.6万，2019年安排5.4万），1.5组新建渠道长1.15km（2018年安排资金10.5万，2019年安排4.5万），18.19.21.22组新建渠道长1.3km（2018年安排资金11.9万，2019年安排5.1万）</t>
  </si>
  <si>
    <t>岩口镇郑西村</t>
  </si>
  <si>
    <t>维修山塘加固一座（2018年安排资金3.5万，2019年安排1.5万），新建渠道长5km（2018年安排资金45.5万，2019年安排19.5万）</t>
  </si>
  <si>
    <t>小沙江镇响龙村</t>
  </si>
  <si>
    <t>新建渠道长0.6km（2018年安排资金28万，2019年安排12万），新建渠道长0.2km（2018年安排资金14万，2019年安排6万）</t>
  </si>
  <si>
    <t>小沙江镇人民政府</t>
  </si>
  <si>
    <t>七江镇水源天域现代农业基地</t>
  </si>
  <si>
    <t>七江镇水源天域现代农业基地新建渠道长1.5km（2018年安排资金14万，2019年安排6万），新开山塘一座，（2018年安排资金7万，2019年安排3万），天域现代农业基地基础设施道路建设长0.9km（2018年安排资金21万，2019年安排9万）</t>
  </si>
  <si>
    <t>七江镇人民政府</t>
  </si>
  <si>
    <t>周旺镇车塘铺村</t>
  </si>
  <si>
    <t>新建渠道长1.87km（2018年安排资金17.5万，2019年安排7.5），维修山塘加固一座（2018年安排资金3.5万，2019年安排1.5万），道路建设长0.6km（2018年安排资金14万，2019年安排6万）</t>
  </si>
  <si>
    <t>周旺镇人民政府</t>
  </si>
  <si>
    <t>周旺镇斜岭村中间岭</t>
  </si>
  <si>
    <t>新建渠道长0.62km（2018年安排资金7万，2019年安排3万）</t>
  </si>
  <si>
    <t>雨山红星村</t>
  </si>
  <si>
    <t>新建渠道长2.0km（2018年安排资金35万，2019年安排15万）</t>
  </si>
  <si>
    <t>雨山便民服务中心</t>
  </si>
  <si>
    <t>雨山小水塘村</t>
  </si>
  <si>
    <t>新建渠道长2.8km（2018年安排资金52.5万，2019年安排22.5万），维修山塘加固一座（2018年安排资金3.5万，2019年安排1.5万）</t>
  </si>
  <si>
    <t>雨山长扶村</t>
  </si>
  <si>
    <t>新建渠道长1km（2018年安排资金42万，2019年安排18万）</t>
  </si>
  <si>
    <t>雨山井长村（原长里村3组）</t>
  </si>
  <si>
    <t>道路建设长0.33km（2018年安排资金10.5万，2019年安排4.5万）</t>
  </si>
  <si>
    <t>石门大塘坑村</t>
  </si>
  <si>
    <t>新建渠道长0.76km（2018年安排资金7万，2019年安排3万）</t>
  </si>
  <si>
    <t>石门便民服务中心</t>
  </si>
  <si>
    <t>三阁司镇禾塘村</t>
  </si>
  <si>
    <t>新建渠道长1.53km（2018年安排资金14万，2019年安排6万），道路建设长0.57km（2018年安排资金14万，2019年安排6万）</t>
  </si>
  <si>
    <t>三阁司镇人民政府</t>
  </si>
  <si>
    <t>三阁司镇狮子山村</t>
  </si>
  <si>
    <t>大蒜基地基础设施建设长1.5km（2018年安排资金35万，2019年安排15万）</t>
  </si>
  <si>
    <t>荷田乡三合村</t>
  </si>
  <si>
    <t>新建渠道长0.6km（2018年安排资金7万，2019年安排3万），维修山塘加固一座（2018年安排资金3.5万，2019年安排1.5万）</t>
  </si>
  <si>
    <t>荷田乡人民政府</t>
  </si>
  <si>
    <t>荷田乡桐一六村</t>
  </si>
  <si>
    <t>道路建设长0.28km（2018年安排资金7万，2019年安排3万）</t>
  </si>
  <si>
    <t>荷香桥镇开智村</t>
  </si>
  <si>
    <t>维修山塘加固三座（2018年安排资金21万，2019年安排9万）</t>
  </si>
  <si>
    <t>荷香桥镇人民政府</t>
  </si>
  <si>
    <t>荷香桥镇桐木桥村</t>
  </si>
  <si>
    <t>分段维修渠道长1.50km（2018年安排资金14万，2019年安排6万）；道路建设长0.50km（2018年安排资金14万，2019年安排6万）</t>
  </si>
  <si>
    <t>荷香桥镇建桥村</t>
  </si>
  <si>
    <t>新建渠道长4.6km，维修电排、输水管道300m，拦河坝加固一处（2018年安排资金63万，2019年安排27万）</t>
  </si>
  <si>
    <t>南岳庙乡茅塘村</t>
  </si>
  <si>
    <t>新建渠道长1.92km（2018年安排资金17.5万，2019年安排7.5万），维修山塘加固一座（2018年安排资金3.5万，2019年安排1.5万）；道路建设长0.85km（2018年安排资金21万，2019年安排9万）</t>
  </si>
  <si>
    <t>南岳庙乡人民政府</t>
  </si>
  <si>
    <t>山界回族乡大坪村</t>
  </si>
  <si>
    <t>山界回族乡人民政府</t>
  </si>
  <si>
    <t>山界回族乡落马井村</t>
  </si>
  <si>
    <t>道路建设长3.1km（2018年安排资金48.3万，2019年安排20.7万）</t>
  </si>
  <si>
    <t>山界回族乡架枧村</t>
  </si>
  <si>
    <t>道路建设长0.76km（2018年安排资金7万，2019年安排3万）</t>
  </si>
  <si>
    <t>高坪镇中信黄村</t>
  </si>
  <si>
    <t>新建渠道长1.53km（2018年安排资金14万，2019年安排6万）；道路建设长0.85km（2018年安排资金21万，2019年安排9万）</t>
  </si>
  <si>
    <t>高坪镇人民政府</t>
  </si>
  <si>
    <t>高坪镇文升村</t>
  </si>
  <si>
    <t>倒虹吸500米D30（2018年安排资金19.6万，2019年安排8.4万）</t>
  </si>
  <si>
    <t>滩头镇桃仙岩村</t>
  </si>
  <si>
    <t>新建渠道长5.1km（2018年安排资金63.7万，2019年安排27.3万），道路建设长1.6km（2018年安排资金28万，2019年安排12万）</t>
  </si>
  <si>
    <t>滩头镇人民政府</t>
  </si>
  <si>
    <t>司门前镇金潭村</t>
  </si>
  <si>
    <t>新建渠道长0.6km（2018年安排资金7万，2019年安排3万）</t>
  </si>
  <si>
    <t>司门前镇人民政府</t>
  </si>
  <si>
    <t>司门前镇双龙村</t>
  </si>
  <si>
    <t>新建渠道长2.5km（2018年安排资金28万，2019年安排12万），道路建设长1.0km（2018年安排资金28万，2019年安排12万）</t>
  </si>
  <si>
    <t>荷香桥镇长溪村</t>
  </si>
  <si>
    <t>道路建设长0.35km（2018年安排资金7万，2019年安排3万）</t>
  </si>
  <si>
    <t>周旺镇斜岭村8.9组</t>
  </si>
  <si>
    <t>道路建设长0.57里（2018年安排资金14万，2019年安排6万）</t>
  </si>
  <si>
    <t>六都寨镇原三河村（原文定村2组）</t>
  </si>
  <si>
    <t>道路建设长0.8km、浆砌石路肩（2018年安排资金31.5万，2019年安排13.5万）</t>
  </si>
  <si>
    <t>六都寨镇人民政府</t>
  </si>
  <si>
    <t>北山镇大塘村</t>
  </si>
  <si>
    <t>北山镇人民政府</t>
  </si>
  <si>
    <t>大水田乡香溪村</t>
  </si>
  <si>
    <t>西达公路续建长0.15km（2018年安排资金3.5万，2019年安排1.5万）</t>
  </si>
  <si>
    <t>大水田乡人民政府</t>
  </si>
  <si>
    <t>合计</t>
  </si>
  <si>
    <t>备注：麻塘山项目区总投资211万元（包含建安工程费200万元，2018年度隆回县农业综合开发扶贫统筹整合项目设计费5万元、监理费6万元）；金石桥项目区晓阳溪区总投资210万元（包含建安费180万元，2018年度隆回县农业综合开发扶贫统筹整合项目设计费15万元、监理费15万元）；西江江湖桥里项目区总投资284万元（包含建安工程费254万元，2018年度隆回县农业综合开发扶贫统筹整合项目设计费15万元、监理费15万元）；岩口旺山河项目区总投资282万元（包含建安工程费262万元，2018年度隆回县农业综合开发扶贫统筹整合项目设计费10万元、监理费10万元）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</si>
</sst>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7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  <scheme val="minor"/>
    </font>
    <font>
      <sz val="9"/>
      <name val="宋体"/>
      <charset val="134"/>
      <scheme val="minor"/>
    </font>
    <font>
      <sz val="20"/>
      <name val="黑体"/>
      <charset val="134"/>
    </font>
    <font>
      <sz val="9"/>
      <name val="黑体"/>
      <charset val="134"/>
    </font>
    <font>
      <sz val="20"/>
      <name val="方正大标宋简体"/>
      <charset val="134"/>
    </font>
    <font>
      <sz val="9"/>
      <name val="方正大标宋简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1"/>
      <color indexed="52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2"/>
      <name val="宋体"/>
      <charset val="134"/>
    </font>
    <font>
      <b/>
      <sz val="11"/>
      <color indexed="9"/>
      <name val="Calibri"/>
      <charset val="134"/>
    </font>
    <font>
      <b/>
      <sz val="11"/>
      <color indexed="52"/>
      <name val="Calibri"/>
      <charset val="134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42"/>
      <name val="宋体"/>
      <charset val="134"/>
    </font>
    <font>
      <sz val="11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indexed="9"/>
      <name val="宋体"/>
      <charset val="134"/>
    </font>
    <font>
      <sz val="11"/>
      <color indexed="9"/>
      <name val="Calibri"/>
      <charset val="134"/>
    </font>
    <font>
      <sz val="11"/>
      <color indexed="10"/>
      <name val="宋体"/>
      <charset val="134"/>
    </font>
    <font>
      <sz val="11"/>
      <color indexed="17"/>
      <name val="宋体"/>
      <charset val="134"/>
    </font>
    <font>
      <b/>
      <sz val="10"/>
      <name val="MS Sans Serif"/>
      <charset val="134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20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indexed="23"/>
      <name val="宋体"/>
      <charset val="134"/>
    </font>
    <font>
      <b/>
      <sz val="18"/>
      <color indexed="56"/>
      <name val="宋体"/>
      <charset val="134"/>
    </font>
    <font>
      <sz val="11"/>
      <color indexed="62"/>
      <name val="Calibri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theme="0"/>
      <name val="宋体"/>
      <charset val="0"/>
      <scheme val="minor"/>
    </font>
    <font>
      <sz val="11"/>
      <color indexed="60"/>
      <name val="宋体"/>
      <charset val="134"/>
    </font>
    <font>
      <b/>
      <sz val="13"/>
      <color indexed="56"/>
      <name val="宋体"/>
      <charset val="134"/>
    </font>
    <font>
      <sz val="11"/>
      <color rgb="FF9C0006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56"/>
      <name val="Calibri"/>
      <charset val="134"/>
    </font>
    <font>
      <b/>
      <sz val="15"/>
      <color indexed="56"/>
      <name val="Calibri"/>
      <charset val="134"/>
    </font>
    <font>
      <b/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20"/>
      <name val="Calibri"/>
      <charset val="134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60"/>
      <name val="Calibri"/>
      <charset val="134"/>
    </font>
    <font>
      <b/>
      <sz val="13"/>
      <color indexed="56"/>
      <name val="Calibri"/>
      <charset val="134"/>
    </font>
    <font>
      <i/>
      <sz val="11"/>
      <color indexed="23"/>
      <name val="Calibri"/>
      <charset val="134"/>
    </font>
    <font>
      <b/>
      <sz val="11"/>
      <color indexed="42"/>
      <name val="宋体"/>
      <charset val="134"/>
    </font>
    <font>
      <sz val="11"/>
      <color indexed="52"/>
      <name val="Calibri"/>
      <charset val="134"/>
    </font>
    <font>
      <b/>
      <sz val="12"/>
      <name val="宋体"/>
      <charset val="134"/>
    </font>
    <font>
      <sz val="11"/>
      <color indexed="17"/>
      <name val="Calibri"/>
      <charset val="134"/>
    </font>
    <font>
      <b/>
      <sz val="11"/>
      <color indexed="63"/>
      <name val="Calibri"/>
      <charset val="134"/>
    </font>
    <font>
      <b/>
      <sz val="18"/>
      <color indexed="56"/>
      <name val="Cambria"/>
      <charset val="134"/>
    </font>
    <font>
      <b/>
      <sz val="11"/>
      <color indexed="8"/>
      <name val="Calibri"/>
      <charset val="134"/>
    </font>
    <font>
      <sz val="11"/>
      <color indexed="10"/>
      <name val="Calibri"/>
      <charset val="134"/>
    </font>
    <font>
      <sz val="11"/>
      <color theme="1"/>
      <name val="Tahoma"/>
      <charset val="134"/>
    </font>
    <font>
      <b/>
      <sz val="11"/>
      <color indexed="63"/>
      <name val="宋体"/>
      <charset val="134"/>
    </font>
    <font>
      <sz val="12"/>
      <name val="Times New Roman"/>
      <charset val="134"/>
    </font>
  </fonts>
  <fills count="5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5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9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22" fillId="24" borderId="0" applyNumberFormat="0" applyBorder="0" applyAlignment="0" applyProtection="0">
      <alignment vertical="center"/>
    </xf>
    <xf numFmtId="0" fontId="18" fillId="8" borderId="10" applyNumberFormat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50" fillId="39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2" fillId="13" borderId="8" applyNumberFormat="0" applyAlignment="0" applyProtection="0">
      <alignment vertical="center"/>
    </xf>
    <xf numFmtId="0" fontId="37" fillId="6" borderId="8" applyNumberFormat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5" fillId="0" borderId="0"/>
    <xf numFmtId="9" fontId="0" fillId="0" borderId="0" applyFon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0" fillId="21" borderId="15" applyNumberFormat="0" applyFon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47" fillId="5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47" fillId="48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33" fillId="20" borderId="14" applyNumberFormat="0" applyAlignment="0" applyProtection="0">
      <alignment vertical="center"/>
    </xf>
    <xf numFmtId="0" fontId="37" fillId="6" borderId="8" applyNumberFormat="0" applyAlignment="0" applyProtection="0">
      <alignment vertical="center"/>
    </xf>
    <xf numFmtId="0" fontId="60" fillId="20" borderId="10" applyNumberFormat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2" fillId="2" borderId="8" applyNumberFormat="0" applyAlignment="0" applyProtection="0">
      <alignment vertical="center"/>
    </xf>
    <xf numFmtId="0" fontId="30" fillId="17" borderId="12" applyNumberFormat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59" fillId="0" borderId="26" applyNumberFormat="0" applyFill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61" fillId="0" borderId="27" applyNumberFormat="0" applyFill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15" fillId="0" borderId="0">
      <alignment vertical="center"/>
    </xf>
    <xf numFmtId="0" fontId="42" fillId="28" borderId="0" applyNumberFormat="0" applyBorder="0" applyAlignment="0" applyProtection="0">
      <alignment vertical="center"/>
    </xf>
    <xf numFmtId="0" fontId="24" fillId="7" borderId="9" applyNumberFormat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13" fillId="0" borderId="0">
      <alignment vertical="center"/>
    </xf>
    <xf numFmtId="0" fontId="27" fillId="3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12" fillId="2" borderId="8" applyNumberFormat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12" fillId="13" borderId="8" applyNumberFormat="0" applyAlignment="0" applyProtection="0">
      <alignment vertical="center"/>
    </xf>
    <xf numFmtId="0" fontId="42" fillId="56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47" fillId="52" borderId="0" applyNumberFormat="0" applyBorder="0" applyAlignment="0" applyProtection="0">
      <alignment vertical="center"/>
    </xf>
    <xf numFmtId="0" fontId="47" fillId="5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13" borderId="8" applyNumberFormat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42" borderId="23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63" fillId="0" borderId="20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15" fillId="0" borderId="0"/>
    <xf numFmtId="0" fontId="13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41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2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2" borderId="8" applyNumberFormat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2" fillId="2" borderId="8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2" fillId="13" borderId="8" applyNumberFormat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2" fillId="13" borderId="8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13" borderId="8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66" fillId="0" borderId="16" applyNumberFormat="0" applyFill="0" applyAlignment="0" applyProtection="0">
      <alignment vertical="center"/>
    </xf>
    <xf numFmtId="0" fontId="12" fillId="2" borderId="8" applyNumberFormat="0" applyAlignment="0" applyProtection="0">
      <alignment vertical="center"/>
    </xf>
    <xf numFmtId="0" fontId="65" fillId="7" borderId="9" applyNumberFormat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4" fillId="7" borderId="9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4" fillId="7" borderId="9" applyNumberFormat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2" borderId="8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25" fillId="41" borderId="0" applyNumberFormat="0" applyBorder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3" fillId="0" borderId="0">
      <alignment vertical="center"/>
    </xf>
    <xf numFmtId="0" fontId="25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27" fillId="3" borderId="0" applyNumberFormat="0" applyBorder="0" applyAlignment="0" applyProtection="0">
      <alignment vertical="center"/>
    </xf>
    <xf numFmtId="0" fontId="21" fillId="5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14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21" fillId="10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4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19" borderId="0" applyNumberFormat="0" applyBorder="0" applyAlignment="0" applyProtection="0">
      <alignment vertical="center"/>
    </xf>
    <xf numFmtId="0" fontId="13" fillId="42" borderId="23" applyNumberFormat="0" applyFon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41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13" fillId="42" borderId="23" applyNumberFormat="0" applyFon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21" fillId="10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3" fillId="0" borderId="0">
      <alignment vertical="center"/>
    </xf>
    <xf numFmtId="0" fontId="25" fillId="16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2" borderId="8" applyNumberFormat="0" applyAlignment="0" applyProtection="0">
      <alignment vertical="center"/>
    </xf>
    <xf numFmtId="0" fontId="17" fillId="2" borderId="8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68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3" fillId="0" borderId="17" applyNumberFormat="0" applyFill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7" borderId="9" applyNumberFormat="0" applyAlignment="0" applyProtection="0">
      <alignment vertical="center"/>
    </xf>
    <xf numFmtId="0" fontId="13" fillId="42" borderId="23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69" fillId="2" borderId="28" applyNumberFormat="0" applyAlignment="0" applyProtection="0">
      <alignment vertical="center"/>
    </xf>
    <xf numFmtId="0" fontId="69" fillId="2" borderId="28" applyNumberFormat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71" fillId="0" borderId="24" applyNumberFormat="0" applyFill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12" fillId="13" borderId="8" applyNumberFormat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15" fillId="0" borderId="0">
      <alignment vertical="center"/>
    </xf>
    <xf numFmtId="0" fontId="46" fillId="0" borderId="22" applyNumberFormat="0" applyFill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65" fillId="7" borderId="9" applyNumberFormat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7" fillId="3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15" fillId="0" borderId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15" fillId="0" borderId="0">
      <alignment vertical="center"/>
    </xf>
    <xf numFmtId="0" fontId="32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32" fillId="18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15" fillId="0" borderId="0">
      <alignment vertical="center"/>
    </xf>
    <xf numFmtId="0" fontId="3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27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7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Protection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7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27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4" fillId="7" borderId="9" applyNumberFormat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65" fillId="7" borderId="9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22" fillId="49" borderId="0" applyNumberFormat="0" applyBorder="0" applyAlignment="0" applyProtection="0">
      <alignment vertical="center"/>
    </xf>
    <xf numFmtId="0" fontId="22" fillId="49" borderId="0" applyNumberFormat="0" applyBorder="0" applyAlignment="0" applyProtection="0">
      <alignment vertical="center"/>
    </xf>
    <xf numFmtId="0" fontId="22" fillId="49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5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5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74" fillId="13" borderId="28" applyNumberFormat="0" applyAlignment="0" applyProtection="0">
      <alignment vertical="center"/>
    </xf>
    <xf numFmtId="0" fontId="74" fillId="2" borderId="28" applyNumberFormat="0" applyAlignment="0" applyProtection="0">
      <alignment vertical="center"/>
    </xf>
    <xf numFmtId="0" fontId="74" fillId="2" borderId="28" applyNumberFormat="0" applyAlignment="0" applyProtection="0">
      <alignment vertical="center"/>
    </xf>
    <xf numFmtId="0" fontId="74" fillId="13" borderId="28" applyNumberFormat="0" applyAlignment="0" applyProtection="0">
      <alignment vertical="center"/>
    </xf>
    <xf numFmtId="0" fontId="74" fillId="13" borderId="28" applyNumberFormat="0" applyAlignment="0" applyProtection="0">
      <alignment vertical="center"/>
    </xf>
    <xf numFmtId="0" fontId="74" fillId="13" borderId="28" applyNumberFormat="0" applyAlignment="0" applyProtection="0">
      <alignment vertical="center"/>
    </xf>
    <xf numFmtId="0" fontId="74" fillId="13" borderId="28" applyNumberFormat="0" applyAlignment="0" applyProtection="0">
      <alignment vertical="center"/>
    </xf>
    <xf numFmtId="0" fontId="74" fillId="2" borderId="28" applyNumberFormat="0" applyAlignment="0" applyProtection="0">
      <alignment vertical="center"/>
    </xf>
    <xf numFmtId="0" fontId="74" fillId="2" borderId="28" applyNumberFormat="0" applyAlignment="0" applyProtection="0">
      <alignment vertical="center"/>
    </xf>
    <xf numFmtId="0" fontId="74" fillId="2" borderId="28" applyNumberFormat="0" applyAlignment="0" applyProtection="0">
      <alignment vertical="center"/>
    </xf>
    <xf numFmtId="0" fontId="74" fillId="2" borderId="28" applyNumberFormat="0" applyAlignment="0" applyProtection="0">
      <alignment vertical="center"/>
    </xf>
    <xf numFmtId="0" fontId="74" fillId="13" borderId="28" applyNumberFormat="0" applyAlignment="0" applyProtection="0">
      <alignment vertical="center"/>
    </xf>
    <xf numFmtId="0" fontId="74" fillId="13" borderId="28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13" fillId="42" borderId="23" applyNumberFormat="0" applyFont="0" applyAlignment="0" applyProtection="0">
      <alignment vertical="center"/>
    </xf>
    <xf numFmtId="0" fontId="13" fillId="42" borderId="23" applyNumberFormat="0" applyFont="0" applyAlignment="0" applyProtection="0">
      <alignment vertical="center"/>
    </xf>
    <xf numFmtId="0" fontId="13" fillId="42" borderId="23" applyNumberFormat="0" applyFont="0" applyAlignment="0" applyProtection="0">
      <alignment vertical="center"/>
    </xf>
    <xf numFmtId="0" fontId="13" fillId="42" borderId="23" applyNumberFormat="0" applyFont="0" applyAlignment="0" applyProtection="0">
      <alignment vertical="center"/>
    </xf>
    <xf numFmtId="0" fontId="13" fillId="42" borderId="23" applyNumberFormat="0" applyFont="0" applyAlignment="0" applyProtection="0">
      <alignment vertical="center"/>
    </xf>
    <xf numFmtId="0" fontId="13" fillId="42" borderId="23" applyNumberFormat="0" applyFont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left" vertical="center" wrapText="1" shrinkToFit="1"/>
    </xf>
    <xf numFmtId="0" fontId="1" fillId="0" borderId="0" xfId="0" applyFont="1" applyFill="1">
      <alignment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 wrapText="1" shrinkToFit="1"/>
    </xf>
    <xf numFmtId="0" fontId="3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 wrapText="1" shrinkToFi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 shrinkToFit="1"/>
    </xf>
    <xf numFmtId="0" fontId="9" fillId="0" borderId="5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left" vertical="center" wrapText="1"/>
    </xf>
    <xf numFmtId="0" fontId="9" fillId="0" borderId="5" xfId="0" applyNumberFormat="1" applyFont="1" applyFill="1" applyBorder="1" applyAlignment="1">
      <alignment horizontal="left" vertical="center" wrapText="1" shrinkToFit="1"/>
    </xf>
    <xf numFmtId="0" fontId="9" fillId="0" borderId="5" xfId="0" applyNumberFormat="1" applyFont="1" applyFill="1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>
      <alignment vertical="center"/>
    </xf>
    <xf numFmtId="0" fontId="10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</cellXfs>
  <cellStyles count="595">
    <cellStyle name="常规" xfId="0" builtinId="0"/>
    <cellStyle name="货币[0]" xfId="1" builtinId="7"/>
    <cellStyle name="货币" xfId="2" builtinId="4"/>
    <cellStyle name="常规 2 2 4" xfId="3"/>
    <cellStyle name="强调文字颜色 2 3 2" xfId="4"/>
    <cellStyle name="输入" xfId="5" builtinId="20"/>
    <cellStyle name="链接单元格 3 2" xfId="6"/>
    <cellStyle name="20% - 强调文字颜色 1 2" xfId="7"/>
    <cellStyle name="20% - 强调文字颜色 3" xfId="8" builtinId="38"/>
    <cellStyle name="千位分隔[0]" xfId="9" builtinId="6"/>
    <cellStyle name="千位分隔" xfId="10" builtinId="3"/>
    <cellStyle name="常规 7 3" xfId="11"/>
    <cellStyle name="差" xfId="12" builtinId="27"/>
    <cellStyle name="好 2_Sheet3" xfId="13"/>
    <cellStyle name="40% - 强调文字颜色 3" xfId="14" builtinId="39"/>
    <cellStyle name="计算 2" xfId="15"/>
    <cellStyle name="Input 2" xfId="16"/>
    <cellStyle name="60% - 强调文字颜色 3 2 4" xfId="17"/>
    <cellStyle name="20% - Accent4" xfId="18"/>
    <cellStyle name="超链接" xfId="19" builtinId="8"/>
    <cellStyle name="60% - 强调文字颜色 6 3 2" xfId="20"/>
    <cellStyle name="60% - 强调文字颜色 3" xfId="21" builtinId="40"/>
    <cellStyle name="60% - 强调文字颜色 6 2 3" xfId="22"/>
    <cellStyle name="_x000a_mouse.drv=lm" xfId="23"/>
    <cellStyle name="百分比" xfId="24" builtinId="5"/>
    <cellStyle name="已访问的超链接" xfId="25" builtinId="9"/>
    <cellStyle name="好_两项制度定" xfId="26"/>
    <cellStyle name="20% - 强调文字颜色 1 2_Sheet3" xfId="27"/>
    <cellStyle name="注释" xfId="28" builtinId="10"/>
    <cellStyle name="60% - 强调文字颜色 2 3" xfId="29"/>
    <cellStyle name="常规 6" xfId="30"/>
    <cellStyle name="60% - 强调文字颜色 2" xfId="31" builtinId="36"/>
    <cellStyle name="标题 4" xfId="32" builtinId="19"/>
    <cellStyle name="警告文本" xfId="33" builtinId="11"/>
    <cellStyle name="60% - 强调文字颜色 2 2 2" xfId="34"/>
    <cellStyle name="常规 5 2" xfId="35"/>
    <cellStyle name="强调文字颜色 1 2 3" xfId="36"/>
    <cellStyle name="强调文字颜色 1 2_Sheet3" xfId="37"/>
    <cellStyle name="标题" xfId="38" builtinId="15"/>
    <cellStyle name="解释性文本" xfId="39" builtinId="53"/>
    <cellStyle name="好_2012年第一批财政扶贫资金项目表（两项制度） 2" xfId="40"/>
    <cellStyle name="标题 1" xfId="41" builtinId="16"/>
    <cellStyle name="好_2012年第一批财政扶贫资金项目表（两项制度） 3" xfId="42"/>
    <cellStyle name="标题 2" xfId="43" builtinId="17"/>
    <cellStyle name="60% - 强调文字颜色 1" xfId="44" builtinId="32"/>
    <cellStyle name="标题 3" xfId="45" builtinId="18"/>
    <cellStyle name="60% - 强调文字颜色 4" xfId="46" builtinId="44"/>
    <cellStyle name="输出" xfId="47" builtinId="21"/>
    <cellStyle name="Input" xfId="48"/>
    <cellStyle name="计算" xfId="49" builtinId="22"/>
    <cellStyle name="40% - 强调文字颜色 4 2" xfId="50"/>
    <cellStyle name="计算 3 2" xfId="51"/>
    <cellStyle name="检查单元格" xfId="52" builtinId="23"/>
    <cellStyle name="20% - 强调文字颜色 6" xfId="53" builtinId="50"/>
    <cellStyle name="强调文字颜色 2" xfId="54" builtinId="33"/>
    <cellStyle name="链接单元格" xfId="55" builtinId="24"/>
    <cellStyle name="60% - 强调文字颜色 4 2 3" xfId="56"/>
    <cellStyle name="好_培训项目二处移交定 2 2" xfId="57"/>
    <cellStyle name="汇总" xfId="58" builtinId="25"/>
    <cellStyle name="好" xfId="59" builtinId="26"/>
    <cellStyle name="20% - 强调文字颜色 3 3" xfId="60"/>
    <cellStyle name="Heading 3" xfId="61"/>
    <cellStyle name="适中" xfId="62" builtinId="28"/>
    <cellStyle name="常规 8 2" xfId="63"/>
    <cellStyle name="20% - 强调文字颜色 5" xfId="64" builtinId="46"/>
    <cellStyle name="检查单元格 3 2" xfId="65"/>
    <cellStyle name="强调文字颜色 1" xfId="66" builtinId="29"/>
    <cellStyle name="链接单元格 3" xfId="67"/>
    <cellStyle name="20% - 强调文字颜色 1" xfId="68" builtinId="30"/>
    <cellStyle name="40% - 强调文字颜色 4 3 2" xfId="69"/>
    <cellStyle name="标题 5 4" xfId="70"/>
    <cellStyle name="40% - 强调文字颜色 1" xfId="71" builtinId="31"/>
    <cellStyle name="链接单元格 4" xfId="72"/>
    <cellStyle name="20% - 强调文字颜色 2" xfId="73" builtinId="34"/>
    <cellStyle name="好_项目汇总表" xfId="74"/>
    <cellStyle name="40% - 强调文字颜色 2" xfId="75" builtinId="35"/>
    <cellStyle name="强调文字颜色 3" xfId="76" builtinId="37"/>
    <cellStyle name="常规 3 2_Sheet3" xfId="77"/>
    <cellStyle name="好_表二Book1" xfId="78"/>
    <cellStyle name="强调文字颜色 4" xfId="79" builtinId="41"/>
    <cellStyle name="20% - 强调文字颜色 4" xfId="80" builtinId="42"/>
    <cellStyle name="计算 3" xfId="81"/>
    <cellStyle name="40% - 强调文字颜色 4" xfId="82" builtinId="43"/>
    <cellStyle name="强调文字颜色 5" xfId="83" builtinId="45"/>
    <cellStyle name="差_培训项目二处移交定_Sheet3" xfId="84"/>
    <cellStyle name="计算 4" xfId="85"/>
    <cellStyle name="40% - 强调文字颜色 5" xfId="86" builtinId="47"/>
    <cellStyle name="差_2012年第一批财政扶贫资金项目表（两项制度）_Sheet3" xfId="87"/>
    <cellStyle name="60% - 强调文字颜色 5" xfId="88" builtinId="48"/>
    <cellStyle name="强调文字颜色 6" xfId="89" builtinId="49"/>
    <cellStyle name="20% - 强调文字颜色 3 3 2" xfId="90"/>
    <cellStyle name="计算 5" xfId="91"/>
    <cellStyle name="40% - 强调文字颜色 6" xfId="92" builtinId="51"/>
    <cellStyle name="60% - 强调文字颜色 6" xfId="93" builtinId="52"/>
    <cellStyle name="20% - 强调文字颜色 1 2 3" xfId="94"/>
    <cellStyle name="40% - 强调文字颜色 2 2" xfId="95"/>
    <cellStyle name="20% - 强调文字颜色 1 4" xfId="96"/>
    <cellStyle name="60% - 强调文字颜色 3 2 2" xfId="97"/>
    <cellStyle name="20% - Accent2" xfId="98"/>
    <cellStyle name="强调文字颜色 2 2 3" xfId="99"/>
    <cellStyle name="强调文字颜色 2 2 4" xfId="100"/>
    <cellStyle name="20% - Accent3" xfId="101"/>
    <cellStyle name="60% - 强调文字颜色 3 2 3" xfId="102"/>
    <cellStyle name="20% - 强调文字颜色 1 3" xfId="103"/>
    <cellStyle name="20% - Accent5" xfId="104"/>
    <cellStyle name="20% - Accent6" xfId="105"/>
    <cellStyle name="解释性文本 3 2" xfId="106"/>
    <cellStyle name="20% - Accent1" xfId="107"/>
    <cellStyle name="强调文字颜色 2 2 2" xfId="108"/>
    <cellStyle name="20% - 强调文字颜色 1 2 2" xfId="109"/>
    <cellStyle name="Note" xfId="110"/>
    <cellStyle name="20% - 强调文字颜色 1 2 4" xfId="111"/>
    <cellStyle name="40% - 强调文字颜色 2 3" xfId="112"/>
    <cellStyle name="20% - 强调文字颜色 1 3 2" xfId="113"/>
    <cellStyle name="20% - 强调文字颜色 2 2" xfId="114"/>
    <cellStyle name="20% - 强调文字颜色 2 2 2" xfId="115"/>
    <cellStyle name="20% - 强调文字颜色 2 2 3" xfId="116"/>
    <cellStyle name="20% - 强调文字颜色 2 2 4" xfId="117"/>
    <cellStyle name="20% - 强调文字颜色 2 2_Sheet3" xfId="118"/>
    <cellStyle name="20% - 强调文字颜色 2 3" xfId="119"/>
    <cellStyle name="20% - 强调文字颜色 2 3 2" xfId="120"/>
    <cellStyle name="20% - 强调文字颜色 2 4" xfId="121"/>
    <cellStyle name="20% - 强调文字颜色 2 5" xfId="122"/>
    <cellStyle name="差_两项制度定" xfId="123"/>
    <cellStyle name="20% - 强调文字颜色 3 2" xfId="124"/>
    <cellStyle name="Heading 2" xfId="125"/>
    <cellStyle name="20% - 强调文字颜色 3 2 2" xfId="126"/>
    <cellStyle name="差_表二Book1_Sheet3" xfId="127"/>
    <cellStyle name="20% - 强调文字颜色 3 2 3" xfId="128"/>
    <cellStyle name="20% - 强调文字颜色 3 2 4" xfId="129"/>
    <cellStyle name="20% - 强调文字颜色 3 2_Sheet3" xfId="130"/>
    <cellStyle name="40% - 强调文字颜色 2 2 2" xfId="131"/>
    <cellStyle name="20% - 强调文字颜色 3 4" xfId="132"/>
    <cellStyle name="60% - 强调文字颜色 1 2" xfId="133"/>
    <cellStyle name="Heading 4" xfId="134"/>
    <cellStyle name="20% - 强调文字颜色 4 2" xfId="135"/>
    <cellStyle name="常规 3" xfId="136"/>
    <cellStyle name="20% - 强调文字颜色 4 2 2" xfId="137"/>
    <cellStyle name="差_Sheet3" xfId="138"/>
    <cellStyle name="常规 3 2" xfId="139"/>
    <cellStyle name="20% - 强调文字颜色 4 2 3" xfId="140"/>
    <cellStyle name="常规 3 3" xfId="141"/>
    <cellStyle name="20% - 强调文字颜色 4 2 4" xfId="142"/>
    <cellStyle name="常规 3 4" xfId="143"/>
    <cellStyle name="20% - 强调文字颜色 4 2_Sheet3" xfId="144"/>
    <cellStyle name="20% - 强调文字颜色 4 3" xfId="145"/>
    <cellStyle name="常规 4" xfId="146"/>
    <cellStyle name="20% - 强调文字颜色 4 3 2" xfId="147"/>
    <cellStyle name="常规 4 2" xfId="148"/>
    <cellStyle name="20% - 强调文字颜色 4 4" xfId="149"/>
    <cellStyle name="60% - 强调文字颜色 2 2" xfId="150"/>
    <cellStyle name="常规 5" xfId="151"/>
    <cellStyle name="20% - 强调文字颜色 5 2" xfId="152"/>
    <cellStyle name="20% - 强调文字颜色 5 2 2" xfId="153"/>
    <cellStyle name="20% - 强调文字颜色 5 2 3" xfId="154"/>
    <cellStyle name="20% - 强调文字颜色 5 2 4" xfId="155"/>
    <cellStyle name="20% - 强调文字颜色 5 2_Sheet3" xfId="156"/>
    <cellStyle name="标题 3 5" xfId="157"/>
    <cellStyle name="20% - 强调文字颜色 5 3" xfId="158"/>
    <cellStyle name="20% - 强调文字颜色 5 3 2" xfId="159"/>
    <cellStyle name="差 5" xfId="160"/>
    <cellStyle name="20% - 强调文字颜色 5 4" xfId="161"/>
    <cellStyle name="60% - 强调文字颜色 3 2" xfId="162"/>
    <cellStyle name="20% - 强调文字颜色 6 2" xfId="163"/>
    <cellStyle name="60% - 强调文字颜色 6 2 4" xfId="164"/>
    <cellStyle name="20% - 强调文字颜色 6 2 2" xfId="165"/>
    <cellStyle name="40% - 强调文字颜色 4 4" xfId="166"/>
    <cellStyle name="20% - 强调文字颜色 6 2 3" xfId="167"/>
    <cellStyle name="20% - 强调文字颜色 6 2 4" xfId="168"/>
    <cellStyle name="20% - 强调文字颜色 6 2_Sheet3" xfId="169"/>
    <cellStyle name="20% - 强调文字颜色 6 3" xfId="170"/>
    <cellStyle name="20% - 强调文字颜色 6 3 2" xfId="171"/>
    <cellStyle name="40% - 强调文字颜色 5 4" xfId="172"/>
    <cellStyle name="20% - 强调文字颜色 6 4" xfId="173"/>
    <cellStyle name="60% - 强调文字颜色 4 2" xfId="174"/>
    <cellStyle name="Neutral" xfId="175"/>
    <cellStyle name="40% - Accent1" xfId="176"/>
    <cellStyle name="40% - Accent2" xfId="177"/>
    <cellStyle name="40% - Accent3" xfId="178"/>
    <cellStyle name="40% - Accent4" xfId="179"/>
    <cellStyle name="40% - Accent5" xfId="180"/>
    <cellStyle name="警告文本 2" xfId="181"/>
    <cellStyle name="40% - Accent6" xfId="182"/>
    <cellStyle name="警告文本 3" xfId="183"/>
    <cellStyle name="40% - 强调文字颜色 1 2" xfId="184"/>
    <cellStyle name="40% - 强调文字颜色 1 2 2" xfId="185"/>
    <cellStyle name="40% - 强调文字颜色 1 2 3" xfId="186"/>
    <cellStyle name="40% - 强调文字颜色 1 2 4" xfId="187"/>
    <cellStyle name="40% - 强调文字颜色 1 2_Sheet3" xfId="188"/>
    <cellStyle name="标题 3 3" xfId="189"/>
    <cellStyle name="Accent1" xfId="190"/>
    <cellStyle name="40% - 强调文字颜色 1 3" xfId="191"/>
    <cellStyle name="60% - 强调文字颜色 5 2_Sheet3" xfId="192"/>
    <cellStyle name="常规 9 2" xfId="193"/>
    <cellStyle name="40% - 强调文字颜色 1 3 2" xfId="194"/>
    <cellStyle name="常规 9 2 2" xfId="195"/>
    <cellStyle name="Accent2" xfId="196"/>
    <cellStyle name="40% - 强调文字颜色 1 4" xfId="197"/>
    <cellStyle name="常规 9 3" xfId="198"/>
    <cellStyle name="40% - 强调文字颜色 2 2 3" xfId="199"/>
    <cellStyle name="40% - 强调文字颜色 2 2 4" xfId="200"/>
    <cellStyle name="40% - 强调文字颜色 2 2_Sheet3" xfId="201"/>
    <cellStyle name="40% - 强调文字颜色 2 3 2" xfId="202"/>
    <cellStyle name="40% - 强调文字颜色 2 4" xfId="203"/>
    <cellStyle name="40% - 强调文字颜色 3 2" xfId="204"/>
    <cellStyle name="计算 2 2" xfId="205"/>
    <cellStyle name="40% - 强调文字颜色 3 2 2" xfId="206"/>
    <cellStyle name="好_两项制度定 3" xfId="207"/>
    <cellStyle name="计算 2 2 2" xfId="208"/>
    <cellStyle name="40% - 强调文字颜色 3 2 3" xfId="209"/>
    <cellStyle name="40% - 强调文字颜色 3 2 4" xfId="210"/>
    <cellStyle name="常规 9_Sheet3" xfId="211"/>
    <cellStyle name="40% - 强调文字颜色 3 2_Sheet3" xfId="212"/>
    <cellStyle name="40% - 强调文字颜色 3 3" xfId="213"/>
    <cellStyle name="计算 2 3" xfId="214"/>
    <cellStyle name="40% - 强调文字颜色 3 3 2" xfId="215"/>
    <cellStyle name="计算 2 3 2" xfId="216"/>
    <cellStyle name="40% - 强调文字颜色 3 4" xfId="217"/>
    <cellStyle name="计算 2 4" xfId="218"/>
    <cellStyle name="40% - 强调文字颜色 3 5" xfId="219"/>
    <cellStyle name="差_两项制度定_Sheet3" xfId="220"/>
    <cellStyle name="40% - 强调文字颜色 4 2 2" xfId="221"/>
    <cellStyle name="标题 4 4" xfId="222"/>
    <cellStyle name="汇总 2 3" xfId="223"/>
    <cellStyle name="Linked Cell" xfId="224"/>
    <cellStyle name="计算 3 2 2" xfId="225"/>
    <cellStyle name="检查单元格 2" xfId="226"/>
    <cellStyle name="40% - 强调文字颜色 4 2 3" xfId="227"/>
    <cellStyle name="检查单元格 3" xfId="228"/>
    <cellStyle name="40% - 强调文字颜色 4 2 4" xfId="229"/>
    <cellStyle name="检查单元格 4" xfId="230"/>
    <cellStyle name="40% - 强调文字颜色 4 2_Sheet3" xfId="231"/>
    <cellStyle name="Explanatory Text" xfId="232"/>
    <cellStyle name="强调文字颜色 1 2" xfId="233"/>
    <cellStyle name="40% - 强调文字颜色 4 3" xfId="234"/>
    <cellStyle name="计算 3 3" xfId="235"/>
    <cellStyle name="40% - 强调文字颜色 5 2" xfId="236"/>
    <cellStyle name="好 2 3" xfId="237"/>
    <cellStyle name="40% - 强调文字颜色 5 2 2" xfId="238"/>
    <cellStyle name="60% - 强调文字颜色 4 3" xfId="239"/>
    <cellStyle name="60% - 强调文字颜色 6 2_Sheet3" xfId="240"/>
    <cellStyle name="40% - 强调文字颜色 5 2 3" xfId="241"/>
    <cellStyle name="60% - 强调文字颜色 4 4" xfId="242"/>
    <cellStyle name="40% - 强调文字颜色 5 2 4" xfId="243"/>
    <cellStyle name="60% - 强调文字颜色 4 5" xfId="244"/>
    <cellStyle name="40% - 强调文字颜色 5 2_Sheet3" xfId="245"/>
    <cellStyle name="差 2_Sheet3" xfId="246"/>
    <cellStyle name="40% - 强调文字颜色 5 3" xfId="247"/>
    <cellStyle name="好 2 4" xfId="248"/>
    <cellStyle name="40% - 强调文字颜色 5 3 2" xfId="249"/>
    <cellStyle name="60% - 强调文字颜色 5 3" xfId="250"/>
    <cellStyle name="40% - 强调文字颜色 6 2" xfId="251"/>
    <cellStyle name="标题 2 2 4" xfId="252"/>
    <cellStyle name="40% - 强调文字颜色 6 2 2" xfId="253"/>
    <cellStyle name="40% - 强调文字颜色 6 2 3" xfId="254"/>
    <cellStyle name="40% - 强调文字颜色 6 2 4" xfId="255"/>
    <cellStyle name="40% - 强调文字颜色 6 2_Sheet3" xfId="256"/>
    <cellStyle name="40% - 强调文字颜色 6 3" xfId="257"/>
    <cellStyle name="好_表二Book1 2 2" xfId="258"/>
    <cellStyle name="40% - 强调文字颜色 6 3 2" xfId="259"/>
    <cellStyle name="解释性文本 3" xfId="260"/>
    <cellStyle name="40% - 强调文字颜色 6 4" xfId="261"/>
    <cellStyle name="60% - 强调文字颜色 4 2 2" xfId="262"/>
    <cellStyle name="60% - Accent1" xfId="263"/>
    <cellStyle name="60% - Accent2" xfId="264"/>
    <cellStyle name="常规 2 2" xfId="265"/>
    <cellStyle name="60% - Accent3" xfId="266"/>
    <cellStyle name="输入 2_Sheet3" xfId="267"/>
    <cellStyle name="常规 2 3" xfId="268"/>
    <cellStyle name="60% - Accent4" xfId="269"/>
    <cellStyle name="常规 2 4" xfId="270"/>
    <cellStyle name="好_第一批项目资金交小曹222_Sheet3" xfId="271"/>
    <cellStyle name="强调文字颜色 4 2" xfId="272"/>
    <cellStyle name="60% - Accent5" xfId="273"/>
    <cellStyle name="常规 2 5" xfId="274"/>
    <cellStyle name="强调文字颜色 4 3" xfId="275"/>
    <cellStyle name="60% - Accent6" xfId="276"/>
    <cellStyle name="60% - 强调文字颜色 1 2 2" xfId="277"/>
    <cellStyle name="60% - 强调文字颜色 1 2 3" xfId="278"/>
    <cellStyle name="标题 3 2_Sheet3" xfId="279"/>
    <cellStyle name="60% - 强调文字颜色 1 2 4" xfId="280"/>
    <cellStyle name="常规 3 3 2" xfId="281"/>
    <cellStyle name="60% - 强调文字颜色 1 2_Sheet3" xfId="282"/>
    <cellStyle name="好_两项制度定 2 2" xfId="283"/>
    <cellStyle name="60% - 强调文字颜色 1 3" xfId="284"/>
    <cellStyle name="60% - 强调文字颜色 1 3 2" xfId="285"/>
    <cellStyle name="60% - 强调文字颜色 1 4" xfId="286"/>
    <cellStyle name="60% - 强调文字颜色 1 5" xfId="287"/>
    <cellStyle name="警告文本 2 2" xfId="288"/>
    <cellStyle name="60% - 强调文字颜色 2 2 3" xfId="289"/>
    <cellStyle name="常规 5 3" xfId="290"/>
    <cellStyle name="强调文字颜色 1 2 4" xfId="291"/>
    <cellStyle name="60% - 强调文字颜色 2 2 4" xfId="292"/>
    <cellStyle name="差_2012年第一批财政扶贫资金项目表（两项制度） 2" xfId="293"/>
    <cellStyle name="常规 4 3 2" xfId="294"/>
    <cellStyle name="常规 5 4" xfId="295"/>
    <cellStyle name="60% - 强调文字颜色 2 2_Sheet3" xfId="296"/>
    <cellStyle name="注释 2" xfId="297"/>
    <cellStyle name="60% - 强调文字颜色 2 3 2" xfId="298"/>
    <cellStyle name="常规 6 2" xfId="299"/>
    <cellStyle name="60% - 强调文字颜色 2 4" xfId="300"/>
    <cellStyle name="常规 7" xfId="301"/>
    <cellStyle name="60% - 强调文字颜色 3 2_Sheet3" xfId="302"/>
    <cellStyle name="常规 9" xfId="303"/>
    <cellStyle name="60% - 强调文字颜色 3 3" xfId="304"/>
    <cellStyle name="60% - 强调文字颜色 3 3 2" xfId="305"/>
    <cellStyle name="60% - 强调文字颜色 3 4" xfId="306"/>
    <cellStyle name="60% - 强调文字颜色 3 5" xfId="307"/>
    <cellStyle name="差_培训项目二处移交定 2" xfId="308"/>
    <cellStyle name="注释 3 2" xfId="309"/>
    <cellStyle name="60% - 强调文字颜色 4 2 4" xfId="310"/>
    <cellStyle name="60% - 强调文字颜色 4 2_Sheet3" xfId="311"/>
    <cellStyle name="Check Cell" xfId="312"/>
    <cellStyle name="60% - 强调文字颜色 4 3 2" xfId="313"/>
    <cellStyle name="常规 15" xfId="314"/>
    <cellStyle name="60% - 强调文字颜色 5 2" xfId="315"/>
    <cellStyle name="差_2012年第一批财政扶贫资金项目表（两项制度）_Sheet3 2" xfId="316"/>
    <cellStyle name="60% - 强调文字颜色 5 2 2" xfId="317"/>
    <cellStyle name="60% - 强调文字颜色 5 2 3" xfId="318"/>
    <cellStyle name="60% - 强调文字颜色 5 2 4" xfId="319"/>
    <cellStyle name="60% - 强调文字颜色 5 3 2" xfId="320"/>
    <cellStyle name="RowLevel_0" xfId="321"/>
    <cellStyle name="60% - 强调文字颜色 5 4" xfId="322"/>
    <cellStyle name="好_Sheet3 2" xfId="323"/>
    <cellStyle name="60% - 强调文字颜色 5 5" xfId="324"/>
    <cellStyle name="好_培训项目二处移交定_Sheet3 2" xfId="325"/>
    <cellStyle name="60% - 强调文字颜色 6 2" xfId="326"/>
    <cellStyle name="60% - 强调文字颜色 6 2 2" xfId="327"/>
    <cellStyle name="60% - 强调文字颜色 6 3" xfId="328"/>
    <cellStyle name="60% - 强调文字颜色 6 4" xfId="329"/>
    <cellStyle name="60% - 强调文字颜色 6 5" xfId="330"/>
    <cellStyle name="Accent3" xfId="331"/>
    <cellStyle name="Accent4" xfId="332"/>
    <cellStyle name="Accent5" xfId="333"/>
    <cellStyle name="常规 5 10 3 6" xfId="334"/>
    <cellStyle name="Accent6" xfId="335"/>
    <cellStyle name="Bad" xfId="336"/>
    <cellStyle name="常规 2 3 2" xfId="337"/>
    <cellStyle name="Calculation" xfId="338"/>
    <cellStyle name="Calculation 2" xfId="339"/>
    <cellStyle name="ColLevel_0" xfId="340"/>
    <cellStyle name="常规 3 3 3" xfId="341"/>
    <cellStyle name="Good" xfId="342"/>
    <cellStyle name="常规 10" xfId="343"/>
    <cellStyle name="常规 16 2" xfId="344"/>
    <cellStyle name="Heading 1" xfId="345"/>
    <cellStyle name="好_表二Book1_Sheet3 2" xfId="346"/>
    <cellStyle name="Normal 2" xfId="347"/>
    <cellStyle name="检查单元格 2 4" xfId="348"/>
    <cellStyle name="Note 2" xfId="349"/>
    <cellStyle name="标题 5" xfId="350"/>
    <cellStyle name="Output" xfId="351"/>
    <cellStyle name="Output 2" xfId="352"/>
    <cellStyle name="好_表二Book1 3" xfId="353"/>
    <cellStyle name="Title" xfId="354"/>
    <cellStyle name="常规 2" xfId="355"/>
    <cellStyle name="Total" xfId="356"/>
    <cellStyle name="Warning Text" xfId="357"/>
    <cellStyle name="标题 1 2" xfId="358"/>
    <cellStyle name="好_2012年第一批财政扶贫资金项目表（两项制度） 2 2" xfId="359"/>
    <cellStyle name="标题 1 2 2" xfId="360"/>
    <cellStyle name="标题 1 2 3" xfId="361"/>
    <cellStyle name="标题 1 2 4" xfId="362"/>
    <cellStyle name="差_表二Book1_Sheet3 2" xfId="363"/>
    <cellStyle name="标题 1 2_Sheet3" xfId="364"/>
    <cellStyle name="好 2 2" xfId="365"/>
    <cellStyle name="标题 1 3" xfId="366"/>
    <cellStyle name="标题 1 3 2" xfId="367"/>
    <cellStyle name="汇总 3" xfId="368"/>
    <cellStyle name="标题 1 4" xfId="369"/>
    <cellStyle name="标题 1 5" xfId="370"/>
    <cellStyle name="计算 2_Sheet3" xfId="371"/>
    <cellStyle name="标题 2 2" xfId="372"/>
    <cellStyle name="标题 2 2 2" xfId="373"/>
    <cellStyle name="标题 2 2 3" xfId="374"/>
    <cellStyle name="好 3 2" xfId="375"/>
    <cellStyle name="标题 2 2_Sheet3" xfId="376"/>
    <cellStyle name="标题 2 3" xfId="377"/>
    <cellStyle name="标题 2 3 2" xfId="378"/>
    <cellStyle name="常规 11" xfId="379"/>
    <cellStyle name="标题 2 4" xfId="380"/>
    <cellStyle name="标题 2 5" xfId="381"/>
    <cellStyle name="标题 3 2" xfId="382"/>
    <cellStyle name="标题 3 2 2" xfId="383"/>
    <cellStyle name="检查单元格 2_Sheet3" xfId="384"/>
    <cellStyle name="标题 3 2 3" xfId="385"/>
    <cellStyle name="标题 3 2 4" xfId="386"/>
    <cellStyle name="标题 3 3 2" xfId="387"/>
    <cellStyle name="标题 3 4" xfId="388"/>
    <cellStyle name="标题 4 2" xfId="389"/>
    <cellStyle name="标题 4 2 2" xfId="390"/>
    <cellStyle name="标题 4 2 3" xfId="391"/>
    <cellStyle name="标题 4 2 4" xfId="392"/>
    <cellStyle name="标题 4 2_Sheet3" xfId="393"/>
    <cellStyle name="标题 4 3" xfId="394"/>
    <cellStyle name="汇总 2 2" xfId="395"/>
    <cellStyle name="标题 4 3 2" xfId="396"/>
    <cellStyle name="常规 3_Sheet1" xfId="397"/>
    <cellStyle name="标题 5 2" xfId="398"/>
    <cellStyle name="强调文字颜色 1 4" xfId="399"/>
    <cellStyle name="标题 5 3" xfId="400"/>
    <cellStyle name="汇总 3 2" xfId="401"/>
    <cellStyle name="强调文字颜色 1 5" xfId="402"/>
    <cellStyle name="标题 5_Sheet3" xfId="403"/>
    <cellStyle name="标题 6" xfId="404"/>
    <cellStyle name="差_表二Book1" xfId="405"/>
    <cellStyle name="标题 6 2" xfId="406"/>
    <cellStyle name="强调文字颜色 2 4" xfId="407"/>
    <cellStyle name="差_表二Book1 2" xfId="408"/>
    <cellStyle name="标题 7" xfId="409"/>
    <cellStyle name="标题 8" xfId="410"/>
    <cellStyle name="常规 10 2" xfId="411"/>
    <cellStyle name="好_第一批项目资金交小曹222" xfId="412"/>
    <cellStyle name="差 2" xfId="413"/>
    <cellStyle name="差 2 2" xfId="414"/>
    <cellStyle name="差 2 3" xfId="415"/>
    <cellStyle name="差 2 4" xfId="416"/>
    <cellStyle name="差 3" xfId="417"/>
    <cellStyle name="差 3 2" xfId="418"/>
    <cellStyle name="差 4" xfId="419"/>
    <cellStyle name="差_2012年第一批财政扶贫资金项目表（两项制度）" xfId="420"/>
    <cellStyle name="常规 4 3" xfId="421"/>
    <cellStyle name="差_2012年第一批财政扶贫资金项目表（两项制度） 2 2" xfId="422"/>
    <cellStyle name="差_2012年第一批财政扶贫资金项目表（两项制度） 3" xfId="423"/>
    <cellStyle name="常规 5 5" xfId="424"/>
    <cellStyle name="差_Sheet3 2" xfId="425"/>
    <cellStyle name="常规 3 2 2" xfId="426"/>
    <cellStyle name="差_表二Book1 2 2" xfId="427"/>
    <cellStyle name="好_2012年第一批财政扶贫资金项目表（两项制度）_Sheet3" xfId="428"/>
    <cellStyle name="差_表二Book1 3" xfId="429"/>
    <cellStyle name="差_第一批项目资金交小曹222" xfId="430"/>
    <cellStyle name="差_第一批项目资金交小曹222 2" xfId="431"/>
    <cellStyle name="差_第一批项目资金交小曹222 2 2" xfId="432"/>
    <cellStyle name="差_第一批项目资金交小曹222 3" xfId="433"/>
    <cellStyle name="差_第一批项目资金交小曹222_Sheet3" xfId="434"/>
    <cellStyle name="差_第一批项目资金交小曹222_Sheet3 2" xfId="435"/>
    <cellStyle name="差_两项制度定 2" xfId="436"/>
    <cellStyle name="差_两项制度定 2 2" xfId="437"/>
    <cellStyle name="差_两项制度定 3" xfId="438"/>
    <cellStyle name="汇总 2_Sheet3" xfId="439"/>
    <cellStyle name="差_两项制度定_Sheet3 2" xfId="440"/>
    <cellStyle name="差_培训项目二处移交定" xfId="441"/>
    <cellStyle name="警告文本 4" xfId="442"/>
    <cellStyle name="差_培训项目二处移交定 2 2" xfId="443"/>
    <cellStyle name="差_培训项目二处移交定 3" xfId="444"/>
    <cellStyle name="强调文字颜色 5 2" xfId="445"/>
    <cellStyle name="差_培训项目二处移交定_Sheet3 2" xfId="446"/>
    <cellStyle name="常规 3 5" xfId="447"/>
    <cellStyle name="差_项目汇总表" xfId="448"/>
    <cellStyle name="常规 10 10 3 2 2" xfId="449"/>
    <cellStyle name="常规 18" xfId="450"/>
    <cellStyle name="常规 10 2 2" xfId="451"/>
    <cellStyle name="好_第一批项目资金交小曹222 2" xfId="452"/>
    <cellStyle name="常规 11 2" xfId="453"/>
    <cellStyle name="常规 11 3" xfId="454"/>
    <cellStyle name="常规 12" xfId="455"/>
    <cellStyle name="常规 12 2" xfId="456"/>
    <cellStyle name="常规 12 3" xfId="457"/>
    <cellStyle name="常规 13" xfId="458"/>
    <cellStyle name="常规 13 2" xfId="459"/>
    <cellStyle name="常规 14" xfId="460"/>
    <cellStyle name="常规 14 2" xfId="461"/>
    <cellStyle name="常规 15 2" xfId="462"/>
    <cellStyle name="常规 16" xfId="463"/>
    <cellStyle name="常规 2 2_项目汇总表" xfId="464"/>
    <cellStyle name="常规 17" xfId="465"/>
    <cellStyle name="常规 22" xfId="466"/>
    <cellStyle name="常规 17 2" xfId="467"/>
    <cellStyle name="常规 2 13" xfId="468"/>
    <cellStyle name="常规 2 2 2" xfId="469"/>
    <cellStyle name="常规 2 2 3" xfId="470"/>
    <cellStyle name="常规 2 2 5" xfId="471"/>
    <cellStyle name="常规 2 4 2" xfId="472"/>
    <cellStyle name="好_第一批项目资金交小曹222_Sheet3 2" xfId="473"/>
    <cellStyle name="常规 2 4 3" xfId="474"/>
    <cellStyle name="常规 2 5 2" xfId="475"/>
    <cellStyle name="常规 2_Sheet1" xfId="476"/>
    <cellStyle name="常规 27 17" xfId="477"/>
    <cellStyle name="常规 3 2 3" xfId="478"/>
    <cellStyle name="常规 3 4 2" xfId="479"/>
    <cellStyle name="常规 3 5 2" xfId="480"/>
    <cellStyle name="常规 3 6" xfId="481"/>
    <cellStyle name="常规 3 7" xfId="482"/>
    <cellStyle name="好_两项制度定_Sheet3" xfId="483"/>
    <cellStyle name="常规 3 8" xfId="484"/>
    <cellStyle name="常规 4 4" xfId="485"/>
    <cellStyle name="常规 4 4 2" xfId="486"/>
    <cellStyle name="常规 4 5" xfId="487"/>
    <cellStyle name="常规 5 6" xfId="488"/>
    <cellStyle name="常规 5_项目汇总表" xfId="489"/>
    <cellStyle name="好_两项制度定 2" xfId="490"/>
    <cellStyle name="常规 7 2" xfId="491"/>
    <cellStyle name="常规 7 2 2" xfId="492"/>
    <cellStyle name="常规 7 4" xfId="493"/>
    <cellStyle name="常规 8" xfId="494"/>
    <cellStyle name="警告文本 3 2" xfId="495"/>
    <cellStyle name="好 2" xfId="496"/>
    <cellStyle name="好 3" xfId="497"/>
    <cellStyle name="好 4" xfId="498"/>
    <cellStyle name="好_2012年第一批财政扶贫资金项目表（两项制度）" xfId="499"/>
    <cellStyle name="好_2012年第一批财政扶贫资金项目表（两项制度）_Sheet3 2" xfId="500"/>
    <cellStyle name="好_Sheet3" xfId="501"/>
    <cellStyle name="好_表二Book1 2" xfId="502"/>
    <cellStyle name="好_表二Book1_Sheet3" xfId="503"/>
    <cellStyle name="好_第一批项目资金交小曹222 2 2" xfId="504"/>
    <cellStyle name="好_第一批项目资金交小曹222 3" xfId="505"/>
    <cellStyle name="好_两项制度定_Sheet3 2" xfId="506"/>
    <cellStyle name="好_培训项目二处移交定" xfId="507"/>
    <cellStyle name="好_培训项目二处移交定 2" xfId="508"/>
    <cellStyle name="好_培训项目二处移交定 3" xfId="509"/>
    <cellStyle name="检查单元格 2 2" xfId="510"/>
    <cellStyle name="好_培训项目二处移交定_Sheet3" xfId="511"/>
    <cellStyle name="汇总 2" xfId="512"/>
    <cellStyle name="汇总 4" xfId="513"/>
    <cellStyle name="检查单元格 2 3" xfId="514"/>
    <cellStyle name="解释性文本 2" xfId="515"/>
    <cellStyle name="解释性文本 4" xfId="516"/>
    <cellStyle name="链接单元格 2" xfId="517"/>
    <cellStyle name="强调文字颜色 1 2 2" xfId="518"/>
    <cellStyle name="强调文字颜色 1 3" xfId="519"/>
    <cellStyle name="强调文字颜色 1 3 2" xfId="520"/>
    <cellStyle name="强调文字颜色 2 2" xfId="521"/>
    <cellStyle name="强调文字颜色 2 2_Sheet3" xfId="522"/>
    <cellStyle name="强调文字颜色 2 3" xfId="523"/>
    <cellStyle name="强调文字颜色 3 2" xfId="524"/>
    <cellStyle name="强调文字颜色 3 2 2" xfId="525"/>
    <cellStyle name="强调文字颜色 3 2 3" xfId="526"/>
    <cellStyle name="强调文字颜色 3 2 4" xfId="527"/>
    <cellStyle name="强调文字颜色 3 2_Sheet3" xfId="528"/>
    <cellStyle name="强调文字颜色 3 3" xfId="529"/>
    <cellStyle name="强调文字颜色 3 3 2" xfId="530"/>
    <cellStyle name="强调文字颜色 3 4" xfId="531"/>
    <cellStyle name="强调文字颜色 4 2 2" xfId="532"/>
    <cellStyle name="强调文字颜色 4 2 3" xfId="533"/>
    <cellStyle name="强调文字颜色 4 2 4" xfId="534"/>
    <cellStyle name="强调文字颜色 4 2_Sheet3" xfId="535"/>
    <cellStyle name="强调文字颜色 4 3 2" xfId="536"/>
    <cellStyle name="强调文字颜色 4 4" xfId="537"/>
    <cellStyle name="强调文字颜色 4 5" xfId="538"/>
    <cellStyle name="强调文字颜色 5 2 2" xfId="539"/>
    <cellStyle name="强调文字颜色 5 2 3" xfId="540"/>
    <cellStyle name="强调文字颜色 5 2 4" xfId="541"/>
    <cellStyle name="强调文字颜色 5 2_Sheet3" xfId="542"/>
    <cellStyle name="强调文字颜色 5 3" xfId="543"/>
    <cellStyle name="强调文字颜色 5 3 2" xfId="544"/>
    <cellStyle name="强调文字颜色 5 4" xfId="545"/>
    <cellStyle name="强调文字颜色 6 2" xfId="546"/>
    <cellStyle name="强调文字颜色 6 2 2" xfId="547"/>
    <cellStyle name="强调文字颜色 6 2 3" xfId="548"/>
    <cellStyle name="强调文字颜色 6 2 4" xfId="549"/>
    <cellStyle name="强调文字颜色 6 2_Sheet3" xfId="550"/>
    <cellStyle name="强调文字颜色 6 3" xfId="551"/>
    <cellStyle name="强调文字颜色 6 3 2" xfId="552"/>
    <cellStyle name="强调文字颜色 6 4" xfId="553"/>
    <cellStyle name="适中 2" xfId="554"/>
    <cellStyle name="适中 2 2" xfId="555"/>
    <cellStyle name="适中 2 3" xfId="556"/>
    <cellStyle name="适中 2_Sheet3" xfId="557"/>
    <cellStyle name="适中 3" xfId="558"/>
    <cellStyle name="适中 3 2" xfId="559"/>
    <cellStyle name="适中 4" xfId="560"/>
    <cellStyle name="输出 2" xfId="561"/>
    <cellStyle name="输出 2 2" xfId="562"/>
    <cellStyle name="输出 2 2 2" xfId="563"/>
    <cellStyle name="输出 2 3" xfId="564"/>
    <cellStyle name="输出 2 3 2" xfId="565"/>
    <cellStyle name="输出 2 4" xfId="566"/>
    <cellStyle name="输出 2_Sheet3" xfId="567"/>
    <cellStyle name="输出 3" xfId="568"/>
    <cellStyle name="输出 3 2" xfId="569"/>
    <cellStyle name="输出 3 2 2" xfId="570"/>
    <cellStyle name="输出 3 3" xfId="571"/>
    <cellStyle name="输出 4" xfId="572"/>
    <cellStyle name="输出 5" xfId="573"/>
    <cellStyle name="输入 2" xfId="574"/>
    <cellStyle name="输入 2 2" xfId="575"/>
    <cellStyle name="输入 2 2 2" xfId="576"/>
    <cellStyle name="输入 2 3" xfId="577"/>
    <cellStyle name="输入 2 3 2" xfId="578"/>
    <cellStyle name="输入 2 4" xfId="579"/>
    <cellStyle name="输入 3" xfId="580"/>
    <cellStyle name="输入 3 2" xfId="581"/>
    <cellStyle name="输入 3 2 2" xfId="582"/>
    <cellStyle name="输入 3 3" xfId="583"/>
    <cellStyle name="输入 4" xfId="584"/>
    <cellStyle name="输入 5" xfId="585"/>
    <cellStyle name="样式 1" xfId="586"/>
    <cellStyle name="样式 1 2" xfId="587"/>
    <cellStyle name="样式 1 2 2" xfId="588"/>
    <cellStyle name="注释 2 2" xfId="589"/>
    <cellStyle name="注释 2 3" xfId="590"/>
    <cellStyle name="注释 2 4" xfId="591"/>
    <cellStyle name="注释 2_项目汇总表" xfId="592"/>
    <cellStyle name="注释 3" xfId="593"/>
    <cellStyle name="注释 4" xfId="594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7"/>
  <sheetViews>
    <sheetView tabSelected="1" workbookViewId="0">
      <selection activeCell="C49" sqref="C49"/>
    </sheetView>
  </sheetViews>
  <sheetFormatPr defaultColWidth="9" defaultRowHeight="13.5" outlineLevelCol="6"/>
  <cols>
    <col min="1" max="1" width="4.375" customWidth="1"/>
    <col min="2" max="2" width="12.125" customWidth="1"/>
    <col min="3" max="3" width="74.625" customWidth="1"/>
    <col min="4" max="4" width="6.375" customWidth="1"/>
    <col min="5" max="5" width="8" customWidth="1"/>
    <col min="6" max="6" width="6.25" customWidth="1"/>
    <col min="7" max="7" width="18.75" customWidth="1"/>
  </cols>
  <sheetData>
    <row r="1" s="1" customFormat="1" ht="14.25" spans="1:7">
      <c r="A1" s="4" t="s">
        <v>0</v>
      </c>
      <c r="B1" s="4"/>
      <c r="C1" s="5"/>
      <c r="D1" s="5"/>
      <c r="E1" s="6"/>
      <c r="F1" s="6"/>
      <c r="G1" s="6"/>
    </row>
    <row r="2" s="1" customFormat="1" ht="39" customHeight="1" spans="1:7">
      <c r="A2" s="7" t="s">
        <v>1</v>
      </c>
      <c r="B2" s="8"/>
      <c r="C2" s="9"/>
      <c r="D2" s="9"/>
      <c r="E2" s="8"/>
      <c r="F2" s="8"/>
      <c r="G2" s="8"/>
    </row>
    <row r="3" s="1" customFormat="1" ht="25.5" spans="1:7">
      <c r="A3" s="10" t="s">
        <v>2</v>
      </c>
      <c r="B3" s="11"/>
      <c r="C3" s="12"/>
      <c r="D3" s="12"/>
      <c r="E3" s="11"/>
      <c r="F3" s="11"/>
      <c r="G3" s="6"/>
    </row>
    <row r="4" s="1" customFormat="1" ht="20.25" customHeight="1" spans="1:7">
      <c r="A4" s="13" t="s">
        <v>3</v>
      </c>
      <c r="B4" s="13" t="s">
        <v>4</v>
      </c>
      <c r="C4" s="14" t="s">
        <v>5</v>
      </c>
      <c r="D4" s="15" t="s">
        <v>6</v>
      </c>
      <c r="E4" s="16"/>
      <c r="F4" s="17"/>
      <c r="G4" s="18" t="s">
        <v>7</v>
      </c>
    </row>
    <row r="5" s="1" customFormat="1" ht="20.25" customHeight="1" spans="1:7">
      <c r="A5" s="19"/>
      <c r="B5" s="19"/>
      <c r="C5" s="20"/>
      <c r="D5" s="20" t="s">
        <v>8</v>
      </c>
      <c r="E5" s="19" t="s">
        <v>9</v>
      </c>
      <c r="F5" s="19" t="s">
        <v>10</v>
      </c>
      <c r="G5" s="18"/>
    </row>
    <row r="6" ht="36" customHeight="1" spans="1:7">
      <c r="A6" s="21">
        <v>1</v>
      </c>
      <c r="B6" s="22" t="s">
        <v>11</v>
      </c>
      <c r="C6" s="23" t="s">
        <v>12</v>
      </c>
      <c r="D6" s="24">
        <f>E6+F6</f>
        <v>80</v>
      </c>
      <c r="E6" s="21">
        <v>56</v>
      </c>
      <c r="F6" s="21">
        <v>24</v>
      </c>
      <c r="G6" s="21" t="s">
        <v>13</v>
      </c>
    </row>
    <row r="7" ht="41.1" customHeight="1" spans="1:7">
      <c r="A7" s="21">
        <v>2</v>
      </c>
      <c r="B7" s="22" t="s">
        <v>14</v>
      </c>
      <c r="C7" s="23" t="s">
        <v>15</v>
      </c>
      <c r="D7" s="24">
        <f t="shared" ref="D7:D46" si="0">E7+F7</f>
        <v>60</v>
      </c>
      <c r="E7" s="21">
        <v>42</v>
      </c>
      <c r="F7" s="21">
        <v>18</v>
      </c>
      <c r="G7" s="21" t="s">
        <v>13</v>
      </c>
    </row>
    <row r="8" s="2" customFormat="1" ht="86" customHeight="1" spans="1:7">
      <c r="A8" s="21">
        <v>3</v>
      </c>
      <c r="B8" s="22" t="s">
        <v>16</v>
      </c>
      <c r="C8" s="23" t="s">
        <v>17</v>
      </c>
      <c r="D8" s="24">
        <f t="shared" si="0"/>
        <v>211</v>
      </c>
      <c r="E8" s="21">
        <v>148</v>
      </c>
      <c r="F8" s="21">
        <f>10.2+1.5+37.8+6+7.5</f>
        <v>63</v>
      </c>
      <c r="G8" s="21" t="s">
        <v>18</v>
      </c>
    </row>
    <row r="9" s="2" customFormat="1" ht="42" customHeight="1" spans="1:7">
      <c r="A9" s="21">
        <v>4</v>
      </c>
      <c r="B9" s="22" t="s">
        <v>19</v>
      </c>
      <c r="C9" s="23" t="s">
        <v>20</v>
      </c>
      <c r="D9" s="24">
        <f t="shared" si="0"/>
        <v>210</v>
      </c>
      <c r="E9" s="21">
        <v>147</v>
      </c>
      <c r="F9" s="21">
        <f>21.6+25.8+15.6</f>
        <v>63</v>
      </c>
      <c r="G9" s="21" t="s">
        <v>18</v>
      </c>
    </row>
    <row r="10" s="2" customFormat="1" ht="36" customHeight="1" spans="1:7">
      <c r="A10" s="21">
        <v>5</v>
      </c>
      <c r="B10" s="22" t="s">
        <v>21</v>
      </c>
      <c r="C10" s="23" t="s">
        <v>22</v>
      </c>
      <c r="D10" s="24">
        <f t="shared" si="0"/>
        <v>284</v>
      </c>
      <c r="E10" s="21">
        <v>199.5</v>
      </c>
      <c r="F10" s="21">
        <v>84.5</v>
      </c>
      <c r="G10" s="21" t="s">
        <v>18</v>
      </c>
    </row>
    <row r="11" s="2" customFormat="1" ht="46" customHeight="1" spans="1:7">
      <c r="A11" s="21">
        <v>6</v>
      </c>
      <c r="B11" s="22" t="s">
        <v>23</v>
      </c>
      <c r="C11" s="23" t="s">
        <v>24</v>
      </c>
      <c r="D11" s="24">
        <f t="shared" si="0"/>
        <v>282</v>
      </c>
      <c r="E11" s="21">
        <v>197.4</v>
      </c>
      <c r="F11" s="21">
        <f>32.1+51+1.5</f>
        <v>84.6</v>
      </c>
      <c r="G11" s="21" t="s">
        <v>18</v>
      </c>
    </row>
    <row r="12" ht="43" customHeight="1" spans="1:7">
      <c r="A12" s="21">
        <v>7</v>
      </c>
      <c r="B12" s="22" t="s">
        <v>25</v>
      </c>
      <c r="C12" s="23" t="s">
        <v>26</v>
      </c>
      <c r="D12" s="24">
        <f t="shared" si="0"/>
        <v>90</v>
      </c>
      <c r="E12" s="21">
        <v>63</v>
      </c>
      <c r="F12" s="21">
        <v>27</v>
      </c>
      <c r="G12" s="21" t="s">
        <v>27</v>
      </c>
    </row>
    <row r="13" ht="41.1" customHeight="1" spans="1:7">
      <c r="A13" s="21">
        <v>8</v>
      </c>
      <c r="B13" s="22" t="s">
        <v>28</v>
      </c>
      <c r="C13" s="23" t="s">
        <v>29</v>
      </c>
      <c r="D13" s="24">
        <f t="shared" si="0"/>
        <v>25</v>
      </c>
      <c r="E13" s="21">
        <v>17.5</v>
      </c>
      <c r="F13" s="21">
        <v>7.5</v>
      </c>
      <c r="G13" s="21" t="s">
        <v>27</v>
      </c>
    </row>
    <row r="14" ht="51" customHeight="1" spans="1:7">
      <c r="A14" s="21">
        <v>9</v>
      </c>
      <c r="B14" s="22" t="s">
        <v>30</v>
      </c>
      <c r="C14" s="23" t="s">
        <v>31</v>
      </c>
      <c r="D14" s="24">
        <f t="shared" si="0"/>
        <v>50</v>
      </c>
      <c r="E14" s="21">
        <v>35</v>
      </c>
      <c r="F14" s="21">
        <v>15</v>
      </c>
      <c r="G14" s="21" t="s">
        <v>27</v>
      </c>
    </row>
    <row r="15" ht="36" customHeight="1" spans="1:7">
      <c r="A15" s="21">
        <v>10</v>
      </c>
      <c r="B15" s="22" t="s">
        <v>32</v>
      </c>
      <c r="C15" s="23" t="s">
        <v>33</v>
      </c>
      <c r="D15" s="24">
        <f t="shared" si="0"/>
        <v>70</v>
      </c>
      <c r="E15" s="21">
        <v>49</v>
      </c>
      <c r="F15" s="21">
        <v>21</v>
      </c>
      <c r="G15" s="21" t="s">
        <v>27</v>
      </c>
    </row>
    <row r="16" ht="36" customHeight="1" spans="1:7">
      <c r="A16" s="21">
        <v>11</v>
      </c>
      <c r="B16" s="22" t="s">
        <v>34</v>
      </c>
      <c r="C16" s="23" t="s">
        <v>35</v>
      </c>
      <c r="D16" s="24">
        <f t="shared" si="0"/>
        <v>60</v>
      </c>
      <c r="E16" s="21">
        <v>42</v>
      </c>
      <c r="F16" s="21">
        <v>18</v>
      </c>
      <c r="G16" s="21" t="s">
        <v>36</v>
      </c>
    </row>
    <row r="17" s="2" customFormat="1" ht="41.1" customHeight="1" spans="1:7">
      <c r="A17" s="21">
        <v>12</v>
      </c>
      <c r="B17" s="22" t="s">
        <v>37</v>
      </c>
      <c r="C17" s="23" t="s">
        <v>38</v>
      </c>
      <c r="D17" s="24">
        <f t="shared" si="0"/>
        <v>60</v>
      </c>
      <c r="E17" s="21">
        <v>42</v>
      </c>
      <c r="F17" s="21">
        <v>18</v>
      </c>
      <c r="G17" s="21" t="s">
        <v>39</v>
      </c>
    </row>
    <row r="18" ht="36" customHeight="1" spans="1:7">
      <c r="A18" s="21">
        <v>13</v>
      </c>
      <c r="B18" s="22" t="s">
        <v>40</v>
      </c>
      <c r="C18" s="23" t="s">
        <v>41</v>
      </c>
      <c r="D18" s="24">
        <f t="shared" si="0"/>
        <v>50</v>
      </c>
      <c r="E18" s="21">
        <v>35</v>
      </c>
      <c r="F18" s="21">
        <v>15</v>
      </c>
      <c r="G18" s="21" t="s">
        <v>42</v>
      </c>
    </row>
    <row r="19" s="3" customFormat="1" ht="36" customHeight="1" spans="1:7">
      <c r="A19" s="21">
        <v>14</v>
      </c>
      <c r="B19" s="22" t="s">
        <v>43</v>
      </c>
      <c r="C19" s="23" t="s">
        <v>44</v>
      </c>
      <c r="D19" s="24">
        <f t="shared" si="0"/>
        <v>10</v>
      </c>
      <c r="E19" s="21">
        <v>7</v>
      </c>
      <c r="F19" s="21">
        <v>3</v>
      </c>
      <c r="G19" s="21" t="s">
        <v>42</v>
      </c>
    </row>
    <row r="20" s="2" customFormat="1" ht="36" customHeight="1" spans="1:7">
      <c r="A20" s="21">
        <v>15</v>
      </c>
      <c r="B20" s="22" t="s">
        <v>45</v>
      </c>
      <c r="C20" s="23" t="s">
        <v>46</v>
      </c>
      <c r="D20" s="24">
        <f t="shared" si="0"/>
        <v>50</v>
      </c>
      <c r="E20" s="21">
        <v>35</v>
      </c>
      <c r="F20" s="21">
        <v>15</v>
      </c>
      <c r="G20" s="21" t="s">
        <v>47</v>
      </c>
    </row>
    <row r="21" s="2" customFormat="1" ht="36" customHeight="1" spans="1:7">
      <c r="A21" s="21">
        <v>16</v>
      </c>
      <c r="B21" s="22" t="s">
        <v>48</v>
      </c>
      <c r="C21" s="23" t="s">
        <v>49</v>
      </c>
      <c r="D21" s="24">
        <f t="shared" si="0"/>
        <v>80</v>
      </c>
      <c r="E21" s="21">
        <v>56</v>
      </c>
      <c r="F21" s="21">
        <v>24</v>
      </c>
      <c r="G21" s="21" t="s">
        <v>47</v>
      </c>
    </row>
    <row r="22" s="2" customFormat="1" ht="36" customHeight="1" spans="1:7">
      <c r="A22" s="21">
        <v>17</v>
      </c>
      <c r="B22" s="22" t="s">
        <v>50</v>
      </c>
      <c r="C22" s="23" t="s">
        <v>51</v>
      </c>
      <c r="D22" s="24">
        <f t="shared" si="0"/>
        <v>60</v>
      </c>
      <c r="E22" s="21">
        <v>42</v>
      </c>
      <c r="F22" s="21">
        <v>18</v>
      </c>
      <c r="G22" s="21" t="s">
        <v>47</v>
      </c>
    </row>
    <row r="23" s="2" customFormat="1" ht="41.1" customHeight="1" spans="1:7">
      <c r="A23" s="21">
        <v>18</v>
      </c>
      <c r="B23" s="22" t="s">
        <v>52</v>
      </c>
      <c r="C23" s="23" t="s">
        <v>53</v>
      </c>
      <c r="D23" s="24">
        <f t="shared" si="0"/>
        <v>15</v>
      </c>
      <c r="E23" s="21">
        <v>10.5</v>
      </c>
      <c r="F23" s="21">
        <v>4.5</v>
      </c>
      <c r="G23" s="21" t="s">
        <v>47</v>
      </c>
    </row>
    <row r="24" s="2" customFormat="1" ht="36" customHeight="1" spans="1:7">
      <c r="A24" s="21">
        <v>19</v>
      </c>
      <c r="B24" s="22" t="s">
        <v>54</v>
      </c>
      <c r="C24" s="23" t="s">
        <v>55</v>
      </c>
      <c r="D24" s="24">
        <f t="shared" si="0"/>
        <v>10</v>
      </c>
      <c r="E24" s="21">
        <v>7</v>
      </c>
      <c r="F24" s="21">
        <v>3</v>
      </c>
      <c r="G24" s="21" t="s">
        <v>56</v>
      </c>
    </row>
    <row r="25" s="2" customFormat="1" ht="36" customHeight="1" spans="1:7">
      <c r="A25" s="21">
        <v>20</v>
      </c>
      <c r="B25" s="22" t="s">
        <v>57</v>
      </c>
      <c r="C25" s="23" t="s">
        <v>58</v>
      </c>
      <c r="D25" s="24">
        <f t="shared" si="0"/>
        <v>40</v>
      </c>
      <c r="E25" s="21">
        <v>28</v>
      </c>
      <c r="F25" s="21">
        <v>12</v>
      </c>
      <c r="G25" s="21" t="s">
        <v>59</v>
      </c>
    </row>
    <row r="26" s="2" customFormat="1" ht="41.1" customHeight="1" spans="1:7">
      <c r="A26" s="21">
        <v>21</v>
      </c>
      <c r="B26" s="22" t="s">
        <v>60</v>
      </c>
      <c r="C26" s="23" t="s">
        <v>61</v>
      </c>
      <c r="D26" s="24">
        <f t="shared" si="0"/>
        <v>50</v>
      </c>
      <c r="E26" s="21">
        <v>35</v>
      </c>
      <c r="F26" s="21">
        <v>15</v>
      </c>
      <c r="G26" s="21" t="s">
        <v>59</v>
      </c>
    </row>
    <row r="27" s="2" customFormat="1" ht="36" customHeight="1" spans="1:7">
      <c r="A27" s="21">
        <v>22</v>
      </c>
      <c r="B27" s="22" t="s">
        <v>62</v>
      </c>
      <c r="C27" s="23" t="s">
        <v>63</v>
      </c>
      <c r="D27" s="24">
        <f t="shared" si="0"/>
        <v>15</v>
      </c>
      <c r="E27" s="21">
        <v>10.5</v>
      </c>
      <c r="F27" s="21">
        <v>4.5</v>
      </c>
      <c r="G27" s="21" t="s">
        <v>64</v>
      </c>
    </row>
    <row r="28" s="2" customFormat="1" ht="41.1" customHeight="1" spans="1:7">
      <c r="A28" s="21">
        <v>23</v>
      </c>
      <c r="B28" s="22" t="s">
        <v>65</v>
      </c>
      <c r="C28" s="23" t="s">
        <v>66</v>
      </c>
      <c r="D28" s="24">
        <f t="shared" si="0"/>
        <v>10</v>
      </c>
      <c r="E28" s="21">
        <v>7</v>
      </c>
      <c r="F28" s="21">
        <v>3</v>
      </c>
      <c r="G28" s="21" t="s">
        <v>64</v>
      </c>
    </row>
    <row r="29" s="2" customFormat="1" ht="36" customHeight="1" spans="1:7">
      <c r="A29" s="21">
        <v>24</v>
      </c>
      <c r="B29" s="22" t="s">
        <v>67</v>
      </c>
      <c r="C29" s="23" t="s">
        <v>68</v>
      </c>
      <c r="D29" s="24">
        <f t="shared" si="0"/>
        <v>30</v>
      </c>
      <c r="E29" s="21">
        <v>21</v>
      </c>
      <c r="F29" s="21">
        <v>9</v>
      </c>
      <c r="G29" s="21" t="s">
        <v>69</v>
      </c>
    </row>
    <row r="30" s="2" customFormat="1" ht="36" customHeight="1" spans="1:7">
      <c r="A30" s="21">
        <v>25</v>
      </c>
      <c r="B30" s="22" t="s">
        <v>70</v>
      </c>
      <c r="C30" s="23" t="s">
        <v>71</v>
      </c>
      <c r="D30" s="24">
        <f t="shared" si="0"/>
        <v>40</v>
      </c>
      <c r="E30" s="21">
        <v>28</v>
      </c>
      <c r="F30" s="21">
        <v>12</v>
      </c>
      <c r="G30" s="21" t="s">
        <v>69</v>
      </c>
    </row>
    <row r="31" s="2" customFormat="1" ht="36" customHeight="1" spans="1:7">
      <c r="A31" s="21">
        <v>26</v>
      </c>
      <c r="B31" s="22" t="s">
        <v>72</v>
      </c>
      <c r="C31" s="23" t="s">
        <v>73</v>
      </c>
      <c r="D31" s="24">
        <f t="shared" si="0"/>
        <v>90</v>
      </c>
      <c r="E31" s="21">
        <v>63</v>
      </c>
      <c r="F31" s="21">
        <v>27</v>
      </c>
      <c r="G31" s="21" t="s">
        <v>69</v>
      </c>
    </row>
    <row r="32" s="2" customFormat="1" ht="36" customHeight="1" spans="1:7">
      <c r="A32" s="21">
        <v>27</v>
      </c>
      <c r="B32" s="22" t="s">
        <v>74</v>
      </c>
      <c r="C32" s="23" t="s">
        <v>75</v>
      </c>
      <c r="D32" s="24">
        <f t="shared" si="0"/>
        <v>60</v>
      </c>
      <c r="E32" s="21">
        <v>42</v>
      </c>
      <c r="F32" s="21">
        <v>18</v>
      </c>
      <c r="G32" s="21" t="s">
        <v>76</v>
      </c>
    </row>
    <row r="33" s="2" customFormat="1" ht="36" customHeight="1" spans="1:7">
      <c r="A33" s="21">
        <v>28</v>
      </c>
      <c r="B33" s="22" t="s">
        <v>77</v>
      </c>
      <c r="C33" s="23" t="s">
        <v>55</v>
      </c>
      <c r="D33" s="24">
        <f t="shared" si="0"/>
        <v>10</v>
      </c>
      <c r="E33" s="21">
        <v>7</v>
      </c>
      <c r="F33" s="21">
        <v>3</v>
      </c>
      <c r="G33" s="21" t="s">
        <v>78</v>
      </c>
    </row>
    <row r="34" ht="41.1" customHeight="1" spans="1:7">
      <c r="A34" s="21">
        <v>29</v>
      </c>
      <c r="B34" s="22" t="s">
        <v>79</v>
      </c>
      <c r="C34" s="23" t="s">
        <v>80</v>
      </c>
      <c r="D34" s="24">
        <f t="shared" si="0"/>
        <v>69</v>
      </c>
      <c r="E34" s="21">
        <v>48.3</v>
      </c>
      <c r="F34" s="21">
        <v>20.7</v>
      </c>
      <c r="G34" s="21" t="s">
        <v>78</v>
      </c>
    </row>
    <row r="35" ht="41.1" customHeight="1" spans="1:7">
      <c r="A35" s="21">
        <v>30</v>
      </c>
      <c r="B35" s="22" t="s">
        <v>81</v>
      </c>
      <c r="C35" s="23" t="s">
        <v>82</v>
      </c>
      <c r="D35" s="24">
        <f t="shared" si="0"/>
        <v>10</v>
      </c>
      <c r="E35" s="21">
        <v>7</v>
      </c>
      <c r="F35" s="21">
        <v>3</v>
      </c>
      <c r="G35" s="21" t="s">
        <v>78</v>
      </c>
    </row>
    <row r="36" s="2" customFormat="1" ht="36" customHeight="1" spans="1:7">
      <c r="A36" s="21">
        <v>31</v>
      </c>
      <c r="B36" s="22" t="s">
        <v>83</v>
      </c>
      <c r="C36" s="23" t="s">
        <v>84</v>
      </c>
      <c r="D36" s="24">
        <f t="shared" si="0"/>
        <v>50</v>
      </c>
      <c r="E36" s="21">
        <v>35</v>
      </c>
      <c r="F36" s="21">
        <v>15</v>
      </c>
      <c r="G36" s="21" t="s">
        <v>85</v>
      </c>
    </row>
    <row r="37" ht="36" customHeight="1" spans="1:7">
      <c r="A37" s="21">
        <v>32</v>
      </c>
      <c r="B37" s="22" t="s">
        <v>86</v>
      </c>
      <c r="C37" s="23" t="s">
        <v>87</v>
      </c>
      <c r="D37" s="24">
        <f t="shared" si="0"/>
        <v>28</v>
      </c>
      <c r="E37" s="21">
        <v>19.6</v>
      </c>
      <c r="F37" s="21">
        <v>8.4</v>
      </c>
      <c r="G37" s="21" t="s">
        <v>85</v>
      </c>
    </row>
    <row r="38" s="2" customFormat="1" ht="36" customHeight="1" spans="1:7">
      <c r="A38" s="21">
        <v>33</v>
      </c>
      <c r="B38" s="22" t="s">
        <v>88</v>
      </c>
      <c r="C38" s="23" t="s">
        <v>89</v>
      </c>
      <c r="D38" s="24">
        <f t="shared" si="0"/>
        <v>131</v>
      </c>
      <c r="E38" s="21">
        <v>91.7</v>
      </c>
      <c r="F38" s="21">
        <v>39.3</v>
      </c>
      <c r="G38" s="21" t="s">
        <v>90</v>
      </c>
    </row>
    <row r="39" ht="36" customHeight="1" spans="1:7">
      <c r="A39" s="21">
        <v>34</v>
      </c>
      <c r="B39" s="22" t="s">
        <v>91</v>
      </c>
      <c r="C39" s="23" t="s">
        <v>92</v>
      </c>
      <c r="D39" s="24">
        <f t="shared" si="0"/>
        <v>10</v>
      </c>
      <c r="E39" s="21">
        <v>7</v>
      </c>
      <c r="F39" s="21">
        <v>3</v>
      </c>
      <c r="G39" s="21" t="s">
        <v>93</v>
      </c>
    </row>
    <row r="40" ht="36" customHeight="1" spans="1:7">
      <c r="A40" s="21">
        <v>35</v>
      </c>
      <c r="B40" s="22" t="s">
        <v>94</v>
      </c>
      <c r="C40" s="23" t="s">
        <v>95</v>
      </c>
      <c r="D40" s="24">
        <f t="shared" si="0"/>
        <v>80</v>
      </c>
      <c r="E40" s="21">
        <v>56</v>
      </c>
      <c r="F40" s="21">
        <v>24</v>
      </c>
      <c r="G40" s="21" t="s">
        <v>93</v>
      </c>
    </row>
    <row r="41" ht="41.1" customHeight="1" spans="1:7">
      <c r="A41" s="21">
        <v>36</v>
      </c>
      <c r="B41" s="22" t="s">
        <v>96</v>
      </c>
      <c r="C41" s="23" t="s">
        <v>97</v>
      </c>
      <c r="D41" s="24">
        <f t="shared" si="0"/>
        <v>10</v>
      </c>
      <c r="E41" s="21">
        <v>7</v>
      </c>
      <c r="F41" s="21">
        <v>3</v>
      </c>
      <c r="G41" s="21" t="s">
        <v>69</v>
      </c>
    </row>
    <row r="42" ht="41.1" customHeight="1" spans="1:7">
      <c r="A42" s="21">
        <v>37</v>
      </c>
      <c r="B42" s="22" t="s">
        <v>98</v>
      </c>
      <c r="C42" s="23" t="s">
        <v>99</v>
      </c>
      <c r="D42" s="24">
        <f t="shared" si="0"/>
        <v>20</v>
      </c>
      <c r="E42" s="21">
        <v>14</v>
      </c>
      <c r="F42" s="21">
        <v>6</v>
      </c>
      <c r="G42" s="21" t="s">
        <v>42</v>
      </c>
    </row>
    <row r="43" ht="47.1" customHeight="1" spans="1:7">
      <c r="A43" s="21">
        <v>38</v>
      </c>
      <c r="B43" s="22" t="s">
        <v>100</v>
      </c>
      <c r="C43" s="23" t="s">
        <v>101</v>
      </c>
      <c r="D43" s="24">
        <f t="shared" si="0"/>
        <v>45</v>
      </c>
      <c r="E43" s="21">
        <v>31.5</v>
      </c>
      <c r="F43" s="21">
        <v>13.5</v>
      </c>
      <c r="G43" s="21" t="s">
        <v>102</v>
      </c>
    </row>
    <row r="44" ht="41.1" customHeight="1" spans="1:7">
      <c r="A44" s="21">
        <v>39</v>
      </c>
      <c r="B44" s="22" t="s">
        <v>103</v>
      </c>
      <c r="C44" s="23" t="s">
        <v>82</v>
      </c>
      <c r="D44" s="24">
        <f t="shared" si="0"/>
        <v>10</v>
      </c>
      <c r="E44" s="21">
        <v>7</v>
      </c>
      <c r="F44" s="21">
        <v>3</v>
      </c>
      <c r="G44" s="21" t="s">
        <v>104</v>
      </c>
    </row>
    <row r="45" ht="41.1" customHeight="1" spans="1:7">
      <c r="A45" s="21">
        <v>40</v>
      </c>
      <c r="B45" s="22" t="s">
        <v>105</v>
      </c>
      <c r="C45" s="23" t="s">
        <v>106</v>
      </c>
      <c r="D45" s="24">
        <f t="shared" si="0"/>
        <v>5</v>
      </c>
      <c r="E45" s="21">
        <v>3.5</v>
      </c>
      <c r="F45" s="21">
        <v>1.5</v>
      </c>
      <c r="G45" s="21" t="s">
        <v>107</v>
      </c>
    </row>
    <row r="46" ht="32.1" customHeight="1" spans="1:7">
      <c r="A46" s="25" t="s">
        <v>108</v>
      </c>
      <c r="B46" s="26"/>
      <c r="C46" s="27"/>
      <c r="D46" s="24">
        <f t="shared" si="0"/>
        <v>2570</v>
      </c>
      <c r="E46" s="28">
        <f>SUM(E6:E45)</f>
        <v>1800</v>
      </c>
      <c r="F46" s="28">
        <f>SUM(F6:F45)</f>
        <v>770</v>
      </c>
      <c r="G46" s="27"/>
    </row>
    <row r="47" ht="60" customHeight="1" spans="1:7">
      <c r="A47" s="29" t="s">
        <v>109</v>
      </c>
      <c r="B47" s="30"/>
      <c r="C47" s="30"/>
      <c r="D47" s="30"/>
      <c r="E47" s="30"/>
      <c r="F47" s="30"/>
      <c r="G47" s="30"/>
    </row>
  </sheetData>
  <mergeCells count="4">
    <mergeCell ref="A2:G2"/>
    <mergeCell ref="D4:F4"/>
    <mergeCell ref="A46:B46"/>
    <mergeCell ref="A47:G47"/>
  </mergeCells>
  <pageMargins left="0.751388888888889" right="0.751388888888889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2017-08-15T11:00:00Z</dcterms:created>
  <cp:lastPrinted>2018-05-02T00:47:00Z</cp:lastPrinted>
  <dcterms:modified xsi:type="dcterms:W3CDTF">2018-07-10T10:16:50Z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