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20" windowWidth="16155" windowHeight="8505" firstSheet="3" activeTab="6"/>
  </bookViews>
  <sheets>
    <sheet name="部门收支总表" sheetId="1" r:id="rId1"/>
    <sheet name="部门收入总表" sheetId="2" r:id="rId2"/>
    <sheet name="部门支出总表" sheetId="4" r:id="rId3"/>
    <sheet name="财政拨款支出总表" sheetId="10" r:id="rId4"/>
    <sheet name="一般公共预算支出表" sheetId="9" r:id="rId5"/>
    <sheet name="一般公共预算基本支出表" sheetId="8" r:id="rId6"/>
    <sheet name="“三公”经费预算表" sheetId="7" r:id="rId7"/>
    <sheet name="Sheet2" sheetId="5" r:id="rId8"/>
    <sheet name="Sheet3" sheetId="3" r:id="rId9"/>
  </sheets>
  <calcPr calcId="144525"/>
</workbook>
</file>

<file path=xl/calcChain.xml><?xml version="1.0" encoding="utf-8"?>
<calcChain xmlns="http://schemas.openxmlformats.org/spreadsheetml/2006/main">
  <c r="B28" i="10" l="1"/>
  <c r="F26" i="10"/>
  <c r="E26" i="10"/>
  <c r="D25" i="10"/>
  <c r="D24" i="10"/>
  <c r="D23" i="10"/>
  <c r="D22" i="10"/>
  <c r="D21" i="10"/>
  <c r="D20" i="10"/>
  <c r="D19" i="10"/>
  <c r="D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D26" i="1"/>
  <c r="B12" i="1"/>
  <c r="B6" i="1"/>
  <c r="B26" i="1" s="1"/>
  <c r="D26" i="10" l="1"/>
  <c r="E27" i="10"/>
  <c r="E28" i="10" s="1"/>
  <c r="F27" i="10"/>
  <c r="F28" i="10" s="1"/>
  <c r="D27" i="10" l="1"/>
  <c r="D28" i="10" s="1"/>
  <c r="D28" i="1"/>
  <c r="D27" i="1"/>
</calcChain>
</file>

<file path=xl/sharedStrings.xml><?xml version="1.0" encoding="utf-8"?>
<sst xmlns="http://schemas.openxmlformats.org/spreadsheetml/2006/main" count="203" uniqueCount="133">
  <si>
    <t>部门收支总表</t>
  </si>
  <si>
    <t>单位名称：隆回县扶贫办</t>
  </si>
  <si>
    <t>单位：元</t>
  </si>
  <si>
    <t>收              入</t>
  </si>
  <si>
    <t>支                    出</t>
  </si>
  <si>
    <t>项                     目</t>
  </si>
  <si>
    <t>本年预算</t>
  </si>
  <si>
    <t>项                  目</t>
  </si>
  <si>
    <t>一、基本支出财政拨款（减抵支收入后）</t>
  </si>
  <si>
    <t>一、一般公共服务支出</t>
  </si>
  <si>
    <t>二、纳入预算管理的非税收入拨款</t>
  </si>
  <si>
    <t>二、国防支出</t>
  </si>
  <si>
    <t xml:space="preserve">    行政性收费收入</t>
  </si>
  <si>
    <t>三、公共安全支出</t>
  </si>
  <si>
    <t xml:space="preserve">    罚没收入</t>
  </si>
  <si>
    <t>四、教育支出</t>
  </si>
  <si>
    <t xml:space="preserve">    专项收入</t>
  </si>
  <si>
    <t>五、科学技术支出</t>
  </si>
  <si>
    <t xml:space="preserve">    国有资产有偿使用收入</t>
  </si>
  <si>
    <t>六、文化体育与传媒支出</t>
  </si>
  <si>
    <t xml:space="preserve">    其他纳入预算管理的非税收入</t>
  </si>
  <si>
    <t>七、社会保障和就业支出</t>
  </si>
  <si>
    <t>三、专项资金拨款</t>
  </si>
  <si>
    <t>八、医疗卫生与计划生育支出</t>
  </si>
  <si>
    <t xml:space="preserve">   上级专项资金</t>
  </si>
  <si>
    <t>九、节能环保支出</t>
  </si>
  <si>
    <t xml:space="preserve">    本级专项资金</t>
  </si>
  <si>
    <t>十、城乡社区支出</t>
  </si>
  <si>
    <t>四、政府性基金收入拨款</t>
  </si>
  <si>
    <t>十一、农林水支出</t>
  </si>
  <si>
    <t>五、事业单位经营服务性收入</t>
  </si>
  <si>
    <t>十二、交通运输支出</t>
  </si>
  <si>
    <t>六、其他收入</t>
  </si>
  <si>
    <t>十三、资源勘探信息等支出</t>
  </si>
  <si>
    <t>七、上级补助收入</t>
  </si>
  <si>
    <t>十四、 商业服务业等支出</t>
  </si>
  <si>
    <t>十五、金融支出</t>
  </si>
  <si>
    <t>十六、国土海洋气象等支出</t>
  </si>
  <si>
    <t>十七、住房保障支出</t>
  </si>
  <si>
    <t>十八、粮油物资储备支出</t>
  </si>
  <si>
    <t>十九、债务还本支出</t>
  </si>
  <si>
    <t>二十、债务付息支出</t>
  </si>
  <si>
    <t>二十一、其他支出</t>
  </si>
  <si>
    <t xml:space="preserve">    本年收入合计</t>
  </si>
  <si>
    <t>　　　本年支出合计</t>
  </si>
  <si>
    <t>十、上年结转</t>
  </si>
  <si>
    <t>二十二、结转下年</t>
  </si>
  <si>
    <t>收入合计</t>
  </si>
  <si>
    <t>支出总计</t>
  </si>
  <si>
    <t>部门收入总表</t>
  </si>
  <si>
    <t>科目</t>
  </si>
  <si>
    <t>总计</t>
  </si>
  <si>
    <t>基本支出财政拨款(减抵支收入后)</t>
  </si>
  <si>
    <t>纳入预算管理的非税收入拨款</t>
  </si>
  <si>
    <t>专项资金拨款</t>
  </si>
  <si>
    <t>政府性基金收入拨款</t>
  </si>
  <si>
    <t>事业单位经营服务性收入</t>
  </si>
  <si>
    <t>其他收入</t>
  </si>
  <si>
    <t>上级补助收入</t>
  </si>
  <si>
    <t>上年结转</t>
  </si>
  <si>
    <t>科目代码</t>
  </si>
  <si>
    <t>科目名称</t>
  </si>
  <si>
    <t>行政性收费收入</t>
  </si>
  <si>
    <t>罚没收入</t>
  </si>
  <si>
    <t>专项收入</t>
  </si>
  <si>
    <t>国有资产有偿使用收入</t>
  </si>
  <si>
    <t>其他纳入预算管理的非税收入</t>
  </si>
  <si>
    <t>上级专项资金</t>
  </si>
  <si>
    <t>本级专项资金</t>
  </si>
  <si>
    <t>合计</t>
  </si>
  <si>
    <t>213</t>
  </si>
  <si>
    <t>农林水支出</t>
  </si>
  <si>
    <t xml:space="preserve">  05</t>
  </si>
  <si>
    <t xml:space="preserve">  扶贫</t>
  </si>
  <si>
    <t xml:space="preserve">    2130502</t>
  </si>
  <si>
    <t xml:space="preserve">    一般行政管理事务（扶贫）</t>
  </si>
  <si>
    <t xml:space="preserve">    2130501</t>
  </si>
  <si>
    <t xml:space="preserve">    行政运行（扶贫）</t>
  </si>
  <si>
    <t xml:space="preserve">    2130599</t>
  </si>
  <si>
    <t xml:space="preserve">    其他扶贫支出</t>
  </si>
  <si>
    <t>部门支出总表</t>
  </si>
  <si>
    <t>基本支出</t>
  </si>
  <si>
    <t>项目支出</t>
  </si>
  <si>
    <t>事业单位经营服务支出</t>
  </si>
  <si>
    <t>上缴上级支出</t>
  </si>
  <si>
    <t>一般公共预算拨款</t>
  </si>
  <si>
    <t>政府性基金预算拨款</t>
  </si>
  <si>
    <t>一、本年收入</t>
  </si>
  <si>
    <t xml:space="preserve">  1.一般公共预算拨款</t>
  </si>
  <si>
    <t xml:space="preserve">  2.政府性基金预算拨款</t>
  </si>
  <si>
    <t>二、上年结转</t>
  </si>
  <si>
    <t>支          出</t>
    <phoneticPr fontId="1" type="noConversion"/>
  </si>
  <si>
    <t>项         目</t>
    <phoneticPr fontId="1" type="noConversion"/>
  </si>
  <si>
    <t>项         目</t>
    <phoneticPr fontId="1" type="noConversion"/>
  </si>
  <si>
    <t>一般公共预算支出表</t>
  </si>
  <si>
    <t>功能分类科目</t>
  </si>
  <si>
    <t>一般公共预算基本支出表</t>
  </si>
  <si>
    <t>经济分类科目</t>
  </si>
  <si>
    <t>小计</t>
  </si>
  <si>
    <t>工资福利支出</t>
  </si>
  <si>
    <t xml:space="preserve">  基本工资</t>
  </si>
  <si>
    <t xml:space="preserve">  地方性公务员津贴补贴</t>
  </si>
  <si>
    <t xml:space="preserve">  奖金</t>
  </si>
  <si>
    <t xml:space="preserve">  医疗保险</t>
  </si>
  <si>
    <t xml:space="preserve">  工伤保险</t>
  </si>
  <si>
    <t xml:space="preserve">  生育保险</t>
  </si>
  <si>
    <t xml:space="preserve">  机关事业单位基本养老保险缴费</t>
  </si>
  <si>
    <t xml:space="preserve">  医疗补助</t>
  </si>
  <si>
    <t>商品和服务支出</t>
  </si>
  <si>
    <t xml:space="preserve">  办公费</t>
  </si>
  <si>
    <t xml:space="preserve">  水费</t>
  </si>
  <si>
    <t xml:space="preserve">  电费</t>
  </si>
  <si>
    <t xml:space="preserve">  交通费</t>
  </si>
  <si>
    <t xml:space="preserve">  差旅费</t>
  </si>
  <si>
    <t xml:space="preserve">  维修(护)费</t>
  </si>
  <si>
    <t xml:space="preserve">  基层党建经费</t>
  </si>
  <si>
    <t xml:space="preserve">  公务接待费</t>
  </si>
  <si>
    <t xml:space="preserve">  工会经费</t>
  </si>
  <si>
    <t xml:space="preserve">  福利费</t>
  </si>
  <si>
    <t>对个人和家庭的补助</t>
  </si>
  <si>
    <t xml:space="preserve">  住房公积金</t>
  </si>
  <si>
    <t>单位名称：隆回县扶贫办                  单位：元</t>
    <phoneticPr fontId="1" type="noConversion"/>
  </si>
  <si>
    <t>“三公”经费预算表</t>
  </si>
  <si>
    <t>单位名称</t>
  </si>
  <si>
    <t>因公出国（境）费</t>
  </si>
  <si>
    <t>公务接待费</t>
  </si>
  <si>
    <t>公务用车费</t>
  </si>
  <si>
    <t>备注</t>
  </si>
  <si>
    <t>公务用车运行维护费</t>
  </si>
  <si>
    <t>公务用车购置费</t>
  </si>
  <si>
    <t>隆回县扶贫办</t>
  </si>
  <si>
    <t xml:space="preserve"> </t>
  </si>
  <si>
    <t>部门财政拨款收支总表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</si>
</sst>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0" fillId="0" borderId="1" xfId="0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workbookViewId="0">
      <selection activeCell="E27" sqref="E27"/>
    </sheetView>
  </sheetViews>
  <sheetFormatPr defaultColWidth="18.625" defaultRowHeight="13.5" x14ac:dyDescent="0.15"/>
  <cols>
    <col min="1" max="1" width="35.75" customWidth="1"/>
    <col min="2" max="2" width="9.25" customWidth="1"/>
    <col min="3" max="3" width="27.5" customWidth="1"/>
    <col min="4" max="4" width="11" customWidth="1"/>
  </cols>
  <sheetData>
    <row r="1" spans="1:4" ht="42" customHeight="1" x14ac:dyDescent="0.15">
      <c r="A1" s="10" t="s">
        <v>0</v>
      </c>
      <c r="B1" s="10"/>
      <c r="C1" s="10"/>
      <c r="D1" s="10"/>
    </row>
    <row r="2" spans="1:4" ht="20.100000000000001" customHeight="1" x14ac:dyDescent="0.15">
      <c r="A2" t="s">
        <v>1</v>
      </c>
      <c r="D2" t="s">
        <v>2</v>
      </c>
    </row>
    <row r="3" spans="1:4" ht="20.100000000000001" customHeight="1" x14ac:dyDescent="0.15">
      <c r="A3" s="1" t="s">
        <v>3</v>
      </c>
      <c r="B3" s="1"/>
      <c r="C3" s="1" t="s">
        <v>4</v>
      </c>
      <c r="D3" s="1"/>
    </row>
    <row r="4" spans="1:4" ht="20.100000000000001" customHeight="1" x14ac:dyDescent="0.15">
      <c r="A4" s="1" t="s">
        <v>5</v>
      </c>
      <c r="B4" s="1" t="s">
        <v>6</v>
      </c>
      <c r="C4" s="1" t="s">
        <v>7</v>
      </c>
      <c r="D4" s="1" t="s">
        <v>6</v>
      </c>
    </row>
    <row r="5" spans="1:4" ht="20.100000000000001" customHeight="1" x14ac:dyDescent="0.15">
      <c r="A5" s="1" t="s">
        <v>8</v>
      </c>
      <c r="B5" s="1">
        <v>1178714</v>
      </c>
      <c r="C5" s="1" t="s">
        <v>9</v>
      </c>
      <c r="D5" s="1">
        <v>0</v>
      </c>
    </row>
    <row r="6" spans="1:4" ht="20.100000000000001" customHeight="1" x14ac:dyDescent="0.15">
      <c r="A6" s="1" t="s">
        <v>10</v>
      </c>
      <c r="B6" s="1">
        <f>B7+B8+B9</f>
        <v>0</v>
      </c>
      <c r="C6" s="1" t="s">
        <v>11</v>
      </c>
      <c r="D6" s="1">
        <v>0</v>
      </c>
    </row>
    <row r="7" spans="1:4" ht="20.100000000000001" customHeight="1" x14ac:dyDescent="0.15">
      <c r="A7" s="1" t="s">
        <v>12</v>
      </c>
      <c r="B7" s="1">
        <v>0</v>
      </c>
      <c r="C7" s="1" t="s">
        <v>13</v>
      </c>
      <c r="D7" s="1">
        <v>0</v>
      </c>
    </row>
    <row r="8" spans="1:4" ht="20.100000000000001" customHeight="1" x14ac:dyDescent="0.15">
      <c r="A8" s="1" t="s">
        <v>14</v>
      </c>
      <c r="B8" s="1">
        <v>0</v>
      </c>
      <c r="C8" s="1" t="s">
        <v>15</v>
      </c>
      <c r="D8" s="1">
        <v>0</v>
      </c>
    </row>
    <row r="9" spans="1:4" ht="20.100000000000001" customHeight="1" x14ac:dyDescent="0.15">
      <c r="A9" s="1" t="s">
        <v>16</v>
      </c>
      <c r="B9" s="1">
        <v>0</v>
      </c>
      <c r="C9" s="1" t="s">
        <v>17</v>
      </c>
      <c r="D9" s="1">
        <v>0</v>
      </c>
    </row>
    <row r="10" spans="1:4" ht="20.100000000000001" customHeight="1" x14ac:dyDescent="0.15">
      <c r="A10" s="1" t="s">
        <v>18</v>
      </c>
      <c r="B10" s="1">
        <v>0</v>
      </c>
      <c r="C10" s="1" t="s">
        <v>19</v>
      </c>
      <c r="D10" s="1">
        <v>0</v>
      </c>
    </row>
    <row r="11" spans="1:4" ht="20.100000000000001" customHeight="1" x14ac:dyDescent="0.15">
      <c r="A11" s="1" t="s">
        <v>20</v>
      </c>
      <c r="B11" s="1">
        <v>0</v>
      </c>
      <c r="C11" s="1" t="s">
        <v>21</v>
      </c>
      <c r="D11" s="1">
        <v>0</v>
      </c>
    </row>
    <row r="12" spans="1:4" ht="20.100000000000001" customHeight="1" x14ac:dyDescent="0.15">
      <c r="A12" s="1" t="s">
        <v>22</v>
      </c>
      <c r="B12" s="1">
        <f>B13+B14</f>
        <v>800000</v>
      </c>
      <c r="C12" s="1" t="s">
        <v>23</v>
      </c>
      <c r="D12" s="1">
        <v>0</v>
      </c>
    </row>
    <row r="13" spans="1:4" ht="20.100000000000001" customHeight="1" x14ac:dyDescent="0.15">
      <c r="A13" s="1" t="s">
        <v>24</v>
      </c>
      <c r="B13" s="1">
        <v>0</v>
      </c>
      <c r="C13" s="1" t="s">
        <v>25</v>
      </c>
      <c r="D13" s="1">
        <v>0</v>
      </c>
    </row>
    <row r="14" spans="1:4" ht="20.100000000000001" customHeight="1" x14ac:dyDescent="0.15">
      <c r="A14" s="1" t="s">
        <v>26</v>
      </c>
      <c r="B14" s="1">
        <v>800000</v>
      </c>
      <c r="C14" s="1" t="s">
        <v>27</v>
      </c>
      <c r="D14" s="1">
        <v>0</v>
      </c>
    </row>
    <row r="15" spans="1:4" ht="20.100000000000001" customHeight="1" x14ac:dyDescent="0.15">
      <c r="A15" s="1" t="s">
        <v>28</v>
      </c>
      <c r="B15" s="1">
        <v>0</v>
      </c>
      <c r="C15" s="1" t="s">
        <v>29</v>
      </c>
      <c r="D15" s="1">
        <v>1978714</v>
      </c>
    </row>
    <row r="16" spans="1:4" ht="20.100000000000001" customHeight="1" x14ac:dyDescent="0.15">
      <c r="A16" s="1" t="s">
        <v>30</v>
      </c>
      <c r="B16" s="1">
        <v>0</v>
      </c>
      <c r="C16" s="1" t="s">
        <v>31</v>
      </c>
      <c r="D16" s="1">
        <v>0</v>
      </c>
    </row>
    <row r="17" spans="1:4" ht="20.100000000000001" customHeight="1" x14ac:dyDescent="0.15">
      <c r="A17" s="1" t="s">
        <v>32</v>
      </c>
      <c r="B17" s="1">
        <v>0</v>
      </c>
      <c r="C17" s="1" t="s">
        <v>33</v>
      </c>
      <c r="D17" s="1">
        <v>0</v>
      </c>
    </row>
    <row r="18" spans="1:4" ht="20.100000000000001" customHeight="1" x14ac:dyDescent="0.15">
      <c r="A18" s="1" t="s">
        <v>34</v>
      </c>
      <c r="B18" s="1">
        <v>0</v>
      </c>
      <c r="C18" s="1" t="s">
        <v>35</v>
      </c>
      <c r="D18" s="1">
        <v>0</v>
      </c>
    </row>
    <row r="19" spans="1:4" ht="20.100000000000001" customHeight="1" x14ac:dyDescent="0.15">
      <c r="A19" s="1"/>
      <c r="B19" s="1"/>
      <c r="C19" s="1" t="s">
        <v>36</v>
      </c>
      <c r="D19" s="1">
        <v>0</v>
      </c>
    </row>
    <row r="20" spans="1:4" ht="20.100000000000001" customHeight="1" x14ac:dyDescent="0.15">
      <c r="A20" s="1"/>
      <c r="B20" s="1"/>
      <c r="C20" s="1" t="s">
        <v>37</v>
      </c>
      <c r="D20" s="1">
        <v>0</v>
      </c>
    </row>
    <row r="21" spans="1:4" ht="20.100000000000001" customHeight="1" x14ac:dyDescent="0.15">
      <c r="A21" s="1"/>
      <c r="B21" s="1"/>
      <c r="C21" s="1" t="s">
        <v>38</v>
      </c>
      <c r="D21" s="1">
        <v>0</v>
      </c>
    </row>
    <row r="22" spans="1:4" ht="20.100000000000001" customHeight="1" x14ac:dyDescent="0.15">
      <c r="A22" s="1"/>
      <c r="B22" s="1"/>
      <c r="C22" s="1" t="s">
        <v>39</v>
      </c>
      <c r="D22" s="1">
        <v>0</v>
      </c>
    </row>
    <row r="23" spans="1:4" ht="20.100000000000001" customHeight="1" x14ac:dyDescent="0.15">
      <c r="A23" s="1"/>
      <c r="B23" s="1"/>
      <c r="C23" s="1" t="s">
        <v>40</v>
      </c>
      <c r="D23" s="1">
        <v>0</v>
      </c>
    </row>
    <row r="24" spans="1:4" ht="20.100000000000001" customHeight="1" x14ac:dyDescent="0.15">
      <c r="A24" s="1"/>
      <c r="B24" s="1"/>
      <c r="C24" s="1" t="s">
        <v>41</v>
      </c>
      <c r="D24" s="1">
        <v>0</v>
      </c>
    </row>
    <row r="25" spans="1:4" ht="20.100000000000001" customHeight="1" x14ac:dyDescent="0.15">
      <c r="A25" s="1"/>
      <c r="B25" s="1"/>
      <c r="C25" s="1" t="s">
        <v>42</v>
      </c>
      <c r="D25" s="1">
        <v>0</v>
      </c>
    </row>
    <row r="26" spans="1:4" ht="20.100000000000001" customHeight="1" x14ac:dyDescent="0.15">
      <c r="A26" s="1" t="s">
        <v>43</v>
      </c>
      <c r="B26" s="1">
        <f>B5+B6+B12+B15+B16+B17+B18</f>
        <v>1978714</v>
      </c>
      <c r="C26" s="1" t="s">
        <v>44</v>
      </c>
      <c r="D26" s="1">
        <f>SUM(D5:D25)</f>
        <v>1978714</v>
      </c>
    </row>
    <row r="27" spans="1:4" ht="20.100000000000001" customHeight="1" x14ac:dyDescent="0.15">
      <c r="A27" s="1" t="s">
        <v>45</v>
      </c>
      <c r="B27" s="1">
        <v>0</v>
      </c>
      <c r="C27" s="1" t="s">
        <v>46</v>
      </c>
      <c r="D27" s="8">
        <f ca="1">D28-D26</f>
        <v>0</v>
      </c>
    </row>
    <row r="28" spans="1:4" ht="20.100000000000001" customHeight="1" x14ac:dyDescent="0.15">
      <c r="A28" s="1" t="s">
        <v>47</v>
      </c>
      <c r="B28" s="1">
        <v>1978714</v>
      </c>
      <c r="C28" s="1" t="s">
        <v>48</v>
      </c>
      <c r="D28" s="8">
        <f ca="1">D26+D27</f>
        <v>1978714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workbookViewId="0">
      <selection activeCell="S5" sqref="S5"/>
    </sheetView>
  </sheetViews>
  <sheetFormatPr defaultRowHeight="13.5" x14ac:dyDescent="0.15"/>
  <cols>
    <col min="1" max="1" width="9.25" customWidth="1"/>
    <col min="2" max="2" width="12.75" customWidth="1"/>
    <col min="3" max="3" width="10" customWidth="1"/>
    <col min="4" max="4" width="10.5" customWidth="1"/>
    <col min="5" max="5" width="10.625" customWidth="1"/>
    <col min="6" max="6" width="1.5" hidden="1" customWidth="1"/>
    <col min="7" max="7" width="0.125" hidden="1" customWidth="1"/>
    <col min="8" max="8" width="8" hidden="1" customWidth="1"/>
    <col min="9" max="10" width="0.125" customWidth="1"/>
    <col min="11" max="11" width="8.375" customWidth="1"/>
    <col min="12" max="12" width="7.125" customWidth="1"/>
    <col min="13" max="13" width="6.75" customWidth="1"/>
    <col min="14" max="14" width="6.375" hidden="1" customWidth="1"/>
    <col min="15" max="15" width="0.125" customWidth="1"/>
    <col min="16" max="16" width="6.375" customWidth="1"/>
  </cols>
  <sheetData>
    <row r="1" spans="1:16" ht="31.5" customHeight="1" x14ac:dyDescent="0.15">
      <c r="A1" s="11" t="s">
        <v>49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</row>
    <row r="2" spans="1:16" ht="28.5" customHeight="1" x14ac:dyDescent="0.15">
      <c r="A2" s="3" t="s">
        <v>1</v>
      </c>
      <c r="B2" s="4"/>
      <c r="M2" t="s">
        <v>2</v>
      </c>
    </row>
    <row r="3" spans="1:16" ht="39.950000000000003" customHeight="1" x14ac:dyDescent="0.15">
      <c r="A3" s="2" t="s">
        <v>50</v>
      </c>
      <c r="B3" s="2"/>
      <c r="C3" s="2" t="s">
        <v>51</v>
      </c>
      <c r="D3" s="2" t="s">
        <v>52</v>
      </c>
      <c r="E3" s="2" t="s">
        <v>53</v>
      </c>
      <c r="F3" s="2"/>
      <c r="G3" s="2"/>
      <c r="H3" s="2"/>
      <c r="I3" s="2"/>
      <c r="J3" s="2" t="s">
        <v>54</v>
      </c>
      <c r="K3" s="2"/>
      <c r="L3" s="2" t="s">
        <v>55</v>
      </c>
      <c r="M3" s="2" t="s">
        <v>56</v>
      </c>
      <c r="N3" s="2" t="s">
        <v>57</v>
      </c>
      <c r="O3" s="2" t="s">
        <v>58</v>
      </c>
      <c r="P3" s="2" t="s">
        <v>59</v>
      </c>
    </row>
    <row r="4" spans="1:16" ht="39.950000000000003" customHeight="1" x14ac:dyDescent="0.15">
      <c r="A4" s="2" t="s">
        <v>60</v>
      </c>
      <c r="B4" s="2" t="s">
        <v>61</v>
      </c>
      <c r="C4" s="2"/>
      <c r="D4" s="2"/>
      <c r="E4" s="2" t="s">
        <v>62</v>
      </c>
      <c r="F4" s="2" t="s">
        <v>63</v>
      </c>
      <c r="G4" s="2" t="s">
        <v>64</v>
      </c>
      <c r="H4" s="2" t="s">
        <v>65</v>
      </c>
      <c r="I4" s="2" t="s">
        <v>66</v>
      </c>
      <c r="J4" s="2" t="s">
        <v>67</v>
      </c>
      <c r="K4" s="2" t="s">
        <v>68</v>
      </c>
      <c r="L4" s="2"/>
      <c r="M4" s="2"/>
      <c r="N4" s="2"/>
      <c r="O4" s="2"/>
      <c r="P4" s="2"/>
    </row>
    <row r="5" spans="1:16" ht="39.950000000000003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spans="1:16" ht="39.950000000000003" customHeight="1" x14ac:dyDescent="0.15">
      <c r="A6" s="2"/>
      <c r="B6" s="2" t="s">
        <v>69</v>
      </c>
      <c r="C6" s="2">
        <v>1978714</v>
      </c>
      <c r="D6" s="2">
        <v>1178714</v>
      </c>
      <c r="E6" s="2">
        <v>0</v>
      </c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800000</v>
      </c>
      <c r="L6" s="2">
        <v>0</v>
      </c>
      <c r="M6" s="2">
        <v>0</v>
      </c>
      <c r="N6" s="2">
        <v>0</v>
      </c>
      <c r="O6" s="2">
        <v>0</v>
      </c>
      <c r="P6" s="2">
        <v>0</v>
      </c>
    </row>
    <row r="7" spans="1:16" ht="39.950000000000003" customHeight="1" x14ac:dyDescent="0.15">
      <c r="A7" s="2" t="s">
        <v>70</v>
      </c>
      <c r="B7" s="2" t="s">
        <v>71</v>
      </c>
      <c r="C7" s="2">
        <v>1978714</v>
      </c>
      <c r="D7" s="2">
        <v>1178714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800000</v>
      </c>
      <c r="L7" s="2">
        <v>0</v>
      </c>
      <c r="M7" s="2">
        <v>0</v>
      </c>
      <c r="N7" s="2">
        <v>0</v>
      </c>
      <c r="O7" s="2">
        <v>0</v>
      </c>
      <c r="P7" s="2">
        <v>0</v>
      </c>
    </row>
    <row r="8" spans="1:16" ht="39.950000000000003" customHeight="1" x14ac:dyDescent="0.15">
      <c r="A8" s="2" t="s">
        <v>72</v>
      </c>
      <c r="B8" s="2" t="s">
        <v>73</v>
      </c>
      <c r="C8" s="2">
        <v>1978714</v>
      </c>
      <c r="D8" s="2">
        <v>1178714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800000</v>
      </c>
      <c r="L8" s="2">
        <v>0</v>
      </c>
      <c r="M8" s="2">
        <v>0</v>
      </c>
      <c r="N8" s="2">
        <v>0</v>
      </c>
      <c r="O8" s="2">
        <v>0</v>
      </c>
      <c r="P8" s="2">
        <v>0</v>
      </c>
    </row>
    <row r="9" spans="1:16" ht="39.950000000000003" customHeight="1" x14ac:dyDescent="0.15">
      <c r="A9" s="2" t="s">
        <v>74</v>
      </c>
      <c r="B9" s="2" t="s">
        <v>75</v>
      </c>
      <c r="C9" s="2">
        <v>160000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160000</v>
      </c>
      <c r="L9" s="2">
        <v>0</v>
      </c>
      <c r="M9" s="2">
        <v>0</v>
      </c>
      <c r="N9" s="2">
        <v>0</v>
      </c>
      <c r="O9" s="2">
        <v>0</v>
      </c>
      <c r="P9" s="2">
        <v>0</v>
      </c>
    </row>
    <row r="10" spans="1:16" ht="39.950000000000003" customHeight="1" x14ac:dyDescent="0.15">
      <c r="A10" s="2" t="s">
        <v>76</v>
      </c>
      <c r="B10" s="2" t="s">
        <v>77</v>
      </c>
      <c r="C10" s="2">
        <v>1178714</v>
      </c>
      <c r="D10" s="2">
        <v>1178714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</row>
    <row r="11" spans="1:16" ht="39.950000000000003" customHeight="1" x14ac:dyDescent="0.15">
      <c r="A11" s="2" t="s">
        <v>78</v>
      </c>
      <c r="B11" s="2" t="s">
        <v>79</v>
      </c>
      <c r="C11" s="2">
        <v>640000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640000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</row>
  </sheetData>
  <mergeCells count="1">
    <mergeCell ref="A1:P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G10" sqref="G10"/>
    </sheetView>
  </sheetViews>
  <sheetFormatPr defaultRowHeight="13.5" x14ac:dyDescent="0.15"/>
  <cols>
    <col min="1" max="1" width="12.625" customWidth="1"/>
    <col min="2" max="2" width="21.125" customWidth="1"/>
    <col min="3" max="3" width="11" customWidth="1"/>
    <col min="4" max="4" width="11.625" customWidth="1"/>
    <col min="5" max="5" width="8.875" customWidth="1"/>
    <col min="6" max="6" width="11" customWidth="1"/>
    <col min="7" max="7" width="11.125" customWidth="1"/>
    <col min="8" max="8" width="12.625" customWidth="1"/>
  </cols>
  <sheetData>
    <row r="1" spans="1:8" ht="47.25" customHeight="1" x14ac:dyDescent="0.15">
      <c r="A1" s="11" t="s">
        <v>80</v>
      </c>
      <c r="B1" s="11"/>
      <c r="C1" s="11"/>
      <c r="D1" s="11"/>
      <c r="E1" s="11"/>
      <c r="F1" s="11"/>
      <c r="G1" s="11"/>
      <c r="H1" s="11"/>
    </row>
    <row r="2" spans="1:8" ht="20.25" x14ac:dyDescent="0.15">
      <c r="A2" s="3" t="s">
        <v>1</v>
      </c>
      <c r="B2" s="4"/>
      <c r="C2" s="4"/>
      <c r="D2" s="4"/>
      <c r="E2" s="4"/>
      <c r="F2" s="4"/>
      <c r="G2" s="4" t="s">
        <v>2</v>
      </c>
    </row>
    <row r="3" spans="1:8" ht="30" customHeight="1" x14ac:dyDescent="0.15">
      <c r="A3" s="2" t="s">
        <v>60</v>
      </c>
      <c r="B3" s="2" t="s">
        <v>61</v>
      </c>
      <c r="C3" s="2" t="s">
        <v>69</v>
      </c>
      <c r="D3" s="2" t="s">
        <v>81</v>
      </c>
      <c r="E3" s="2" t="s">
        <v>82</v>
      </c>
      <c r="F3" s="2" t="s">
        <v>83</v>
      </c>
      <c r="G3" s="2" t="s">
        <v>84</v>
      </c>
    </row>
    <row r="4" spans="1:8" ht="30" customHeight="1" x14ac:dyDescent="0.15">
      <c r="A4" s="2"/>
      <c r="B4" s="2"/>
      <c r="C4" s="2"/>
      <c r="D4" s="2"/>
      <c r="E4" s="2"/>
      <c r="F4" s="2"/>
      <c r="G4" s="2"/>
    </row>
    <row r="5" spans="1:8" ht="30" customHeight="1" x14ac:dyDescent="0.15">
      <c r="A5" s="2"/>
      <c r="B5" s="2" t="s">
        <v>69</v>
      </c>
      <c r="C5" s="2">
        <v>1978714</v>
      </c>
      <c r="D5" s="2">
        <v>1178714</v>
      </c>
      <c r="E5" s="2">
        <v>800000</v>
      </c>
      <c r="F5" s="2">
        <v>0</v>
      </c>
      <c r="G5" s="2">
        <v>0</v>
      </c>
    </row>
    <row r="6" spans="1:8" ht="30" customHeight="1" x14ac:dyDescent="0.15">
      <c r="A6" s="2" t="s">
        <v>70</v>
      </c>
      <c r="B6" s="2" t="s">
        <v>71</v>
      </c>
      <c r="C6" s="2">
        <v>1978714</v>
      </c>
      <c r="D6" s="2">
        <v>1178714</v>
      </c>
      <c r="E6" s="2">
        <v>800000</v>
      </c>
      <c r="F6" s="2">
        <v>0</v>
      </c>
      <c r="G6" s="2">
        <v>0</v>
      </c>
    </row>
    <row r="7" spans="1:8" ht="30" customHeight="1" x14ac:dyDescent="0.15">
      <c r="A7" s="2" t="s">
        <v>72</v>
      </c>
      <c r="B7" s="2" t="s">
        <v>73</v>
      </c>
      <c r="C7" s="2">
        <v>1978714</v>
      </c>
      <c r="D7" s="2">
        <v>1178714</v>
      </c>
      <c r="E7" s="2">
        <v>800000</v>
      </c>
      <c r="F7" s="2">
        <v>0</v>
      </c>
      <c r="G7" s="2">
        <v>0</v>
      </c>
    </row>
    <row r="8" spans="1:8" ht="30" customHeight="1" x14ac:dyDescent="0.15">
      <c r="A8" s="2" t="s">
        <v>76</v>
      </c>
      <c r="B8" s="2" t="s">
        <v>77</v>
      </c>
      <c r="C8" s="2">
        <v>1178714</v>
      </c>
      <c r="D8" s="2">
        <v>1178714</v>
      </c>
      <c r="E8" s="2">
        <v>0</v>
      </c>
      <c r="F8" s="2">
        <v>0</v>
      </c>
      <c r="G8" s="2">
        <v>0</v>
      </c>
    </row>
    <row r="9" spans="1:8" ht="30" customHeight="1" x14ac:dyDescent="0.15">
      <c r="A9" s="2" t="s">
        <v>74</v>
      </c>
      <c r="B9" s="2" t="s">
        <v>75</v>
      </c>
      <c r="C9" s="2">
        <v>160000</v>
      </c>
      <c r="D9" s="2">
        <v>0</v>
      </c>
      <c r="E9" s="2">
        <v>160000</v>
      </c>
      <c r="F9" s="2">
        <v>0</v>
      </c>
      <c r="G9" s="2">
        <v>0</v>
      </c>
    </row>
    <row r="10" spans="1:8" ht="30" customHeight="1" x14ac:dyDescent="0.15">
      <c r="A10" s="2" t="s">
        <v>78</v>
      </c>
      <c r="B10" s="2" t="s">
        <v>79</v>
      </c>
      <c r="C10" s="2">
        <v>640000</v>
      </c>
      <c r="D10" s="2">
        <v>0</v>
      </c>
      <c r="E10" s="2">
        <v>640000</v>
      </c>
      <c r="F10" s="2">
        <v>0</v>
      </c>
      <c r="G10" s="2">
        <v>0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C4" sqref="C4"/>
    </sheetView>
  </sheetViews>
  <sheetFormatPr defaultRowHeight="13.5" x14ac:dyDescent="0.15"/>
  <cols>
    <col min="1" max="1" width="23" customWidth="1"/>
    <col min="2" max="2" width="8.875" customWidth="1"/>
    <col min="3" max="3" width="25.375" customWidth="1"/>
    <col min="4" max="4" width="8.75" customWidth="1"/>
    <col min="5" max="5" width="11.5" customWidth="1"/>
    <col min="6" max="6" width="11.25" customWidth="1"/>
  </cols>
  <sheetData>
    <row r="1" spans="1:8" ht="38.25" customHeight="1" x14ac:dyDescent="0.15">
      <c r="A1" s="11" t="s">
        <v>132</v>
      </c>
      <c r="B1" s="11"/>
      <c r="C1" s="11"/>
      <c r="D1" s="11"/>
      <c r="E1" s="11"/>
      <c r="F1" s="11"/>
      <c r="G1" s="11"/>
      <c r="H1" s="11"/>
    </row>
    <row r="2" spans="1:8" ht="20.25" x14ac:dyDescent="0.15">
      <c r="A2" s="3" t="s">
        <v>1</v>
      </c>
      <c r="B2" s="4"/>
      <c r="C2" s="4"/>
      <c r="D2" s="4"/>
      <c r="E2" s="4"/>
      <c r="F2" s="4" t="s">
        <v>2</v>
      </c>
    </row>
    <row r="3" spans="1:8" ht="30.75" customHeight="1" x14ac:dyDescent="0.15">
      <c r="A3" s="2" t="s">
        <v>3</v>
      </c>
      <c r="B3" s="2"/>
      <c r="C3" s="1" t="s">
        <v>91</v>
      </c>
      <c r="D3" s="2"/>
      <c r="E3" s="2"/>
      <c r="F3" s="2"/>
    </row>
    <row r="4" spans="1:8" ht="42" customHeight="1" x14ac:dyDescent="0.15">
      <c r="A4" s="1" t="s">
        <v>93</v>
      </c>
      <c r="B4" s="2" t="s">
        <v>6</v>
      </c>
      <c r="C4" s="2" t="s">
        <v>92</v>
      </c>
      <c r="D4" s="2" t="s">
        <v>51</v>
      </c>
      <c r="E4" s="2" t="s">
        <v>85</v>
      </c>
      <c r="F4" s="2" t="s">
        <v>86</v>
      </c>
    </row>
    <row r="5" spans="1:8" ht="24.95" customHeight="1" x14ac:dyDescent="0.15">
      <c r="A5" s="2" t="s">
        <v>87</v>
      </c>
      <c r="B5" s="2">
        <v>1978714</v>
      </c>
      <c r="C5" s="2" t="s">
        <v>9</v>
      </c>
      <c r="D5" s="2">
        <f t="shared" ref="D5:D26" si="0">E5+F5</f>
        <v>0</v>
      </c>
      <c r="E5" s="2">
        <v>0</v>
      </c>
      <c r="F5" s="2">
        <v>0</v>
      </c>
    </row>
    <row r="6" spans="1:8" ht="24.95" customHeight="1" x14ac:dyDescent="0.15">
      <c r="A6" s="2" t="s">
        <v>88</v>
      </c>
      <c r="B6" s="2">
        <v>1978714</v>
      </c>
      <c r="C6" s="2" t="s">
        <v>11</v>
      </c>
      <c r="D6" s="2">
        <f t="shared" si="0"/>
        <v>0</v>
      </c>
      <c r="E6" s="2">
        <v>0</v>
      </c>
      <c r="F6" s="2">
        <v>0</v>
      </c>
    </row>
    <row r="7" spans="1:8" ht="24.95" customHeight="1" x14ac:dyDescent="0.15">
      <c r="A7" s="2" t="s">
        <v>89</v>
      </c>
      <c r="B7" s="2">
        <v>0</v>
      </c>
      <c r="C7" s="2" t="s">
        <v>13</v>
      </c>
      <c r="D7" s="2">
        <f t="shared" si="0"/>
        <v>0</v>
      </c>
      <c r="E7" s="2">
        <v>0</v>
      </c>
      <c r="F7" s="2">
        <v>0</v>
      </c>
    </row>
    <row r="8" spans="1:8" ht="24.95" customHeight="1" x14ac:dyDescent="0.15">
      <c r="A8" s="2"/>
      <c r="B8" s="2"/>
      <c r="C8" s="2" t="s">
        <v>15</v>
      </c>
      <c r="D8" s="2">
        <f t="shared" si="0"/>
        <v>0</v>
      </c>
      <c r="E8" s="2">
        <v>0</v>
      </c>
      <c r="F8" s="2">
        <v>0</v>
      </c>
    </row>
    <row r="9" spans="1:8" ht="24.95" customHeight="1" x14ac:dyDescent="0.15">
      <c r="A9" s="2"/>
      <c r="B9" s="2"/>
      <c r="C9" s="2" t="s">
        <v>17</v>
      </c>
      <c r="D9" s="2">
        <f t="shared" si="0"/>
        <v>0</v>
      </c>
      <c r="E9" s="2">
        <v>0</v>
      </c>
      <c r="F9" s="2">
        <v>0</v>
      </c>
    </row>
    <row r="10" spans="1:8" ht="24.95" customHeight="1" x14ac:dyDescent="0.15">
      <c r="A10" s="2"/>
      <c r="B10" s="2"/>
      <c r="C10" s="2" t="s">
        <v>19</v>
      </c>
      <c r="D10" s="2">
        <f t="shared" si="0"/>
        <v>0</v>
      </c>
      <c r="E10" s="2">
        <v>0</v>
      </c>
      <c r="F10" s="2">
        <v>0</v>
      </c>
    </row>
    <row r="11" spans="1:8" ht="24.95" customHeight="1" x14ac:dyDescent="0.15">
      <c r="A11" s="2"/>
      <c r="B11" s="2"/>
      <c r="C11" s="2" t="s">
        <v>21</v>
      </c>
      <c r="D11" s="2">
        <f t="shared" si="0"/>
        <v>0</v>
      </c>
      <c r="E11" s="2">
        <v>0</v>
      </c>
      <c r="F11" s="2">
        <v>0</v>
      </c>
    </row>
    <row r="12" spans="1:8" ht="24.95" customHeight="1" x14ac:dyDescent="0.15">
      <c r="A12" s="2"/>
      <c r="B12" s="2"/>
      <c r="C12" s="2" t="s">
        <v>23</v>
      </c>
      <c r="D12" s="2">
        <f t="shared" si="0"/>
        <v>0</v>
      </c>
      <c r="E12" s="2">
        <v>0</v>
      </c>
      <c r="F12" s="2">
        <v>0</v>
      </c>
    </row>
    <row r="13" spans="1:8" ht="24.95" customHeight="1" x14ac:dyDescent="0.15">
      <c r="A13" s="2"/>
      <c r="B13" s="2"/>
      <c r="C13" s="2" t="s">
        <v>25</v>
      </c>
      <c r="D13" s="2">
        <f t="shared" si="0"/>
        <v>0</v>
      </c>
      <c r="E13" s="2">
        <v>0</v>
      </c>
      <c r="F13" s="2">
        <v>0</v>
      </c>
    </row>
    <row r="14" spans="1:8" ht="24.95" customHeight="1" x14ac:dyDescent="0.15">
      <c r="A14" s="2"/>
      <c r="B14" s="2"/>
      <c r="C14" s="2" t="s">
        <v>27</v>
      </c>
      <c r="D14" s="2">
        <f t="shared" si="0"/>
        <v>0</v>
      </c>
      <c r="E14" s="2">
        <v>0</v>
      </c>
      <c r="F14" s="2">
        <v>0</v>
      </c>
    </row>
    <row r="15" spans="1:8" ht="24.95" customHeight="1" x14ac:dyDescent="0.15">
      <c r="A15" s="2"/>
      <c r="B15" s="2"/>
      <c r="C15" s="2" t="s">
        <v>29</v>
      </c>
      <c r="D15" s="2">
        <f t="shared" si="0"/>
        <v>1338714</v>
      </c>
      <c r="E15" s="2">
        <v>1338714</v>
      </c>
      <c r="F15" s="2">
        <v>0</v>
      </c>
    </row>
    <row r="16" spans="1:8" ht="24.95" customHeight="1" x14ac:dyDescent="0.15">
      <c r="A16" s="2"/>
      <c r="B16" s="2"/>
      <c r="C16" s="2" t="s">
        <v>31</v>
      </c>
      <c r="D16" s="2">
        <f t="shared" si="0"/>
        <v>0</v>
      </c>
      <c r="E16" s="2">
        <v>0</v>
      </c>
      <c r="F16" s="2">
        <v>0</v>
      </c>
    </row>
    <row r="17" spans="1:6" ht="24.95" customHeight="1" x14ac:dyDescent="0.15">
      <c r="A17" s="2"/>
      <c r="B17" s="2"/>
      <c r="C17" s="2" t="s">
        <v>33</v>
      </c>
      <c r="D17" s="2">
        <f t="shared" si="0"/>
        <v>0</v>
      </c>
      <c r="E17" s="2">
        <v>0</v>
      </c>
      <c r="F17" s="2">
        <v>0</v>
      </c>
    </row>
    <row r="18" spans="1:6" ht="24.95" customHeight="1" x14ac:dyDescent="0.15">
      <c r="A18" s="2"/>
      <c r="B18" s="2"/>
      <c r="C18" s="2" t="s">
        <v>35</v>
      </c>
      <c r="D18" s="2">
        <f t="shared" si="0"/>
        <v>0</v>
      </c>
      <c r="E18" s="2">
        <v>0</v>
      </c>
      <c r="F18" s="2">
        <v>0</v>
      </c>
    </row>
    <row r="19" spans="1:6" ht="24.95" customHeight="1" x14ac:dyDescent="0.15">
      <c r="A19" s="2"/>
      <c r="B19" s="2"/>
      <c r="C19" s="2" t="s">
        <v>36</v>
      </c>
      <c r="D19" s="2">
        <f t="shared" si="0"/>
        <v>0</v>
      </c>
      <c r="E19" s="2">
        <v>0</v>
      </c>
      <c r="F19" s="2">
        <v>0</v>
      </c>
    </row>
    <row r="20" spans="1:6" ht="24.95" customHeight="1" x14ac:dyDescent="0.15">
      <c r="A20" s="2" t="s">
        <v>90</v>
      </c>
      <c r="B20" s="2">
        <v>0</v>
      </c>
      <c r="C20" s="2" t="s">
        <v>37</v>
      </c>
      <c r="D20" s="2">
        <f t="shared" si="0"/>
        <v>0</v>
      </c>
      <c r="E20" s="2">
        <v>0</v>
      </c>
      <c r="F20" s="2">
        <v>0</v>
      </c>
    </row>
    <row r="21" spans="1:6" ht="24.95" customHeight="1" x14ac:dyDescent="0.15">
      <c r="A21" s="2"/>
      <c r="B21" s="2"/>
      <c r="C21" s="2" t="s">
        <v>38</v>
      </c>
      <c r="D21" s="2">
        <f t="shared" si="0"/>
        <v>0</v>
      </c>
      <c r="E21" s="2">
        <v>0</v>
      </c>
      <c r="F21" s="2">
        <v>0</v>
      </c>
    </row>
    <row r="22" spans="1:6" ht="24.95" customHeight="1" x14ac:dyDescent="0.15">
      <c r="A22" s="2"/>
      <c r="B22" s="2"/>
      <c r="C22" s="2" t="s">
        <v>39</v>
      </c>
      <c r="D22" s="2">
        <f t="shared" si="0"/>
        <v>0</v>
      </c>
      <c r="E22" s="2">
        <v>0</v>
      </c>
      <c r="F22" s="2">
        <v>0</v>
      </c>
    </row>
    <row r="23" spans="1:6" ht="24.95" customHeight="1" x14ac:dyDescent="0.15">
      <c r="A23" s="2"/>
      <c r="B23" s="2"/>
      <c r="C23" s="2" t="s">
        <v>40</v>
      </c>
      <c r="D23" s="2">
        <f t="shared" si="0"/>
        <v>0</v>
      </c>
      <c r="E23" s="2">
        <v>0</v>
      </c>
      <c r="F23" s="2">
        <v>0</v>
      </c>
    </row>
    <row r="24" spans="1:6" ht="24.95" customHeight="1" x14ac:dyDescent="0.15">
      <c r="A24" s="2"/>
      <c r="B24" s="2"/>
      <c r="C24" s="2" t="s">
        <v>41</v>
      </c>
      <c r="D24" s="2">
        <f t="shared" si="0"/>
        <v>0</v>
      </c>
      <c r="E24" s="2">
        <v>0</v>
      </c>
      <c r="F24" s="2">
        <v>0</v>
      </c>
    </row>
    <row r="25" spans="1:6" ht="24.95" customHeight="1" x14ac:dyDescent="0.15">
      <c r="A25" s="2"/>
      <c r="B25" s="2"/>
      <c r="C25" s="2" t="s">
        <v>42</v>
      </c>
      <c r="D25" s="2">
        <f t="shared" si="0"/>
        <v>0</v>
      </c>
      <c r="E25" s="2">
        <v>0</v>
      </c>
      <c r="F25" s="2">
        <v>0</v>
      </c>
    </row>
    <row r="26" spans="1:6" ht="24.95" customHeight="1" x14ac:dyDescent="0.15">
      <c r="A26" s="2"/>
      <c r="B26" s="2"/>
      <c r="C26" s="2" t="s">
        <v>44</v>
      </c>
      <c r="D26" s="2">
        <f t="shared" si="0"/>
        <v>1338714</v>
      </c>
      <c r="E26" s="2">
        <f>SUM(E5:E25)</f>
        <v>1338714</v>
      </c>
      <c r="F26" s="2">
        <f>SUM(F5:F25)</f>
        <v>0</v>
      </c>
    </row>
    <row r="27" spans="1:6" ht="24.95" customHeight="1" x14ac:dyDescent="0.15">
      <c r="A27" s="2"/>
      <c r="B27" s="2"/>
      <c r="C27" s="2" t="s">
        <v>46</v>
      </c>
      <c r="D27" s="2">
        <f>B5-D26</f>
        <v>640000</v>
      </c>
      <c r="E27" s="2">
        <f>B6-E26</f>
        <v>640000</v>
      </c>
      <c r="F27" s="2">
        <f>B7-F26</f>
        <v>0</v>
      </c>
    </row>
    <row r="28" spans="1:6" ht="24.95" customHeight="1" x14ac:dyDescent="0.15">
      <c r="A28" s="2" t="s">
        <v>47</v>
      </c>
      <c r="B28" s="2">
        <f>B5+B20</f>
        <v>1978714</v>
      </c>
      <c r="C28" s="2" t="s">
        <v>48</v>
      </c>
      <c r="D28" s="2">
        <f>D26+D27</f>
        <v>1978714</v>
      </c>
      <c r="E28" s="2">
        <f>E26+E27</f>
        <v>1978714</v>
      </c>
      <c r="F28" s="2">
        <f>F26+F27</f>
        <v>0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A16" sqref="A16"/>
    </sheetView>
  </sheetViews>
  <sheetFormatPr defaultRowHeight="13.5" x14ac:dyDescent="0.15"/>
  <cols>
    <col min="1" max="1" width="12.625" customWidth="1"/>
    <col min="2" max="2" width="27.75" customWidth="1"/>
    <col min="3" max="3" width="12.625" customWidth="1"/>
    <col min="4" max="4" width="14.25" customWidth="1"/>
    <col min="5" max="5" width="15.125" customWidth="1"/>
  </cols>
  <sheetData>
    <row r="1" spans="1:5" ht="39" customHeight="1" x14ac:dyDescent="0.15">
      <c r="A1" s="11" t="s">
        <v>94</v>
      </c>
      <c r="B1" s="11"/>
      <c r="C1" s="11"/>
      <c r="D1" s="11"/>
      <c r="E1" s="11"/>
    </row>
    <row r="2" spans="1:5" ht="20.25" x14ac:dyDescent="0.15">
      <c r="A2" s="5" t="s">
        <v>1</v>
      </c>
      <c r="B2" s="6"/>
      <c r="C2" s="6"/>
      <c r="D2" s="6"/>
      <c r="E2" s="6" t="s">
        <v>2</v>
      </c>
    </row>
    <row r="3" spans="1:5" ht="30" customHeight="1" x14ac:dyDescent="0.15">
      <c r="A3" s="1" t="s">
        <v>95</v>
      </c>
      <c r="B3" s="1"/>
      <c r="C3" s="1" t="s">
        <v>69</v>
      </c>
      <c r="D3" s="1" t="s">
        <v>81</v>
      </c>
      <c r="E3" s="1" t="s">
        <v>82</v>
      </c>
    </row>
    <row r="4" spans="1:5" ht="30" customHeight="1" x14ac:dyDescent="0.15">
      <c r="A4" s="1" t="s">
        <v>60</v>
      </c>
      <c r="B4" s="1" t="s">
        <v>61</v>
      </c>
      <c r="C4" s="1"/>
      <c r="D4" s="1"/>
      <c r="E4" s="1"/>
    </row>
    <row r="5" spans="1:5" ht="30" customHeight="1" x14ac:dyDescent="0.15">
      <c r="A5" s="1"/>
      <c r="B5" s="1" t="s">
        <v>69</v>
      </c>
      <c r="C5" s="1">
        <v>1338714</v>
      </c>
      <c r="D5" s="1">
        <v>1178714</v>
      </c>
      <c r="E5" s="1">
        <v>160000</v>
      </c>
    </row>
    <row r="6" spans="1:5" ht="30" customHeight="1" x14ac:dyDescent="0.15">
      <c r="A6" s="1" t="s">
        <v>70</v>
      </c>
      <c r="B6" s="1" t="s">
        <v>71</v>
      </c>
      <c r="C6" s="1">
        <v>1338714</v>
      </c>
      <c r="D6" s="1">
        <v>1178714</v>
      </c>
      <c r="E6" s="1">
        <v>160000</v>
      </c>
    </row>
    <row r="7" spans="1:5" ht="30" customHeight="1" x14ac:dyDescent="0.15">
      <c r="A7" s="1" t="s">
        <v>72</v>
      </c>
      <c r="B7" s="1" t="s">
        <v>73</v>
      </c>
      <c r="C7" s="1">
        <v>1338714</v>
      </c>
      <c r="D7" s="1">
        <v>1178714</v>
      </c>
      <c r="E7" s="1">
        <v>160000</v>
      </c>
    </row>
    <row r="8" spans="1:5" ht="30" customHeight="1" x14ac:dyDescent="0.15">
      <c r="A8" s="1" t="s">
        <v>76</v>
      </c>
      <c r="B8" s="1" t="s">
        <v>77</v>
      </c>
      <c r="C8" s="1">
        <v>1178714</v>
      </c>
      <c r="D8" s="1">
        <v>1178714</v>
      </c>
      <c r="E8" s="1">
        <v>0</v>
      </c>
    </row>
    <row r="9" spans="1:5" ht="30" customHeight="1" x14ac:dyDescent="0.15">
      <c r="A9" s="1" t="s">
        <v>74</v>
      </c>
      <c r="B9" s="1" t="s">
        <v>75</v>
      </c>
      <c r="C9" s="1">
        <v>160000</v>
      </c>
      <c r="D9" s="1">
        <v>0</v>
      </c>
      <c r="E9" s="1">
        <v>160000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E15" sqref="E15"/>
    </sheetView>
  </sheetViews>
  <sheetFormatPr defaultRowHeight="13.5" x14ac:dyDescent="0.15"/>
  <cols>
    <col min="1" max="1" width="39.75" customWidth="1"/>
    <col min="2" max="2" width="38" customWidth="1"/>
  </cols>
  <sheetData>
    <row r="1" spans="1:6" ht="39" customHeight="1" x14ac:dyDescent="0.15">
      <c r="A1" s="12" t="s">
        <v>96</v>
      </c>
      <c r="B1" s="13"/>
      <c r="C1" s="13"/>
      <c r="D1" s="13"/>
      <c r="E1" s="13"/>
    </row>
    <row r="2" spans="1:6" ht="26.1" customHeight="1" x14ac:dyDescent="0.15">
      <c r="A2" s="14" t="s">
        <v>121</v>
      </c>
      <c r="B2" s="15"/>
    </row>
    <row r="3" spans="1:6" ht="26.1" customHeight="1" x14ac:dyDescent="0.15">
      <c r="A3" s="1" t="s">
        <v>97</v>
      </c>
      <c r="B3" s="1" t="s">
        <v>98</v>
      </c>
    </row>
    <row r="4" spans="1:6" ht="26.1" customHeight="1" x14ac:dyDescent="0.15">
      <c r="A4" s="1" t="s">
        <v>61</v>
      </c>
      <c r="B4" s="1"/>
      <c r="F4" s="7"/>
    </row>
    <row r="5" spans="1:6" ht="26.1" customHeight="1" x14ac:dyDescent="0.15">
      <c r="A5" s="1" t="s">
        <v>69</v>
      </c>
      <c r="B5" s="1">
        <v>1178715</v>
      </c>
    </row>
    <row r="6" spans="1:6" s="7" customFormat="1" ht="26.1" customHeight="1" x14ac:dyDescent="0.15">
      <c r="A6" s="9" t="s">
        <v>99</v>
      </c>
      <c r="B6" s="1">
        <v>921412</v>
      </c>
    </row>
    <row r="7" spans="1:6" ht="26.1" customHeight="1" x14ac:dyDescent="0.15">
      <c r="A7" s="1" t="s">
        <v>100</v>
      </c>
      <c r="B7" s="1">
        <v>414108</v>
      </c>
    </row>
    <row r="8" spans="1:6" ht="26.1" customHeight="1" x14ac:dyDescent="0.15">
      <c r="A8" s="1" t="s">
        <v>101</v>
      </c>
      <c r="B8" s="1">
        <v>240500</v>
      </c>
    </row>
    <row r="9" spans="1:6" ht="26.1" customHeight="1" x14ac:dyDescent="0.15">
      <c r="A9" s="1" t="s">
        <v>102</v>
      </c>
      <c r="B9" s="1">
        <v>34509</v>
      </c>
    </row>
    <row r="10" spans="1:6" ht="26.1" customHeight="1" x14ac:dyDescent="0.15">
      <c r="A10" s="1" t="s">
        <v>103</v>
      </c>
      <c r="B10" s="1">
        <v>54919</v>
      </c>
    </row>
    <row r="11" spans="1:6" ht="26.1" customHeight="1" x14ac:dyDescent="0.15">
      <c r="A11" s="1" t="s">
        <v>104</v>
      </c>
      <c r="B11" s="1">
        <v>4204</v>
      </c>
    </row>
    <row r="12" spans="1:6" ht="26.1" customHeight="1" x14ac:dyDescent="0.15">
      <c r="A12" s="1" t="s">
        <v>105</v>
      </c>
      <c r="B12" s="1">
        <v>3273</v>
      </c>
    </row>
    <row r="13" spans="1:6" ht="26.1" customHeight="1" x14ac:dyDescent="0.15">
      <c r="A13" s="1" t="s">
        <v>106</v>
      </c>
      <c r="B13" s="1">
        <v>137823</v>
      </c>
    </row>
    <row r="14" spans="1:6" ht="26.1" customHeight="1" x14ac:dyDescent="0.15">
      <c r="A14" s="1" t="s">
        <v>107</v>
      </c>
      <c r="B14" s="1">
        <v>32076</v>
      </c>
    </row>
    <row r="15" spans="1:6" s="7" customFormat="1" ht="26.1" customHeight="1" x14ac:dyDescent="0.15">
      <c r="A15" s="9" t="s">
        <v>108</v>
      </c>
      <c r="B15" s="1">
        <v>178750</v>
      </c>
    </row>
    <row r="16" spans="1:6" ht="26.1" customHeight="1" x14ac:dyDescent="0.15">
      <c r="A16" s="1" t="s">
        <v>109</v>
      </c>
      <c r="B16" s="1">
        <v>25001</v>
      </c>
    </row>
    <row r="17" spans="1:2" ht="26.1" customHeight="1" x14ac:dyDescent="0.15">
      <c r="A17" s="1" t="s">
        <v>110</v>
      </c>
      <c r="B17" s="1">
        <v>5000</v>
      </c>
    </row>
    <row r="18" spans="1:2" ht="26.1" customHeight="1" x14ac:dyDescent="0.15">
      <c r="A18" s="1" t="s">
        <v>111</v>
      </c>
      <c r="B18" s="1">
        <v>10000</v>
      </c>
    </row>
    <row r="19" spans="1:2" ht="26.1" customHeight="1" x14ac:dyDescent="0.15">
      <c r="A19" s="1" t="s">
        <v>112</v>
      </c>
      <c r="B19" s="1">
        <v>17800</v>
      </c>
    </row>
    <row r="20" spans="1:2" ht="26.1" customHeight="1" x14ac:dyDescent="0.15">
      <c r="A20" s="1" t="s">
        <v>113</v>
      </c>
      <c r="B20" s="1">
        <v>20000</v>
      </c>
    </row>
    <row r="21" spans="1:2" ht="26.1" customHeight="1" x14ac:dyDescent="0.15">
      <c r="A21" s="1" t="s">
        <v>114</v>
      </c>
      <c r="B21" s="1">
        <v>2000</v>
      </c>
    </row>
    <row r="22" spans="1:2" ht="26.1" customHeight="1" x14ac:dyDescent="0.15">
      <c r="A22" s="1" t="s">
        <v>115</v>
      </c>
      <c r="B22" s="1">
        <v>8282</v>
      </c>
    </row>
    <row r="23" spans="1:2" ht="26.1" customHeight="1" x14ac:dyDescent="0.15">
      <c r="A23" s="1" t="s">
        <v>116</v>
      </c>
      <c r="B23" s="1">
        <v>70000</v>
      </c>
    </row>
    <row r="24" spans="1:2" ht="26.1" customHeight="1" x14ac:dyDescent="0.15">
      <c r="A24" s="1" t="s">
        <v>117</v>
      </c>
      <c r="B24" s="1">
        <v>8282</v>
      </c>
    </row>
    <row r="25" spans="1:2" ht="26.1" customHeight="1" x14ac:dyDescent="0.15">
      <c r="A25" s="1" t="s">
        <v>118</v>
      </c>
      <c r="B25" s="1">
        <v>12385</v>
      </c>
    </row>
    <row r="26" spans="1:2" s="7" customFormat="1" ht="26.1" customHeight="1" x14ac:dyDescent="0.15">
      <c r="A26" s="9" t="s">
        <v>119</v>
      </c>
      <c r="B26" s="1">
        <v>78553</v>
      </c>
    </row>
    <row r="27" spans="1:2" ht="26.1" customHeight="1" x14ac:dyDescent="0.15">
      <c r="A27" s="1" t="s">
        <v>120</v>
      </c>
      <c r="B27" s="1">
        <v>78553</v>
      </c>
    </row>
  </sheetData>
  <mergeCells count="2">
    <mergeCell ref="A1:E1"/>
    <mergeCell ref="A2:B2"/>
  </mergeCells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abSelected="1" workbookViewId="0">
      <selection activeCell="J4" sqref="J4"/>
    </sheetView>
  </sheetViews>
  <sheetFormatPr defaultRowHeight="13.5" x14ac:dyDescent="0.15"/>
  <cols>
    <col min="1" max="1" width="12.625" customWidth="1"/>
    <col min="2" max="2" width="7.5" customWidth="1"/>
    <col min="3" max="3" width="11.375" customWidth="1"/>
    <col min="4" max="4" width="8.625" customWidth="1"/>
    <col min="5" max="5" width="11.125" customWidth="1"/>
    <col min="6" max="6" width="14.25" customWidth="1"/>
    <col min="7" max="7" width="11.25" customWidth="1"/>
    <col min="8" max="8" width="8.25" customWidth="1"/>
  </cols>
  <sheetData>
    <row r="1" spans="1:8" ht="53.25" customHeight="1" x14ac:dyDescent="0.15">
      <c r="A1" s="10" t="s">
        <v>122</v>
      </c>
      <c r="B1" s="10"/>
      <c r="C1" s="10"/>
      <c r="D1" s="10"/>
      <c r="E1" s="10"/>
      <c r="F1" s="10"/>
      <c r="G1" s="10"/>
      <c r="H1" s="10"/>
    </row>
    <row r="2" spans="1:8" ht="20.25" x14ac:dyDescent="0.15">
      <c r="G2" s="3" t="s">
        <v>2</v>
      </c>
    </row>
    <row r="3" spans="1:8" ht="62.25" customHeight="1" x14ac:dyDescent="0.15">
      <c r="A3" s="2" t="s">
        <v>123</v>
      </c>
      <c r="B3" s="2" t="s">
        <v>51</v>
      </c>
      <c r="C3" s="2" t="s">
        <v>124</v>
      </c>
      <c r="D3" s="2" t="s">
        <v>125</v>
      </c>
      <c r="E3" s="2" t="s">
        <v>126</v>
      </c>
      <c r="F3" s="2"/>
      <c r="G3" s="2"/>
      <c r="H3" s="2" t="s">
        <v>127</v>
      </c>
    </row>
    <row r="4" spans="1:8" ht="44.25" customHeight="1" x14ac:dyDescent="0.15">
      <c r="A4" s="2"/>
      <c r="B4" s="2"/>
      <c r="C4" s="2"/>
      <c r="D4" s="2"/>
      <c r="E4" s="2" t="s">
        <v>98</v>
      </c>
      <c r="F4" s="2" t="s">
        <v>128</v>
      </c>
      <c r="G4" s="2" t="s">
        <v>129</v>
      </c>
      <c r="H4" s="2"/>
    </row>
    <row r="5" spans="1:8" ht="48" customHeight="1" x14ac:dyDescent="0.15">
      <c r="A5" s="2" t="s">
        <v>130</v>
      </c>
      <c r="B5" s="2">
        <v>247800</v>
      </c>
      <c r="C5" s="2">
        <v>0</v>
      </c>
      <c r="D5" s="2">
        <v>180000</v>
      </c>
      <c r="E5" s="2">
        <v>67800</v>
      </c>
      <c r="F5" s="2">
        <v>67800</v>
      </c>
      <c r="G5" s="2">
        <v>0</v>
      </c>
      <c r="H5" s="2" t="s">
        <v>131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部门收支总表</vt:lpstr>
      <vt:lpstr>部门收入总表</vt:lpstr>
      <vt:lpstr>部门支出总表</vt:lpstr>
      <vt:lpstr>财政拨款支出总表</vt:lpstr>
      <vt:lpstr>一般公共预算支出表</vt:lpstr>
      <vt:lpstr>一般公共预算基本支出表</vt:lpstr>
      <vt:lpstr>“三公”经费预算表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modified xsi:type="dcterms:W3CDTF">2017-04-26T07:24:09Z</dcterms:modified>
</cp:coreProperties>
</file>