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924" tabRatio="875" activeTab="2"/>
  </bookViews>
  <sheets>
    <sheet name="汇总表" sheetId="13" r:id="rId1"/>
    <sheet name="资金来源表" sheetId="14" r:id="rId2"/>
    <sheet name="2017年拟退出64个贫困村" sheetId="12" r:id="rId3"/>
  </sheets>
  <definedNames>
    <definedName name="_xlnm._FilterDatabase" localSheetId="2" hidden="1">'2017年拟退出64个贫困村'!$A$5:$S$588</definedName>
    <definedName name="_xlnm.Print_Titles" localSheetId="2">'2017年拟退出64个贫困村'!$2:$5</definedName>
  </definedNames>
  <calcPr calcId="144525" concurrentCalc="0"/>
</workbook>
</file>

<file path=xl/sharedStrings.xml><?xml version="1.0" encoding="utf-8"?>
<sst xmlns="http://schemas.openxmlformats.org/spreadsheetml/2006/main" count="775">
  <si>
    <t>附件1：</t>
  </si>
  <si>
    <t>隆回县2017年第三批财政涉农整合资金项目计划汇总表</t>
  </si>
  <si>
    <t>项目个数</t>
  </si>
  <si>
    <t>合计</t>
  </si>
  <si>
    <t>基础设施</t>
  </si>
  <si>
    <t>产业发展</t>
  </si>
  <si>
    <t>小计</t>
  </si>
  <si>
    <t>农村安
全饮水</t>
  </si>
  <si>
    <t>农田水利</t>
  </si>
  <si>
    <t>村级公路</t>
  </si>
  <si>
    <t>其他基
础设施</t>
  </si>
  <si>
    <t>种养业</t>
  </si>
  <si>
    <t>光伏扶贫</t>
  </si>
  <si>
    <t>帮扶
户数</t>
  </si>
  <si>
    <t>帮扶
人数</t>
  </si>
  <si>
    <t>帮扶
资金</t>
  </si>
  <si>
    <t>个</t>
  </si>
  <si>
    <t>万元</t>
  </si>
  <si>
    <t>户</t>
  </si>
  <si>
    <t>人</t>
  </si>
  <si>
    <t>附件2：</t>
  </si>
  <si>
    <t>隆回县2017年第三批财政涉农整合资金来源情况表</t>
  </si>
  <si>
    <t>单位：万元</t>
  </si>
  <si>
    <t>资金来源文号</t>
  </si>
  <si>
    <t>行文时间</t>
  </si>
  <si>
    <t>内容摘要</t>
  </si>
  <si>
    <t>资金性质</t>
  </si>
  <si>
    <t>用于精准扶贫
资金额度</t>
  </si>
  <si>
    <t>资金级次</t>
  </si>
  <si>
    <t>本批次
下达金额</t>
  </si>
  <si>
    <t>备 注</t>
  </si>
  <si>
    <t>湘财预[2017]58号</t>
  </si>
  <si>
    <t>2017.06.08</t>
  </si>
  <si>
    <t>2017年地方新增债券</t>
  </si>
  <si>
    <t>扶贫资金</t>
  </si>
  <si>
    <t>县级</t>
  </si>
  <si>
    <t>邵财农指[2017]46号</t>
  </si>
  <si>
    <t>2017.05.13</t>
  </si>
  <si>
    <t>2017年市驻村帮扶资金</t>
  </si>
  <si>
    <t>市级</t>
  </si>
  <si>
    <t>邵财农指[2017]56号</t>
  </si>
  <si>
    <t>2017.06.26</t>
  </si>
  <si>
    <t>2016年市级财政“六个一批”专项扶贫兜底保障资金资金</t>
  </si>
  <si>
    <t>湘财预[2017]89号</t>
  </si>
  <si>
    <t>2017.07.08</t>
  </si>
  <si>
    <t>2017年第二批中央财政专项扶贫资金（以工代赈）</t>
  </si>
  <si>
    <t>省级</t>
  </si>
  <si>
    <t>湘财预[2017]74号</t>
  </si>
  <si>
    <t>2017.07.04</t>
  </si>
  <si>
    <t>2017年省级扶贫资金（扶贫发展）</t>
  </si>
  <si>
    <t>湘财农综指[2017]10号</t>
  </si>
  <si>
    <t>2017.07.14</t>
  </si>
  <si>
    <t>2017年第二批农业综合开发土地治理项目中央和省级资金</t>
  </si>
  <si>
    <t>农综</t>
  </si>
  <si>
    <t>其中中央310万，省913万</t>
  </si>
  <si>
    <t>2017.7.4</t>
  </si>
  <si>
    <t>湘财预[2017]82号</t>
  </si>
  <si>
    <t>2017.7.11</t>
  </si>
  <si>
    <t>2017年农村安全饮水巩固提升工程省级奖补资金</t>
  </si>
  <si>
    <t>人畜饮水</t>
  </si>
  <si>
    <t>邵财农指[2017]706号</t>
  </si>
  <si>
    <t>2017.7.25</t>
  </si>
  <si>
    <t>2016年市级财政“六个一批”专项扶贫生态护林员补助资金</t>
  </si>
  <si>
    <t>林业资金</t>
  </si>
  <si>
    <t>湘财建指[2017]204号</t>
  </si>
  <si>
    <t>2017.7.28</t>
  </si>
  <si>
    <t>2017年土地整治工作专项资金（中央补助）</t>
  </si>
  <si>
    <t>国土</t>
  </si>
  <si>
    <t>中央</t>
  </si>
  <si>
    <t>湘财农指[2017]117号</t>
  </si>
  <si>
    <t>2017.8.8</t>
  </si>
  <si>
    <t>2017年第四批中央水利发展资金</t>
  </si>
  <si>
    <t>水利资金</t>
  </si>
  <si>
    <t>合  计</t>
  </si>
  <si>
    <t>附件3</t>
  </si>
  <si>
    <t>隆回县2017年第三批财政涉农统筹整合资金项目计划表</t>
  </si>
  <si>
    <t>金额单位:万元</t>
  </si>
  <si>
    <t>序号</t>
  </si>
  <si>
    <t>乡镇名称</t>
  </si>
  <si>
    <t>项目村</t>
  </si>
  <si>
    <t>项目
类型</t>
  </si>
  <si>
    <t>项目
名称</t>
  </si>
  <si>
    <t>项目内容及规模</t>
  </si>
  <si>
    <t>投资计划</t>
  </si>
  <si>
    <t>受益人口</t>
  </si>
  <si>
    <t>项目主
管部门</t>
  </si>
  <si>
    <t>项目责
任单位</t>
  </si>
  <si>
    <t>项目实
施单位</t>
  </si>
  <si>
    <t>备注</t>
  </si>
  <si>
    <t>安排整合
资金</t>
  </si>
  <si>
    <t>其它
资金</t>
  </si>
  <si>
    <t>直接帮扶户数</t>
  </si>
  <si>
    <t>扶持
人口</t>
  </si>
  <si>
    <t>总计</t>
  </si>
  <si>
    <t>小沙江镇</t>
  </si>
  <si>
    <t>龙坪村</t>
  </si>
  <si>
    <t>村组道路</t>
  </si>
  <si>
    <t>硬化宽3.5米村组公路3120米，其中7组刘培理屋现至养路班叉路口1520米，5组分叉口至李林屋前500米，4组邹新会屋现至罗中屋现500米，9组热堂现至邹宗仲屋现200米，6、9组至竹山冲桥现200米</t>
  </si>
  <si>
    <t>交通局</t>
  </si>
  <si>
    <t>小沙江镇人民政府</t>
  </si>
  <si>
    <t>洞江村</t>
  </si>
  <si>
    <t>组道4米宽砂石路面建设7600米，其中1组2000米（新建1000米），3组900米，4组1200米，5组1000米，6组1000米，7组500米，8组400米，9、10组600米。</t>
  </si>
  <si>
    <t>2组水渠300米，规格30*30</t>
  </si>
  <si>
    <t>水务局</t>
  </si>
  <si>
    <t>9、10组水毁道路维修挡土墙100方</t>
  </si>
  <si>
    <t>10组蓄水池及管网工程</t>
  </si>
  <si>
    <t>黄湾村</t>
  </si>
  <si>
    <t>1组大屋院子对门人行便桥1座5米*2米</t>
  </si>
  <si>
    <t>6组岩山下人行便桥10米*2米</t>
  </si>
  <si>
    <t>5组罗余良屋现至石湾机耕道1500米*2.5米</t>
  </si>
  <si>
    <t>7、8、10组白花树至大田坳机耕道1000米*2.5米</t>
  </si>
  <si>
    <t>6组崩屋坎至斋坳冲机耕道400米*2.8米</t>
  </si>
  <si>
    <t>1组孝禄屋现至孙家坡水渠硬化500米，规格30*30</t>
  </si>
  <si>
    <t>2组电站至胡信健屋现水渠硬化700米，规格30*30</t>
  </si>
  <si>
    <t>3组干鸡后至岩山下水渠硬化800米，规格30*30</t>
  </si>
  <si>
    <t>4组杨家山至挡土凼水渠硬化800米，规格30*30</t>
  </si>
  <si>
    <t>6组胡忠旦屋现、富家凼、斋坳冲等水渠硬化750米，规格30*30</t>
  </si>
  <si>
    <t>7、8、10组白花树至南木湾、兔子冲至胡昌兵屋现、禾梨界至胡忠柳屋现、阳小屋现至范成堂屋现等4处水渠硬化2000米，规格30*30</t>
  </si>
  <si>
    <t>9组名用屋现至名虎屋现、名用屋至后老上、名扬屋现至和树界等3处水渠硬化1050米，规格30*30</t>
  </si>
  <si>
    <t>虎形山瑶族乡</t>
  </si>
  <si>
    <t>富寨村</t>
  </si>
  <si>
    <t>杉山组杉山桥硬化加固13米*5米</t>
  </si>
  <si>
    <t>虎形山瑶族乡人民政府</t>
  </si>
  <si>
    <t>富寨组长冲桥硬化加固13米*5米</t>
  </si>
  <si>
    <t>刘家组岩湾桥硬化加固8米*5米</t>
  </si>
  <si>
    <t>刘家组刘家桥硬化加固9米*5米</t>
  </si>
  <si>
    <t>9、10组集中供水30方蓄水池及管网工程</t>
  </si>
  <si>
    <t>光彩小学集中供水30方蓄水池及管网工程</t>
  </si>
  <si>
    <t>老村部前公路维修及硬化</t>
  </si>
  <si>
    <t>顶天坡通组公路砂石路面2.0千米</t>
  </si>
  <si>
    <t>报木坪通组公路砂石路面2.96千米</t>
  </si>
  <si>
    <t>向阳、岳旗通组公路砂石路面1.5千米</t>
  </si>
  <si>
    <t>长冲通组公路砂石路面0.8千米</t>
  </si>
  <si>
    <t>富寨至1、2组公路砂石路面5.47千米</t>
  </si>
  <si>
    <t>星田新建公路0.3千米</t>
  </si>
  <si>
    <t>8组0.5千米公路扩宽路面1.5米</t>
  </si>
  <si>
    <t>11组水渠维修挡士墙30米*3米</t>
  </si>
  <si>
    <t>铜钱坪村</t>
  </si>
  <si>
    <t>8、9、12组公路硬化2.32千米，宽3.5米</t>
  </si>
  <si>
    <t>5、7、10组公路硬化2.31千米，宽3.5米</t>
  </si>
  <si>
    <t>水栗凼村</t>
  </si>
  <si>
    <t>3、4组道路硬化0.9千米*3.5米</t>
  </si>
  <si>
    <t>红岩至南角塘组道硬化2.391千米，宽3.5米</t>
  </si>
  <si>
    <t>麻塘山乡</t>
  </si>
  <si>
    <t>老树下村</t>
  </si>
  <si>
    <t>1、2、3、4组道路硬化3.5m宽6000米</t>
  </si>
  <si>
    <t>麻塘山乡人民政府</t>
  </si>
  <si>
    <t>八角楼村</t>
  </si>
  <si>
    <t>村部门口村主道窄改宽100米</t>
  </si>
  <si>
    <t>4、5组330人饮水</t>
  </si>
  <si>
    <t>村主道至陆达修屋道路硬化3.5宽600米</t>
  </si>
  <si>
    <t>小麻路至伍贤本屋组道硬化530米</t>
  </si>
  <si>
    <t>小麻路至王家屋组道硬化800米</t>
  </si>
  <si>
    <t>刘家山桥至沙坪组道硬化800米</t>
  </si>
  <si>
    <t>8、9组平板桥硬化</t>
  </si>
  <si>
    <t>沙坪桥至双江河道路硬化350米</t>
  </si>
  <si>
    <t>大水田乡</t>
  </si>
  <si>
    <t>白马山村</t>
  </si>
  <si>
    <t>1、2、3组道路硬化4.5米宽1000米</t>
  </si>
  <si>
    <t>大水田乡人民政府</t>
  </si>
  <si>
    <t>9组道路硬化3.5米宽500米</t>
  </si>
  <si>
    <t>6组道路硬化3.5米宽2300米</t>
  </si>
  <si>
    <t>4组维修硬化水渠370米（40*40）</t>
  </si>
  <si>
    <t>5组维修硬化水渠350米（40*40）</t>
  </si>
  <si>
    <t xml:space="preserve"> </t>
  </si>
  <si>
    <t>7组维修硬化水渠370米（40*40）</t>
  </si>
  <si>
    <t>8组维修硬化水渠350米（40*40）</t>
  </si>
  <si>
    <t>香溪村</t>
  </si>
  <si>
    <t>2、5组公路挡土墙108米高8米</t>
  </si>
  <si>
    <t>1、5、9组水毁河堤修复2000米高2米</t>
  </si>
  <si>
    <t>5、8、9组修建机耕道2000米</t>
  </si>
  <si>
    <t>高坪镇</t>
  </si>
  <si>
    <t>文升村</t>
  </si>
  <si>
    <t>周后龙屋边至袁瑞生屋前道路硬化后补长1.1KM、宽3.5m</t>
  </si>
  <si>
    <t>高坪镇人民政府</t>
  </si>
  <si>
    <t>袁德雄屋边至周色明屋旁岔路口以及周后辉屋边至周后凤屋旁道路硬化后补长600m、宽3.5m</t>
  </si>
  <si>
    <t>周乐雄屋边至周后仁屋旁道路硬化长600m、宽3.5m</t>
  </si>
  <si>
    <t>茅坪电站至杨炳善屋边道路硬化长200m、宽3.5m</t>
  </si>
  <si>
    <t>袁金华屋边至张新凡屋前通达公路建设总长2.5Km.</t>
  </si>
  <si>
    <t>南岳庙镇</t>
  </si>
  <si>
    <t>造端村</t>
  </si>
  <si>
    <t>道路硬化2270米宽3.5米。其中：①造对现院前路250米，计划安排整合资金5.5万元；②造对现院后路300米，计划安排整合资金6万元；③大井冲路220米，计划安排整合资金4.5万元；④张公庙等数处公路1500米，计划安排整合资金20万元。</t>
  </si>
  <si>
    <t>南岳庙镇人民政府</t>
  </si>
  <si>
    <t>油菜坡至樟猫垴窄改宽400米，计划安排整合资金3万元。</t>
  </si>
  <si>
    <t>7组、21组修建水池1个及安装主管1000米，计划安排整合资金2万元；枞山垴增加过滤水池1个，计划安排整合资金10万元。</t>
  </si>
  <si>
    <t>1.樟毛垴（塘湾）山塘维修硬化1口，资金5万元。
2.大井冲水井维修1口，资金2万元。
3.谭家冲岩门口至岩底通道（抗旱用水水源地）硬化，长20米，宽1.5米，资金2万元。</t>
  </si>
  <si>
    <t>水圳硬化3470米、新建30米。其中：①大井冲至颜龙派硬化970米、新建30米，规格30×30，资金8万元；②田螺庵至庙沙坝，硬化800米，规格60×60，资金10万元；③岩门前至溪刚边硬化600米，规格40×40，资金7万元；④高冲至黄泥坝硬化600米，规格60×60，资金9万元；⑤谭家冲至颜龙派硬化200米，规格20×20，资金2万元；⑥骑龙盖至溪刚边硬化200米，规格40×40，资金3万元；⑦阿家冲100米，规格20×20，资金1万元。</t>
  </si>
  <si>
    <t>荷田乡</t>
  </si>
  <si>
    <t xml:space="preserve">青龙江村
</t>
  </si>
  <si>
    <r>
      <t>1、2组新建蓄水池1口，容量144m</t>
    </r>
    <r>
      <rPr>
        <vertAlign val="superscript"/>
        <sz val="9"/>
        <rFont val="宋体"/>
        <charset val="134"/>
      </rPr>
      <t>3</t>
    </r>
    <r>
      <rPr>
        <sz val="9"/>
        <rFont val="宋体"/>
        <charset val="134"/>
      </rPr>
      <t>，铺设供水管道4057.5m，计划总投入24.7万元。受益2个组60户324人，外来23户112人，乡政府等6个单位108人。</t>
    </r>
  </si>
  <si>
    <t>荷田乡人民政府</t>
  </si>
  <si>
    <t>17、18、20、21、22、23组人畜饮水.铺设供水管道总长5280m，计划总投入23万元。受益6组个85户412人。</t>
  </si>
  <si>
    <t>19、20、21、22、23、24、25组人畜饮水.20组铺设供水管道8000m,计划总投入35万元。受益7个组150户826人。</t>
  </si>
  <si>
    <r>
      <t>9、10组新建蓄水池一口，容量40m</t>
    </r>
    <r>
      <rPr>
        <vertAlign val="superscript"/>
        <sz val="9"/>
        <rFont val="宋体"/>
        <charset val="134"/>
      </rPr>
      <t>3</t>
    </r>
    <r>
      <rPr>
        <sz val="9"/>
        <rFont val="宋体"/>
        <charset val="134"/>
      </rPr>
      <t>,铺设水管3420m，计划总投入11万元。受益3个组51户220人。</t>
    </r>
  </si>
  <si>
    <r>
      <t>18、20、25组挡水坝灌溉项目.2组新建挡水坝长22m,砼71m</t>
    </r>
    <r>
      <rPr>
        <vertAlign val="superscript"/>
        <sz val="9"/>
        <rFont val="宋体"/>
        <charset val="134"/>
      </rPr>
      <t>3</t>
    </r>
    <r>
      <rPr>
        <sz val="9"/>
        <rFont val="宋体"/>
        <charset val="134"/>
      </rPr>
      <t>,投入34080元；引水圳74m,规格为300cm×300cm，投入9472元；围堰机械作业36小时，投入6448元。合计总投入5万元，受益3个组15户26亩田土。</t>
    </r>
  </si>
  <si>
    <r>
      <t>原青龙桥梅荷公路至六都寨镇原丰乐村M</t>
    </r>
    <r>
      <rPr>
        <vertAlign val="subscript"/>
        <sz val="9"/>
        <rFont val="宋体"/>
        <charset val="134"/>
      </rPr>
      <t>10</t>
    </r>
    <r>
      <rPr>
        <sz val="9"/>
        <rFont val="宋体"/>
        <charset val="134"/>
      </rPr>
      <t>浆砌块石挡土墙590.49m</t>
    </r>
    <r>
      <rPr>
        <vertAlign val="superscript"/>
        <sz val="9"/>
        <rFont val="宋体"/>
        <charset val="134"/>
      </rPr>
      <t>3</t>
    </r>
    <r>
      <rPr>
        <sz val="9"/>
        <rFont val="宋体"/>
        <charset val="134"/>
      </rPr>
      <t>,投入168280.65元；水圳81.1m，投入2853元；调运土石方49m</t>
    </r>
    <r>
      <rPr>
        <vertAlign val="superscript"/>
        <sz val="9"/>
        <rFont val="宋体"/>
        <charset val="134"/>
      </rPr>
      <t>3</t>
    </r>
    <r>
      <rPr>
        <sz val="9"/>
        <rFont val="宋体"/>
        <charset val="134"/>
      </rPr>
      <t>，投入2450元；错车道2处投入7700元。总投入20万元。</t>
    </r>
  </si>
  <si>
    <t>青龙江村</t>
  </si>
  <si>
    <t>荷长公路至王发德屋前188米
3.5米×0.2米</t>
  </si>
  <si>
    <t>2组谭宗耀屋前至1组阳恩龙屋旁道路硬化178米
3.5米×0.2米</t>
  </si>
  <si>
    <t>荷梅公路至2组阳书成屋旁道路硬化256米
3.5米×0.2米</t>
  </si>
  <si>
    <t>阳奉龙屋旁至阳洪仁屋旁道路硬化全长237米
3.5米×0.2米</t>
  </si>
  <si>
    <t>7、9、11组刘存舟屋旁至刘光立水沟边道路硬化237米
3.5米×0.2米</t>
  </si>
  <si>
    <t>11组刘俊凡屋下至尹家园院子道路硬化264米
3.5米×0.2米</t>
  </si>
  <si>
    <t>15组彭南生屋至罗和平屋旁道路硬化227米
3.5米×0.2米</t>
  </si>
  <si>
    <t>17组刺山坝桥至17组院子道路硬化242米
3.5米×0.2米</t>
  </si>
  <si>
    <t>社江村</t>
  </si>
  <si>
    <t>社江17组张家园长水渠硬化200米、20*20</t>
  </si>
  <si>
    <t>社江11组六灌渠人行桥长15米、宽3米、厚.06米</t>
  </si>
  <si>
    <t>社江11组六灌渠水渠长100米、20*20</t>
  </si>
  <si>
    <t>社江11.13.14组禾稼塘水渠硬化长552米、40*40</t>
  </si>
  <si>
    <t>15、16、17组公路硬化长1500米、宽3.5米、厚0.2米</t>
  </si>
  <si>
    <t>18组山塘清淤硬化涵管修复、档水面硬化</t>
  </si>
  <si>
    <t>12、14组蓄水池1个80立方、供水管路3000米</t>
  </si>
  <si>
    <t>19组窝屎岭道路维修长600米、加宽、铺砂</t>
  </si>
  <si>
    <t>3、8组挡土墙浆砌石</t>
  </si>
  <si>
    <t>1、7组人行桥建设硬化长15.5米、1.2米宽.高3.49米</t>
  </si>
  <si>
    <t>2组芭蕉凼院门前山塘硬化清淤、硬化</t>
  </si>
  <si>
    <t>6组马道子塘硬化清淤、硬化</t>
  </si>
  <si>
    <t>10组拖石冲山塘硬化清淤、硬化</t>
  </si>
  <si>
    <t>4、9组马子冲山塘硬化清淤、硬化</t>
  </si>
  <si>
    <t>3组方塘硬化清淤、硬化</t>
  </si>
  <si>
    <t>8组井集冲山塘硬化清淤、硬化</t>
  </si>
  <si>
    <t>1、7组四坝水渠维修420米、.05*0.5</t>
  </si>
  <si>
    <t>社江2-10组四坝水渠维修续建260米、0.3*0.3</t>
  </si>
  <si>
    <t>1-10组四坝水渠维修580米、0.5*0.5</t>
  </si>
  <si>
    <t>1组人坝分水渠硬化47米、0.3*0.3</t>
  </si>
  <si>
    <t>6组人坝分水渠硬化50米、0.4*0.4</t>
  </si>
  <si>
    <t>4、 9组四坝分水渠维修148米、0.4*0.4</t>
  </si>
  <si>
    <t>3、4、8、9组龙里水渠硬化185米 0.4*0.4</t>
  </si>
  <si>
    <t>3、8组四坝分水渠硬化86米0.5*0.5</t>
  </si>
  <si>
    <t>13组八坝浆砌浆砌墙8*0.8*3等</t>
  </si>
  <si>
    <t>长兴村</t>
  </si>
  <si>
    <t>6组马远桃屋边水渠长350米，0.3*0.3</t>
  </si>
  <si>
    <t>5-6组公路内侧水渠长500米，0.4*0.4</t>
  </si>
  <si>
    <t>5组马忠仁屋后水渠3条，长100米，0.3*0.3</t>
  </si>
  <si>
    <t>4-5组公路边水渠长300米，0.4*0.4</t>
  </si>
  <si>
    <t>7组洞子坡水渠长155米，0.4*0.4</t>
  </si>
  <si>
    <t>8组马武聪屋边，马康群屋边水渠2条，长30米，0.4*0.4</t>
  </si>
  <si>
    <t>9组马吉云屋边水渠长300米，0.4*0.4</t>
  </si>
  <si>
    <t>7组马康贵屋边水渠长45米，0.4*0.4</t>
  </si>
  <si>
    <t>7组石洞水渠长110米，0.5*0.5</t>
  </si>
  <si>
    <t>7组桐子湾水渠长35米，0.4*0.4</t>
  </si>
  <si>
    <t>4组马玉发屋边水渠长150米，0.3*0.3</t>
  </si>
  <si>
    <t>4组马康纯屋边水渠3条，长140米，0.3*0.3</t>
  </si>
  <si>
    <t>马康赞屋边水渠3条，长150米，0.4*0.4</t>
  </si>
  <si>
    <t>5组菜籽冲水渠2条，长100米，0.4*0.4</t>
  </si>
  <si>
    <t>1、9组公路窄改宽1.5公里</t>
  </si>
  <si>
    <t>1-9组窄改宽3.058公里，超出每公里150立方挡土墙及内挡土墙525立方，公路桥12座，断板11处，涵管17个。</t>
  </si>
  <si>
    <t>6组、7组（含5组200米）连接线0.95公里</t>
  </si>
  <si>
    <t>6组水坝3座、浆砌石</t>
  </si>
  <si>
    <t>10组蒋兴田屋后水渠161米，保坎2处，0.4*0.4</t>
  </si>
  <si>
    <t>1、2组饮水坝一座，高压水池50立方1个，饮水管道2200米，供水管道500米</t>
  </si>
  <si>
    <t>一六村</t>
  </si>
  <si>
    <t>原长南1组公路错车道建设、维修</t>
  </si>
  <si>
    <t>原长南2组公路硬化160米</t>
  </si>
  <si>
    <t>原长南3组公路砼化240米、新建公路80米</t>
  </si>
  <si>
    <t>原长南4组公路砼化300米</t>
  </si>
  <si>
    <t>原长南5组机耕道砼化300米、砼化公路50米</t>
  </si>
  <si>
    <t>原长南６组公路砼化340米</t>
  </si>
  <si>
    <t>原长南7组公路砼化110米、新建公路150米</t>
  </si>
  <si>
    <t>原长南8组公路砼化540米</t>
  </si>
  <si>
    <t>原长南8组联村公路砼化700米</t>
  </si>
  <si>
    <t>原长南5至8组联村公路窄改宽4.36公里</t>
  </si>
  <si>
    <t>原长祥1组河坝、人行桥、新建公路200米</t>
  </si>
  <si>
    <t>原长祥2组公路砼化100米、河坝1处</t>
  </si>
  <si>
    <t>原长祥3组公路塌方16立方米，塘维修，新建公路250米</t>
  </si>
  <si>
    <t>原长祥6组公路砼化130米</t>
  </si>
  <si>
    <t>原长祥7组公路砼化710米</t>
  </si>
  <si>
    <t>原长祥8组公路砼化113米，山嵣维修</t>
  </si>
  <si>
    <t>原长祥10组新建公路500米，公路塌方16立方米</t>
  </si>
  <si>
    <t>原长祥11组水圳砼化400米，山嵣维修、公路塌方40立方米</t>
  </si>
  <si>
    <t>原长祥12组公路窄改宽100米</t>
  </si>
  <si>
    <t>原长祥4.10组公路砼化</t>
  </si>
  <si>
    <t>自来水短缺资金</t>
  </si>
  <si>
    <t>长南8组至长祥1组联村公路2000米</t>
  </si>
  <si>
    <t>原长祥9组马信成等3户公路硬化50米</t>
  </si>
  <si>
    <t>羊古坳镇</t>
  </si>
  <si>
    <t>龙家湾村</t>
  </si>
  <si>
    <t>衬砌和尚冲灌溉渠长200m，净尺寸0.3*0.4m</t>
  </si>
  <si>
    <t>羊古坳镇人民政府</t>
  </si>
  <si>
    <t>衬砌中洞灌溉渠长1000m，净尺寸0.3*0.4m</t>
  </si>
  <si>
    <t>衬砌羊古冲灌溉渠长1000m，净尺寸0.4*0.4m</t>
  </si>
  <si>
    <t>衬砌求树岗灌溉渠长2000m，净尺寸0.3*0.4m</t>
  </si>
  <si>
    <t>衬砌大芳屋前灌溉渠，长100m，净尺寸0.4*0.4m</t>
  </si>
  <si>
    <t>衬砌田家冲灌溉渠长200m，净尺寸0.3*0.4m</t>
  </si>
  <si>
    <t>衬砌祠堂门前灌溉渠，长200m，净尺寸0.3*0.4m</t>
  </si>
  <si>
    <t>衬砌寿桥铜锣形灌溉渠，长1000m，净尺寸0.3*0.4m</t>
  </si>
  <si>
    <t>6口山塘清淤（巴焦冲2口、灰冲、横冲、铁料冲、凼爬形各1口）</t>
  </si>
  <si>
    <t>鹅公坝河坝改造</t>
  </si>
  <si>
    <t>料几冲浆砌石挡土墙长5m高5m</t>
  </si>
  <si>
    <t>8组先儒屋前浆砌石挡土墙长10m高3m</t>
  </si>
  <si>
    <t>15组浆砌石挡土墙长10m高3m</t>
  </si>
  <si>
    <t>司门前镇</t>
  </si>
  <si>
    <t>湴塘村</t>
  </si>
  <si>
    <t>3、5组公路硬化1.5公里</t>
  </si>
  <si>
    <t>司门前镇人民政府</t>
  </si>
  <si>
    <t>村主干线改造长1.8公里宽5米</t>
  </si>
  <si>
    <t>金石桥镇</t>
  </si>
  <si>
    <t xml:space="preserve">聚群村 </t>
  </si>
  <si>
    <t>5、10、11组管网延伸4000多米</t>
  </si>
  <si>
    <t>金石桥镇人民政府</t>
  </si>
  <si>
    <t>冲口里小河至阳征学侧、台子上新建混凝土渠道LBH=570*0.3*0.3</t>
  </si>
  <si>
    <t>村学校旁拱桥扩建到5米</t>
  </si>
  <si>
    <t>猴形山小河至坳口上新建混凝土渠道LBH=500*0.3*0.4</t>
  </si>
  <si>
    <t>猴形山小河至陈顺庭屋新建混凝土渠道LBH=420*0.3*0.3</t>
  </si>
  <si>
    <t>阳家湾河至陈家老新建混凝土渠道LBH=300*0.3*0.3</t>
  </si>
  <si>
    <t>黄家垅小河至张家园上新建混凝土渠道LBH=500*0.3*0.3</t>
  </si>
  <si>
    <t>黄家垅小河至张家园下新建混凝土渠道LBH=300*0.3*0.3</t>
  </si>
  <si>
    <t>蛇形老至楼梯坪小河新建混凝土渠道LBH=200*0.3*0.3</t>
  </si>
  <si>
    <t>阳征升屋后至猴形山小河新建混凝土渠道LBH=260*0.3*0.3</t>
  </si>
  <si>
    <t>鸭吉山河至鸭吉山坳上新建混凝土渠道LBH=110*0.3*0.3</t>
  </si>
  <si>
    <t>长冲湾小河至镜山坳新建混凝土渠道LBH=280*0.2*0.2</t>
  </si>
  <si>
    <t>长冲湾小河至镜山坳新建混凝土渠道LBH=200*0.3*0.3</t>
  </si>
  <si>
    <t>马道祥屋后至贺显聪屋前新建混凝土渠道LBH=270*0.3*0.3</t>
  </si>
  <si>
    <t>四方凼小河至陈海春屋后新建混凝土渠道LBH=270*0.3*0.3</t>
  </si>
  <si>
    <t>老挖科至石禾塘小河新建混凝土渠道LBH=250*0.3*0.3</t>
  </si>
  <si>
    <t>青山井河至阳征厚屋后新建混凝土渠道LBH=300*0.3*0.3</t>
  </si>
  <si>
    <t>谢家山至沙子坳新建混凝土渠道LBH=100*.03*0.3</t>
  </si>
  <si>
    <t>组道硬化3、7、8组长2公里，2、6、9长3.5公里</t>
  </si>
  <si>
    <t xml:space="preserve"> 阳垠山村   </t>
  </si>
  <si>
    <t>上井至学校窄改宽1.991公里</t>
  </si>
  <si>
    <t>3、4、7组组道硬化1.3公里，4.5米宽</t>
  </si>
  <si>
    <t>6、12、13、14组组道硬化3.7公里4.5米宽，2.2公里3.5米宽</t>
  </si>
  <si>
    <t>11组道路硬化1.3公里3.5米宽</t>
  </si>
  <si>
    <t>9组道路硬化0.6公里3.5米宽</t>
  </si>
  <si>
    <t>10组道路硬化2公里3.5米宽</t>
  </si>
  <si>
    <t>白马庙村</t>
  </si>
  <si>
    <t>洞口和至张少长屋前砼渠道LBH=1200*0.4*0.4</t>
  </si>
  <si>
    <t>洞口和至油巴岭砼渠道LBH=1000*0.3*0.3</t>
  </si>
  <si>
    <t>茶子坳至八亩坳茶子坳至八亩坳砼渠道LBH=1000*0.3*0.3</t>
  </si>
  <si>
    <t>洞口和至罗中海屋砼渠道LBH=1000*0.3*0.3</t>
  </si>
  <si>
    <t>白马冲至庙边砼渠道LBH=7000*0.3*0.3</t>
  </si>
  <si>
    <t>白马庙村道窄改宽2.204公里</t>
  </si>
  <si>
    <t>6.7组组道硬化2.5公里</t>
  </si>
  <si>
    <t>5组组道硬化700米</t>
  </si>
  <si>
    <t>峡溪村</t>
  </si>
  <si>
    <t>原城溪1-9组3.5米*4公里</t>
  </si>
  <si>
    <t>原峡溪3.5.6.8.9组4.5米*1公里，3.5米*2.5公里</t>
  </si>
  <si>
    <t>二都界水库新建集水井一座，高位水池一口，过滤池一口，购提水设备一套，提水管道长120米，铺设供水管网8公里</t>
  </si>
  <si>
    <t>原板岭村2.3.4组新建浆砌块石排渠LBH=500*2*1.5</t>
  </si>
  <si>
    <t>原板岭村6.7组新修道路700弥，道路铺砂石700米</t>
  </si>
  <si>
    <t>北山镇</t>
  </si>
  <si>
    <t>建塘村</t>
  </si>
  <si>
    <t>接入县城自来水工程</t>
  </si>
  <si>
    <t>北山镇人民政府</t>
  </si>
  <si>
    <t>原严塘窄改宽0.793公里</t>
  </si>
  <si>
    <t>原大建窄改宽2.703公里</t>
  </si>
  <si>
    <t>原严塘村5、2、8组通达公路，1.5公里砂石路</t>
  </si>
  <si>
    <t>原大建1-5组通畅公路，新修0.5公里及硬化</t>
  </si>
  <si>
    <t>原大建7组，山塘清淤及维修</t>
  </si>
  <si>
    <t>原大建8组通畅公路，新修1.25公里及硬化</t>
  </si>
  <si>
    <t>梅荷湾村</t>
  </si>
  <si>
    <t>新村部前317省道至湾田村道,s317省道至湾田村道</t>
  </si>
  <si>
    <t>荷叶1、2、8组,水毁村道挡土墙工程</t>
  </si>
  <si>
    <t>农产品加工</t>
  </si>
  <si>
    <t xml:space="preserve"> 荷叶1、2、3、4、5、6、7、8、9、10、11组,每个组农产品加工场地建设</t>
  </si>
  <si>
    <t>梅荷湾村湾田,水毁工程</t>
  </si>
  <si>
    <t>梅荷湾村,硬化3.5米宽组道1公里</t>
  </si>
  <si>
    <t xml:space="preserve"> 村集中农产品加工场地,2000平方米农产品加工场地建设</t>
  </si>
  <si>
    <t>荷叶5、6、7组,水毁村道挡土墙工程</t>
  </si>
  <si>
    <t>清江村</t>
  </si>
  <si>
    <t>5组至邵阳岩门村道硬化3公里道路硬化</t>
  </si>
  <si>
    <t>水毁120米道路硬化及挡土墙</t>
  </si>
  <si>
    <t>4组主路至王柏桥旁边180米道路硬化</t>
  </si>
  <si>
    <t>3组主路至王新民家旁250米道路硬化</t>
  </si>
  <si>
    <t>村部至水里庵750米道路硬化</t>
  </si>
  <si>
    <t>向家井边到向宏君家300米道路硬化</t>
  </si>
  <si>
    <t>塘新村</t>
  </si>
  <si>
    <t>灌溉水渠及清淤，新元片3、4、5、组400米，塘新村塘土片1至7组1400米</t>
  </si>
  <si>
    <t>新元片1-5组,塘新村新元片2.94公里窄改宽</t>
  </si>
  <si>
    <t>塘土片,塘土1-7组7万；4、5组路改道7万</t>
  </si>
  <si>
    <t>山界回族乡</t>
  </si>
  <si>
    <t>民族村</t>
  </si>
  <si>
    <t>6、7组硬化路面(宽3.5M,长800M)</t>
  </si>
  <si>
    <t>山界回族乡人民政府</t>
  </si>
  <si>
    <t>3、4组硬化路面(宽3.5M,长500M)</t>
  </si>
  <si>
    <t>13、16组硬化路面(宽3.5M,长200M)</t>
  </si>
  <si>
    <t>1、2、3组峦山边至东风坝,长300M,断面60 X 70CM</t>
  </si>
  <si>
    <t>6、7、10、15组硬化路面(宽3.5M,长800M)</t>
  </si>
  <si>
    <t>2、3组道路排水工程(埋涵管长200M、口径800MM)</t>
  </si>
  <si>
    <t>金龙村</t>
  </si>
  <si>
    <t>老屋至莫洛田路段窄改宽(3.5米扩宽至5米硬化路面,全长6280米)</t>
  </si>
  <si>
    <t>石子岭至金鸡坪窄改宽（3.5米扩宽至4.5米硬化路面，长2801米）</t>
  </si>
  <si>
    <t>金鸡坪至五峰山硬化路面宽4.5米,长800米</t>
  </si>
  <si>
    <t>莫洛田水库至林场硬化路面3.5米,长1100米</t>
  </si>
  <si>
    <t>1、2、5、6、8、9、20组9口人饮水井维修</t>
  </si>
  <si>
    <t>五峰山8组至金鸡坪8组通达公路，路面宽5米，长2100米</t>
  </si>
  <si>
    <t>莫洛田渡槽至五峰山1、2组通达公路，路面宽5米，长1200米</t>
  </si>
  <si>
    <t>18组至24组莫洛田片自来水加压池</t>
  </si>
  <si>
    <t>老屋村</t>
  </si>
  <si>
    <t>老屋至莫洛田窄改宽(3.5米扩宽至5米硬化路面,全长6280米)</t>
  </si>
  <si>
    <t>老屋至四方井窄改宽(3米扩宽至4.5米硬化路面,全长1196米)</t>
  </si>
  <si>
    <t>7、8组路面翻修,长800米;砌保坎,长180米,高3米</t>
  </si>
  <si>
    <t>七江镇</t>
  </si>
  <si>
    <t>上升村</t>
  </si>
  <si>
    <t>1、2、3组水渠共1100米（其中1组300米、2组300米、3组500料）、规格0.3X0.3</t>
  </si>
  <si>
    <t>七江镇人民政府</t>
  </si>
  <si>
    <t>4、5组水渠共1100米（其中4组500米、5组500米）、规格0.3X0.3</t>
  </si>
  <si>
    <t>6组水渠500米，规格0.3X0.3</t>
  </si>
  <si>
    <t>7组水渠500米，规格0.3X0.3</t>
  </si>
  <si>
    <t>9组水渠400米，规格0.3X0.3</t>
  </si>
  <si>
    <t>大白竹1组至本村1组公路提质改建95米（硬化路面加宽1米) 850米（路基5.5米，路面硬化4.5米，挡土墙，土方等）</t>
  </si>
  <si>
    <t>本村6组至7组公路硬化250米（路基4.5米，路面硬化3.5米）</t>
  </si>
  <si>
    <t>新元村</t>
  </si>
  <si>
    <t>9组水渠老后里—维槐屋前长200米、砖混砌石，土方开挖、回填、规格0.6X0.7</t>
  </si>
  <si>
    <t>3组水渠秋田铺—洞底下长600米、硬化，土方开挖、回填、规格0.3X0.3</t>
  </si>
  <si>
    <t>10组渠道庙现—高坑长250米、规格0.3X0.3，土方开挖、回填、硬化</t>
  </si>
  <si>
    <t>10组毛坪至水唐道路全长900米，路基5.5米，路面宽幅4.5米，挡土墙</t>
  </si>
  <si>
    <t>8组至9组170米，9组老屋里至牛栏冲125米道路全长295米，路基4.5米，路面宽幅3.5米，挡土墙</t>
  </si>
  <si>
    <t>2组余友屋至金凤屋228米道路长228米，路基4.5米，路面宽幅3.5米</t>
  </si>
  <si>
    <t>起点王云礼屋至王云生屋长200米，宽3.5米，道路硬化</t>
  </si>
  <si>
    <t>鸭田镇</t>
  </si>
  <si>
    <t xml:space="preserve">古塘村  </t>
  </si>
  <si>
    <t>10组3.5米*1.5公里</t>
  </si>
  <si>
    <t>鸭田镇人民政府</t>
  </si>
  <si>
    <t>5-11组断头路4.5米*1公里</t>
  </si>
  <si>
    <t>4-9组3.5米*0.7公里硬化，砂石路2.1公里</t>
  </si>
  <si>
    <t>1组3.5米*0.5公里</t>
  </si>
  <si>
    <t>2-5组水毁修复工程1处，1.8公里砂石路</t>
  </si>
  <si>
    <t>8组0.5公里砂石路，0.15公里硬化</t>
  </si>
  <si>
    <t>7组浆砌块石挡土墙40米*40米</t>
  </si>
  <si>
    <t>1-11组水毁修复工程12处</t>
  </si>
  <si>
    <t>麻罗村</t>
  </si>
  <si>
    <t>1.2.4.6.7.10组公路硬化2公里</t>
  </si>
  <si>
    <t>村级公路水毁工程修复浆砌块石</t>
  </si>
  <si>
    <t>全面覆盖本村人畜饮水</t>
  </si>
  <si>
    <t xml:space="preserve">荷香桥镇 </t>
  </si>
  <si>
    <t>伏龙村</t>
  </si>
  <si>
    <t>三板桥至铁山里维修734米（20×30），新修990米（15×20）；塌方60米（20×30）</t>
  </si>
  <si>
    <t>荷香桥镇 人民政府</t>
  </si>
  <si>
    <t>荷香桥镇人民政府</t>
  </si>
  <si>
    <t>出水井至赵家屋场新修水不渠225米（15×20），坝长7米，高2米，宽1米。</t>
  </si>
  <si>
    <t>岩门前至光冲维修总长1500米，其中新修17米，塌方16.5米，高2米，加高长10米。</t>
  </si>
  <si>
    <t>光冲至庵堂现新修总长210米（15×20），坝长5米，高0.7米，宽0.6米。</t>
  </si>
  <si>
    <t>岩门前新修坝长15米，高1米，宽0.8米，圳长90米（1520），新修90米</t>
  </si>
  <si>
    <t>岩门前维修270米（20×30）</t>
  </si>
  <si>
    <t>猫儿冲维修坝长11米，高1.2米，维修水渠长540米（15×20），新修20米</t>
  </si>
  <si>
    <t>猫儿冲维修127米（15×20），新修90米（15×20）</t>
  </si>
  <si>
    <t>1、2、3、4、10、15引水管3008米、储水池2个</t>
  </si>
  <si>
    <t>伏龙村5组引水管1250米，储水池2个</t>
  </si>
  <si>
    <t>伏龙村6、7组公路硬化680米，宽3.5米</t>
  </si>
  <si>
    <t>8、9组周家岭山塘清淤600方，山塘面积1.2亩</t>
  </si>
  <si>
    <t>黄杨山</t>
  </si>
  <si>
    <t>长3.3千米，村级公路硬化</t>
  </si>
  <si>
    <t>自来水工程净化池、管道</t>
  </si>
  <si>
    <t>农田灌溉左右干道共6.5千米</t>
  </si>
  <si>
    <t>石湾村</t>
  </si>
  <si>
    <t>石湾7组长150米，断面40×40cm砼硬化0.1m厚</t>
  </si>
  <si>
    <t>石湾7组长100米，断面30×40cm砼硬化0.1m厚</t>
  </si>
  <si>
    <t>石湾6组长150米，断面30×20cm砼硬化0.1m厚</t>
  </si>
  <si>
    <t>石湾8组长150米，断面30×40cm砼硬化0.1m厚</t>
  </si>
  <si>
    <t>石湾4组长300米，断面40×40cm砼硬化0.1m厚</t>
  </si>
  <si>
    <t>石湾1组长260米，断面30×40cm砼硬化0.1m厚</t>
  </si>
  <si>
    <t>石湾1、2组长200米，断面30×40cm砼硬化0.1m厚</t>
  </si>
  <si>
    <t>石湾3组长150米，断面30×25cm砼硬化0.1m厚</t>
  </si>
  <si>
    <t>石湾5组长160米，断面30×25cm砼硬化0.1m厚</t>
  </si>
  <si>
    <t>石湾5组长320米，断面40×50cm砼硬化0.1m厚</t>
  </si>
  <si>
    <t>石湾5组长350米，断面30×30cm砼硬化0.1m厚</t>
  </si>
  <si>
    <t>石湾7组长310米，断面30×40cm砼硬化0.1m厚</t>
  </si>
  <si>
    <t>石湾9组长70米，断面30×25cm砼硬化0.1m厚</t>
  </si>
  <si>
    <t>石湾9组长50米，断面30×25cm砼硬化0.1m厚</t>
  </si>
  <si>
    <t>石湾2组长90米，断面30×25cm砼硬化0.1m厚</t>
  </si>
  <si>
    <t>石湾8组长200米，断面30×40cm砼硬化0.1m厚</t>
  </si>
  <si>
    <t>石湾8组长70米，断面30×25cm砼硬化0.1m厚</t>
  </si>
  <si>
    <t>石湾1组长180米，断面40×50cm砼硬化0.1m厚</t>
  </si>
  <si>
    <t>石湾4组长140米，断面30×25cm砼硬化0.1m厚</t>
  </si>
  <si>
    <t>石湾4组长160米，断面30×25cm砼硬化0.1m厚</t>
  </si>
  <si>
    <t>石湾3组长80米，断面30×25cm砼硬化0.1m厚</t>
  </si>
  <si>
    <t>石湾5组清淤500立方，两面砼硬化0.11m厚，齿墙硬化</t>
  </si>
  <si>
    <t>石湾4组清淤500立方，两面砼硬化0.11m厚，齿墙硬化</t>
  </si>
  <si>
    <t>石湾8组长80米，断面30×20cm砼硬化0.1m厚</t>
  </si>
  <si>
    <t>聂家8组长270米，断面30×30cm砼硬化0.1m厚</t>
  </si>
  <si>
    <t>聂家上垅江长85米，断面30×30cm砼硬化0.1m厚</t>
  </si>
  <si>
    <t>聂家上垅江长340米，断面40×40cm砼硬化0.1m厚</t>
  </si>
  <si>
    <t>聂家益松屋现长85米，断面30×20cm砼硬化0.1m厚</t>
  </si>
  <si>
    <t>聂家歇石坪长100米，断面30×20cm砼硬化0.1m厚</t>
  </si>
  <si>
    <t>聂家中垅江长25米，砼墙厚150m，断面30×30cm，两个立桩</t>
  </si>
  <si>
    <t>聂家圳坎上长500米，断面30×20cm砼硬化0.1m厚</t>
  </si>
  <si>
    <t>聂家6组长150米，断面30×40cm砼硬化0.1m厚</t>
  </si>
  <si>
    <t>聂家3组长350米，断面30×25cm砼硬化0.1m厚</t>
  </si>
  <si>
    <t>聂家3组长200米，断面30×25cm砼硬化0.1m厚</t>
  </si>
  <si>
    <t>聂家3组长160米，断面30×20cm砼硬化0.1m厚</t>
  </si>
  <si>
    <t>聂家3组长110米，断面30×20cm砼硬化0.1m厚</t>
  </si>
  <si>
    <t>聂家3组长100米，断面30×40cm砼硬化0.1m厚</t>
  </si>
  <si>
    <t>聂家3组长250米，断面30×20cm砼硬化0.1m厚</t>
  </si>
  <si>
    <t>聂家3组长420米，断面30×20cm砼硬化0.1m厚</t>
  </si>
  <si>
    <t>聂家3组长320米，断面30×20cm砼硬化0.1m厚</t>
  </si>
  <si>
    <t>聂家1组长155米，断面30×40cm砼硬化0.1m厚</t>
  </si>
  <si>
    <t>聂家5组长155米，断面30×20cm砼硬化0.1m厚</t>
  </si>
  <si>
    <t>聂家歇石坪硬化3.5米宽公路200米</t>
  </si>
  <si>
    <t>聂家7组修小水池1米，铺设水管500米</t>
  </si>
  <si>
    <t>聂家4组修小水池1个，铺设水管200米</t>
  </si>
  <si>
    <t xml:space="preserve">桐木桥 </t>
  </si>
  <si>
    <t>江东刘国峰至岩</t>
  </si>
  <si>
    <t>岩界岭 公路硬化3.5米×3.5米，公路长180米+10米+250米</t>
  </si>
  <si>
    <t>烤房群公路硬化3.5米</t>
  </si>
  <si>
    <t>罗家凼自来水换水管及水表1-5组村民</t>
  </si>
  <si>
    <t>排水沟60cm ×60cm，350米长</t>
  </si>
  <si>
    <t>江东换装电排22千瓦，3座</t>
  </si>
  <si>
    <t>罗家凼山塘四口清淤面积5亩</t>
  </si>
  <si>
    <t>栗山到瓦堂新修公路4米宽，330米长</t>
  </si>
  <si>
    <t>村部到气站600米</t>
  </si>
  <si>
    <t>岩门前新修电排22午瓦3座</t>
  </si>
  <si>
    <t>上垅岗公路碍化3.5×480米</t>
  </si>
  <si>
    <t>大洲背3组新修下水沟80cnm×80cm，73米</t>
  </si>
  <si>
    <t>大洲背1-4组排洪渠新修，60×60的水沟，185米长</t>
  </si>
  <si>
    <t>罗家凼1-3组3.5米宽公路硬化，270米长</t>
  </si>
  <si>
    <t>罗家凼5-9组新修排洪渠60cm×80cm，250米长</t>
  </si>
  <si>
    <t>江东二房路口60cm×60cm,排水沟80米</t>
  </si>
  <si>
    <t>江东广场边60cm×60cm,排水沟，250米</t>
  </si>
  <si>
    <t>大洲背1.5千瓦电排改造1座</t>
  </si>
  <si>
    <t>清水村</t>
  </si>
  <si>
    <t>邹家岭、老鸭坪等修建水渠2380米</t>
  </si>
  <si>
    <t>冷库等基础配套设施</t>
  </si>
  <si>
    <t>养殖业</t>
  </si>
  <si>
    <t>全村贫困户肉牛养殖</t>
  </si>
  <si>
    <t>种植业</t>
  </si>
  <si>
    <t>全村贫困户300亩果蔬产业</t>
  </si>
  <si>
    <t>其他基础设施</t>
  </si>
  <si>
    <t>集中建房点保坎围墙水沟等基础配套设施</t>
  </si>
  <si>
    <t>雨山便民服务中心</t>
  </si>
  <si>
    <t>井长村</t>
  </si>
  <si>
    <t>横冲里山塘（坝内坡防汛50米*6米、涵卧管改造短运220米）5万元，何家塘（坝内坡防汛120*7米、涵卧管改造）8万元，毛冲里塘（坝坡防汛100米*7米、涵卧管改造短运500米）9万元，七组毛屋塘坝坡防汛5万元，田安冲山塘坝坡防汛5万元</t>
  </si>
  <si>
    <t>毛冲里山塘渠道（长1500米、断面0.3*0.3维修）13万元，长龙庙水库左右干渠（维修1500米）12.5万元，原长里村6组电排渠（维修1000米、断面0.3*0.3）10万元</t>
  </si>
  <si>
    <t>公路硬化范家院子250米、招呼站到卢万伟60米、卢金元屋边90米、源兴冲800米，共1200米</t>
  </si>
  <si>
    <t>公路硬化原井田村1组至长龙庙水库1000米（其中400米自筹一部分）、槽家冲波槽下500米、3-5组300米、移民户350米</t>
  </si>
  <si>
    <t>原井田村至原长里村跨圳桥19米*5.5米</t>
  </si>
  <si>
    <t xml:space="preserve">罗洪镇 </t>
  </si>
  <si>
    <t>严胜村</t>
  </si>
  <si>
    <t>窄改宽官树下-村学校全程3.3km，路基宽5.5m</t>
  </si>
  <si>
    <t>罗洪镇 人民政府</t>
  </si>
  <si>
    <t>官树下-村原学校窄改宽老路硬化全程3.3km，路基宽4.5m</t>
  </si>
  <si>
    <t>配套设施</t>
  </si>
  <si>
    <t>犀牛栏严胜村1组，建筑面积5亩，包括办公用房</t>
  </si>
  <si>
    <t>通组公路长坪里-严家排，11组-2组</t>
  </si>
  <si>
    <t>覆盖全村1-11组饮水</t>
  </si>
  <si>
    <t>村原学校-桐里坪通村公路延长线全长1.1km左右已硬化</t>
  </si>
  <si>
    <t>周旺镇</t>
  </si>
  <si>
    <t>车塘铺村</t>
  </si>
  <si>
    <t>村组公路硬化共2450米，崇福村4组，9、10组800米，8万元。兴隆村亭子至7、8组1050米，资金缺口30万元。东塘村6、11组防洪路、1组、2、7组计600米，14万元。</t>
  </si>
  <si>
    <t>周旺镇人民政府</t>
  </si>
  <si>
    <t>原兴隆村7、8、9、10组滑坡45米，挡土墙高4米。</t>
  </si>
  <si>
    <t>山塘维修，车塘村大院子塘坝坡防渗、涵卧管改造、清淤资金缺口17万元。崇福新子山山塘坝坡防汛，卧管改造7万元，兴隆村大山塘坝坡防渗、涵管卧管改造资金缺口4万元。</t>
  </si>
  <si>
    <t>白水路-高速公路渠道800米，断面0.3*.04米，跨方衬砌，原福村1、2、3、5等组</t>
  </si>
  <si>
    <t>兴隆7、8组机耕道建设1.8公里12万元；9、10组机耕建设1公里7万元；</t>
  </si>
  <si>
    <t>石门便民服务中心</t>
  </si>
  <si>
    <t>曾家坳村</t>
  </si>
  <si>
    <t>①荷包冲至宰牢弯长1000米。
②彭家冲至托杏村1000米，路基4米，铺砂路面3.5米（原水渠维修）。</t>
  </si>
  <si>
    <t>原对江村5至10组即双井铺至大塘水圳，长1500米，规格0.3×0.3米，浆砌。</t>
  </si>
  <si>
    <t>原银田村3处供水工程，其中一二组、三四组、九十组各一处，包括建蓄水池3个及主营网建设。</t>
  </si>
  <si>
    <t>S219省道至迈迹塘村老花六公路窄改宽800米。</t>
  </si>
  <si>
    <t>肖家垄至曾家涵排渠长800米。其中规格0.6×0.6米，长300米 ；规格0.8×0.8米，长500米。</t>
  </si>
  <si>
    <t>村组道路硬化长2800米，宽3.5米。其中老花六公路800米，原对江大院子1000米，南家坪400米，五保之家600米。</t>
  </si>
  <si>
    <t>雷底坳至长猎山水圳长500米，规格0.2×0.2米，金额4万元。</t>
  </si>
  <si>
    <t>大为村</t>
  </si>
  <si>
    <t>原大塘铺村1、2组新修通达道路300米，宽4.5米</t>
  </si>
  <si>
    <t>肖家塘渠道维修900米，规格0.4米x0.4米。其中左渠至1、2组罗子塘水圳维修长450米；肖家塘右渠至莫公弯长450米。</t>
  </si>
  <si>
    <t>原为公村1、2、3、4、5、6、9、10、11组道路硬化6条长1300米，宽3.5米</t>
  </si>
  <si>
    <t>原大塘铺村槐眉山至荷香桥开志村道路硬化长1000米，宽3.5米</t>
  </si>
  <si>
    <t>原大塘铺村3组道路硬化长500米，宽3.5米</t>
  </si>
  <si>
    <t>原大塘铺村5、6、7、8组道路硬化350米，宽3.5米</t>
  </si>
  <si>
    <t>原大塘铺村1-2组道路硬化1200米，窄改宽加宽1米（原3米改为4米）</t>
  </si>
  <si>
    <t>大塘坑村</t>
  </si>
  <si>
    <t>严冲至江华机耕道及水圳600米。其中机耕道宽3.5米，水圳规格规格0.8米x0.6米</t>
  </si>
  <si>
    <t>油古塘（9组）山塘硬化、清淤2口，其中大塘面积2亩，小塘面积1.2亩</t>
  </si>
  <si>
    <t>罗背岭水毁渠道维修，长40米，规格0.8米x0.6米</t>
  </si>
  <si>
    <t>山背至勤进 水圳硬化500米，规格1.8米x1.2米</t>
  </si>
  <si>
    <t>湘牛冲山塘维修，砌坑长10米，高2.5米，宽1.2米。</t>
  </si>
  <si>
    <t>文明村</t>
  </si>
  <si>
    <t>原水安村1、2、5、7、8、6组7条道路硬化长1200米，宽3.5米</t>
  </si>
  <si>
    <t>严塘村至水安村河道硬化全长600米，侧边硬化，墙高1.8米，宽0.25米，下梁0.5米x0.3米。</t>
  </si>
  <si>
    <t>原水安村村道维修，砌挡土墙，其中一条长19.5米，高3米，宽1.5米，另一条长60米，高1米，宽0.7米。</t>
  </si>
  <si>
    <t>原水安村石山脚下至横亭交界处水圳硬化，长350米，规格0.3米x0.4米</t>
  </si>
  <si>
    <t>原横亭村产业基地（板栗基地）机耕道长1500米，宽4.5米</t>
  </si>
  <si>
    <t>原横亭村8、12、7组原务寺至雄沙冲、萝卜冲水圳长400米，规格0.3米x0.4米</t>
  </si>
  <si>
    <t>原横亭村7、12、8组金珠山至新海公路水圳硬化长400米，规格0.3米x0.4米</t>
  </si>
  <si>
    <t>原横亭村全村人畜饮水，主管安装2000米及配套设施</t>
  </si>
  <si>
    <t>老银村</t>
  </si>
  <si>
    <t>原大塘边5组卿喜青屋前至3组卿和生屋前道路硬化350米，宽3.5米</t>
  </si>
  <si>
    <t>原大塘边8组道路硬化长250米，宽3.5米。</t>
  </si>
  <si>
    <t>原大塘边10、14组 从仓库坪至贺胜田屋前道路硬化长350米，宽3.5米。</t>
  </si>
  <si>
    <t>原大塘边9组从陈祝元屋前至曾江毛屋侧道路硬化长350米，宽3.5米。</t>
  </si>
  <si>
    <t>原大塘边1组 庵堂塘勾缝防渗</t>
  </si>
  <si>
    <t>原大塘边3、4、5组 大塘至老屋院子水圳疏通1500米，规格1.2米×1.2米。</t>
  </si>
  <si>
    <t>原大塘边6、7、12、13组 大异山新塘副坝加固硬化防渗800平方米。</t>
  </si>
  <si>
    <t>原大塘边11组 卿光桂屋前至白居水圳疏通、维修长250米，规格1.0米×1.0米</t>
  </si>
  <si>
    <t>原老银村4、5、6、7、10、11、12电排维修，包括①高坝凼电排更新改造；②高坝凼至牛栏凼渠道维修长2200米，规格0.7米×0.7米；③200米倒虹吸更换。</t>
  </si>
  <si>
    <t>原老银村1、13组 钟家湾至徐家渠道硬化长400米，规格0.7米×0.8米</t>
  </si>
  <si>
    <t>原老银村2、14组 流流牌至六都寨水库灌区主干渠渠道砌坑修复长30米，规格0.5米×0.5米</t>
  </si>
  <si>
    <t>原老银村10组 李坳冲至牛麻崂水圳硬化长250米，规格0.7米×0.8米</t>
  </si>
  <si>
    <t>原老银村6组石坑下 原牛程塘清淤修复及修建挡土墙，干砌300方</t>
  </si>
  <si>
    <t>原老银村1、3、13组 六都寨水库灌区主干渠至徐家渠道硬化长300米，规格0.5米×0.6米</t>
  </si>
  <si>
    <t>西洋江镇</t>
  </si>
  <si>
    <t>星月村</t>
  </si>
  <si>
    <t>星月村4.3公里村组道路窄改宽</t>
  </si>
  <si>
    <t>西洋江镇人民政府</t>
  </si>
  <si>
    <t>星月村5.2公里村组道路硬化</t>
  </si>
  <si>
    <t>星月村1-7组4公里村组道路通达</t>
  </si>
  <si>
    <t>星月11-12组渡改桥49.8米</t>
  </si>
  <si>
    <t>17、18组渠道维修</t>
  </si>
  <si>
    <t>横板桥镇</t>
  </si>
  <si>
    <t>立志村</t>
  </si>
  <si>
    <t>原立志3组，水渠400米，规格0.3*0.3</t>
  </si>
  <si>
    <t>横板桥镇人民政府</t>
  </si>
  <si>
    <t>原立志5组，内部硬化</t>
  </si>
  <si>
    <t>新建泵房、止水墙、新建蓄水池2口</t>
  </si>
  <si>
    <t>2.3组水渠浆砌块石110米</t>
  </si>
  <si>
    <t>立志2组0.3*0.3水渠，140米</t>
  </si>
  <si>
    <t>立志4组水坝止水墙</t>
  </si>
  <si>
    <t>立志4组0.3*0.3水渠，500米</t>
  </si>
  <si>
    <t>6.7.8组0.3*0.3水渠，600米</t>
  </si>
  <si>
    <t>立志1组3.5米宽公路硬化650米</t>
  </si>
  <si>
    <t>立志3组3.5米宽公路硬化300米</t>
  </si>
  <si>
    <t>立志5组3.5米宽公路硬化400米</t>
  </si>
  <si>
    <t>立志6.7组3.5米宽公路硬化400米</t>
  </si>
  <si>
    <t>立志9.10组3.5米宽公路硬化650米</t>
  </si>
  <si>
    <t>11.12组3.5米宽公路硬化1000米</t>
  </si>
  <si>
    <t>14组山塘内部硬化、溢洪道改造、外坝整形</t>
  </si>
  <si>
    <t>11/12组0.8*0.8水渠、500米</t>
  </si>
  <si>
    <t>树足1/5组山塘内部硬化</t>
  </si>
  <si>
    <t>树足1/5组0.3*0.3水渠，320米</t>
  </si>
  <si>
    <t>树足2.5组3.5米宽公路硬化200米</t>
  </si>
  <si>
    <t>立志13组山塘内部硬化、溢洪道改造、外坝整形</t>
  </si>
  <si>
    <t>树足3组水利完善水坝维修、新建电排</t>
  </si>
  <si>
    <t>双龙铺村</t>
  </si>
  <si>
    <t>原高龙桥8组山塘护坡硬化、坝基加固、清淤600立方</t>
  </si>
  <si>
    <t>原高龙桥石山崂，12个组饮水、打井2个，建水池，架管道</t>
  </si>
  <si>
    <t>原高龙桥7组，长塘山塘改建护坡硬化，清淤300立方</t>
  </si>
  <si>
    <t>原高龙桥4.5.6组，大塘山塘改建护坡硬化，清淤300立方</t>
  </si>
  <si>
    <t>原高龙桥1.2.12组，拦水坝1处、水圳100米</t>
  </si>
  <si>
    <t>原高龙桥4.5.6.7组，银山冲山塘改建护坡硬化、新建涵管、坝体加宽加高、清淤7000立方</t>
  </si>
  <si>
    <t>原高龙桥10组，新建石砌坝长25*4*25立方</t>
  </si>
  <si>
    <t>新建村道高龙桥5.6组至章几塘，6米宽，3904米长</t>
  </si>
  <si>
    <t>原高龙桥9组，水圳150米</t>
  </si>
  <si>
    <t>原茅铺垅横山冲，塘坝护坡硬化面积62*3.5平方，清淤500立方</t>
  </si>
  <si>
    <t>原高龙桥1组塞子山，新建拦水坝25*4*4，坝体坡面硬化，清渣土600立方</t>
  </si>
  <si>
    <t>茅铺垅庙堂6.7组，塘坝护坡硬化面积70*4平方，清淤2000立方</t>
  </si>
  <si>
    <t>茅铺垅8组猪母塘，三面护坡硬化面积105*2平方，清淤100立方</t>
  </si>
  <si>
    <t>周庄村</t>
  </si>
  <si>
    <t>公路硬化炭山元6.7组金才屋至李子山3.5*400米</t>
  </si>
  <si>
    <t>公路硬化朝堂1组油枝山3.5*420米</t>
  </si>
  <si>
    <t>公路硬化朝堂2.3组湾里3.5*300米</t>
  </si>
  <si>
    <t>公路硬化朝堂6-9组雅居冲3.5*500米</t>
  </si>
  <si>
    <t>公路硬化山界5组红主山3.5*400米</t>
  </si>
  <si>
    <t>公路硬化炭山元油麻冲3.5*1300米</t>
  </si>
  <si>
    <t>公路硬化炭山元8.9组肖家山3.5*450米</t>
  </si>
  <si>
    <t>公路硬化炭山元2.3.6.7组太平3.5*160米</t>
  </si>
  <si>
    <t>公路硬化山界6-8组渡槽入口3.5*70米</t>
  </si>
  <si>
    <t>三阁司镇</t>
  </si>
  <si>
    <t>狮子山村</t>
  </si>
  <si>
    <t>下于家防洪水圳250米</t>
  </si>
  <si>
    <t>三阁司镇人民政府</t>
  </si>
  <si>
    <t>下于家水塘清淤</t>
  </si>
  <si>
    <t>张家大院子水塘清淤</t>
  </si>
  <si>
    <t>荒土虾水塘清淤</t>
  </si>
  <si>
    <t>枝木山水塘防水整修</t>
  </si>
  <si>
    <t>1.张存光房后到胜利学校灌溉水渠30*30，166米；2.油铺里铁路冲至机耕道30*30,166米。</t>
  </si>
  <si>
    <t>下于家灌溉水渠马园至大土老邱30*30,480米</t>
  </si>
  <si>
    <t>窑里大塘冲右侧渠30*30,165米</t>
  </si>
  <si>
    <t>毛院子长塘冲左侧渠30*30,330米</t>
  </si>
  <si>
    <t>上石大院子猴冲左侧30*30，80米</t>
  </si>
  <si>
    <t>上石大院子上禾塘至坪园里30*30,480米</t>
  </si>
  <si>
    <t>上石大院子红土番至新土番30*30,25米</t>
  </si>
  <si>
    <t>光伏发电</t>
  </si>
  <si>
    <t>张家大院子光伏发电站第二期51kw，已建，未付款</t>
  </si>
  <si>
    <t>张家大院子道路硬化2.4公里，已建，付尾款</t>
  </si>
  <si>
    <t>道路硬化第二期上石冷水塘1.5公里，楼背油铺里0.9公里</t>
  </si>
  <si>
    <t>道路硬化第三期毛院子130米</t>
  </si>
  <si>
    <t>道路硬化第三期大院子570米</t>
  </si>
  <si>
    <t>五里村</t>
  </si>
  <si>
    <t>硬化二组庙场至6组
村道王吉伟屋前公路全长1.49公里×3.5米</t>
  </si>
  <si>
    <t>硬化十组南冲塘至
十三组杨天立老屋前公路全长0.8公里×3.5米</t>
  </si>
  <si>
    <t>新修五里村委会活动室
至五组大塘边公路全长1.65公里×4.5米</t>
  </si>
  <si>
    <t>田坝村</t>
  </si>
  <si>
    <t>道路硬化3.5×0.2×200m（跃黎屋--刘军屋）</t>
  </si>
  <si>
    <t>道路硬化3.5×0.2×130m（楚炼屋--井清屋）</t>
  </si>
  <si>
    <t>道路硬化3.5×0.2×65m（友才屋--建国屋后）</t>
  </si>
  <si>
    <t>道路硬化3.5×0.2×150m（楚三屋--喜生屋）</t>
  </si>
  <si>
    <t>道路硬化3.5×0.2×120m（五组叉口-楚恒屋）</t>
  </si>
  <si>
    <t>龙家沙洲上--德田屋道路硬化3.5×0.2×60m</t>
  </si>
  <si>
    <t>龙家拱桥--横冲塘道路硬化3.5×0.2×1000m</t>
  </si>
  <si>
    <t>树山里--汉朝屋道路硬化3.5×0.2×50m</t>
  </si>
  <si>
    <t>村山里--郭家屋场道路硬化3.5×0.2×m300</t>
  </si>
  <si>
    <t>龙家组道喜成屋--德井屋道路硬化3.5×0.2×80m</t>
  </si>
  <si>
    <t>生黎屋--德付屋道路硬化3.5×0.2×27m</t>
  </si>
  <si>
    <t>书堂田--周家山，涌莲庵山塘排灌渠80×80×500m</t>
  </si>
  <si>
    <t>横冲塘堤坝加固</t>
  </si>
  <si>
    <t>滩头镇</t>
  </si>
  <si>
    <t>五星村</t>
  </si>
  <si>
    <t xml:space="preserve">尹家至坦联组道硬化长1.2公里 路面宽3.5米 </t>
  </si>
  <si>
    <t>滩头镇人民政府</t>
  </si>
  <si>
    <t>山下至黄雅沿线4个村安全饮水项目，
管道铺设110*2.5km、90*5.5km 75*4km 50*6km</t>
  </si>
  <si>
    <t>黄雅段村道挡土墙667方</t>
  </si>
  <si>
    <t>塘冲片村</t>
  </si>
  <si>
    <t>肖家1组水毁公路160米、塘冲5组水毁公路浆砌墙修复</t>
  </si>
  <si>
    <t>半雅田枫木冲浆砌石水渠硬化长400米*150米*120米</t>
  </si>
  <si>
    <t>半雅田点修建50方蓄水池一个</t>
  </si>
  <si>
    <t>井胜2、3组修建水井、水池一口，安装自来水管道3公里</t>
  </si>
  <si>
    <t>塘冲点小溪河挡土墙350米（2.2*0.7米），肖家2组通达公路挡土墙150米（2*0.5米）</t>
  </si>
  <si>
    <t>肖家点3公里主水管安装，建设增压泵3处</t>
  </si>
  <si>
    <t>肖家点3组至4组石砌墙水渠330米*1.2米*1米</t>
  </si>
  <si>
    <t>肖家点山塘除险加固、清淤三口</t>
  </si>
  <si>
    <t>坪上村</t>
  </si>
  <si>
    <t xml:space="preserve">4、12组800米公路建设，路面宽3.5米厚0.2米 C25 </t>
  </si>
  <si>
    <t xml:space="preserve">5组700米公路建设，路面宽3.5米厚0.2米 C25 </t>
  </si>
  <si>
    <t xml:space="preserve">11组900米公路建设，路面宽3.5米厚0.2米 C25 </t>
  </si>
  <si>
    <t xml:space="preserve">7、13组800米公路建设，路面宽3.5米厚0.2米 C25 </t>
  </si>
  <si>
    <t xml:space="preserve">6组700米公路建设，路面宽3.5米厚0.2米 C25 </t>
  </si>
  <si>
    <t>10组新修水池165方，管道铺设和维修</t>
  </si>
  <si>
    <t>新修罗丫山至长丝托0.5公里公路路面铺砂、砌石坑</t>
  </si>
  <si>
    <t>新修罗丫山至4组0.3公里公路路面铺砂</t>
  </si>
  <si>
    <t>李家村</t>
  </si>
  <si>
    <t>硬化火烧屋场至麻国石 1.7公里长 3.5米宽 20公分厚</t>
  </si>
  <si>
    <t>硬化原田李至大庙冲2公里长 3.5米宽 20公分厚</t>
  </si>
  <si>
    <t>大庙冲排灌渠700米</t>
  </si>
  <si>
    <t>石门村</t>
  </si>
  <si>
    <t>修建饮水水井2口</t>
  </si>
  <si>
    <t>蛇门点三组白叶塘防渗补漏、加固</t>
  </si>
  <si>
    <t>蛇门点菊冲塘、石洞点昌冲塘防渗补漏</t>
  </si>
  <si>
    <t>蛇门点6组标准塘防渗补漏、加固</t>
  </si>
  <si>
    <t>蛇门点新塘防渗补漏、加固</t>
  </si>
  <si>
    <t>石洞2组1㎞×3.5m×0.2mC30砼硬化</t>
  </si>
  <si>
    <t>石洞点7、8组2.7㎞×3.5m×0.2mC30砼硬化</t>
  </si>
  <si>
    <t>石洞点3、4、5组3.2㎞×3.5m×0.2mC30砼硬化</t>
  </si>
  <si>
    <t>石洞点1、9组水渠硬化500m×0.3m×0.3m</t>
  </si>
  <si>
    <t>果胜新村</t>
  </si>
  <si>
    <t>五马1.3km*4.5m*0.2 C30 路面硬化</t>
  </si>
  <si>
    <t>五马 4组至1组 1.4km*1.2m*1.4m 渠道</t>
  </si>
  <si>
    <t>青龙两用渠 650m*0.4*0.5m渠道</t>
  </si>
  <si>
    <t>五马  3组至1组 870m*0.5m*0.6m渠道</t>
  </si>
  <si>
    <t>青龙山塘改造二口</t>
  </si>
  <si>
    <t>沙坪 排水渠730m 山塘改造一口</t>
  </si>
  <si>
    <t>峡山口 750m*0.4m*0.5m及维修</t>
  </si>
  <si>
    <t>管网铺设</t>
  </si>
  <si>
    <t xml:space="preserve">桃洪镇 </t>
  </si>
  <si>
    <t>荆枝村</t>
  </si>
  <si>
    <t>村部后面（4、5）组4.5米×300米公路硬化</t>
  </si>
  <si>
    <t>桃洪镇 人民政府</t>
  </si>
  <si>
    <t>1、3、13组电力设施安装及附属工程</t>
  </si>
  <si>
    <t>山塘水井维修</t>
  </si>
  <si>
    <t>3、5、6、9、10、11、12组各组组道硬化，3.5米×455米</t>
  </si>
  <si>
    <t>1、2、3、4、5、6组水渠维修</t>
  </si>
  <si>
    <t>村口新建冷库</t>
  </si>
  <si>
    <t>刘家坳收购隆兴羊场</t>
  </si>
  <si>
    <t xml:space="preserve">岩口镇 </t>
  </si>
  <si>
    <t>棋盘村</t>
  </si>
  <si>
    <t>组道硬化2.7公里（其中4、9组至7组1.1公里，5组0.2公里，5组－6组0.1公里，6组0.5公里，3组0.8公里）</t>
  </si>
  <si>
    <t>岩口镇人民政府</t>
  </si>
  <si>
    <t>长溪村</t>
  </si>
  <si>
    <t>石羊1、2组水毁公路修复</t>
  </si>
  <si>
    <t>长溪村石羊主管铺设，安装到户</t>
  </si>
  <si>
    <t>长溪村新修通达公路</t>
  </si>
  <si>
    <t>长溪村原石羊四组道路硬化360米</t>
  </si>
  <si>
    <t>长溪村排水沟改造3000米</t>
  </si>
  <si>
    <t>油麻村</t>
  </si>
  <si>
    <t>毛老球8组维修山塘河坝，内坡硬化、防渗堵漏、加固河坝</t>
  </si>
  <si>
    <t>岩门前4、7组新修机耕道，长300米宽3米，砂石路面</t>
  </si>
  <si>
    <t>3组新修水渠，长250m*0.3m*0.3m  C25砼；4、7组王本松至王本金屋前新修水渠，长300m*0.3m*0.3m  C25砼；4、7组龙泉拗至王本金屋前新修水渠，长350m*0.3m*0.3m  C25砼；上楠塘至玉竹山新修水渠，长300m*0.3m*0.3m  C25砼</t>
  </si>
  <si>
    <t>1、8组成家龙排灌渠建设，长650m*1m*1m  C25砼</t>
  </si>
  <si>
    <t>祖山冲冲南5、6组2口水塘维修，内坡硬化、防渗堵漏</t>
  </si>
  <si>
    <t>全村组道硬化4公里，路基、挡坪，路面宽3.5m*0.2m，C30砼</t>
  </si>
  <si>
    <t>1、2、3、4、7、8组组道新修机耕道，500m*3m，砂石路面</t>
  </si>
  <si>
    <t>龙泉拗八组新修机耕道，200m*3m，砂石路面</t>
  </si>
  <si>
    <t>交冲5、6组新修机耕道，200m*3m，砂石路面</t>
  </si>
  <si>
    <t>新修机耕道，400m*3m，砂石路面</t>
  </si>
  <si>
    <t>3组屋对面新修机耕道，400m*3m，砂石路面</t>
  </si>
  <si>
    <t>白竹坪村</t>
  </si>
  <si>
    <t>组道硬化</t>
  </si>
  <si>
    <t>梅塘村马家水毁道路修复</t>
  </si>
  <si>
    <t>白竹坪村村道窄改宽挡土墙建设</t>
  </si>
  <si>
    <t>大院子山塘清淤、防护工程</t>
  </si>
  <si>
    <t>水坝维修</t>
  </si>
  <si>
    <t>垅里、杨家湾、小山冲新建水渠2公里</t>
  </si>
  <si>
    <t>南湾岩坎下河堤硬化200米</t>
  </si>
  <si>
    <t>腰山冲自来水沉淀池3座</t>
  </si>
</sst>
</file>

<file path=xl/styles.xml><?xml version="1.0" encoding="utf-8"?>
<styleSheet xmlns="http://schemas.openxmlformats.org/spreadsheetml/2006/main">
  <numFmts count="8">
    <numFmt numFmtId="42" formatCode="_ &quot;￥&quot;* #,##0_ ;_ &quot;￥&quot;* \-#,##0_ ;_ &quot;￥&quot;* &quot;-&quot;_ ;_ @_ "/>
    <numFmt numFmtId="176" formatCode="0.000_ "/>
    <numFmt numFmtId="43" formatCode="_ * #,##0.00_ ;_ * \-#,##0.00_ ;_ * &quot;-&quot;??_ ;_ @_ "/>
    <numFmt numFmtId="177" formatCode="#,##0_ "/>
    <numFmt numFmtId="178" formatCode="0_ "/>
    <numFmt numFmtId="41" formatCode="_ * #,##0_ ;_ * \-#,##0_ ;_ * &quot;-&quot;_ ;_ @_ "/>
    <numFmt numFmtId="179" formatCode="0.00_ "/>
    <numFmt numFmtId="44" formatCode="_ &quot;￥&quot;* #,##0.00_ ;_ &quot;￥&quot;* \-#,##0.00_ ;_ &quot;￥&quot;* &quot;-&quot;??_ ;_ @_ "/>
  </numFmts>
  <fonts count="100">
    <font>
      <sz val="11"/>
      <color theme="1"/>
      <name val="宋体"/>
      <charset val="134"/>
      <scheme val="minor"/>
    </font>
    <font>
      <sz val="9"/>
      <color theme="1"/>
      <name val="宋体"/>
      <charset val="134"/>
      <scheme val="minor"/>
    </font>
    <font>
      <sz val="10"/>
      <color theme="1"/>
      <name val="宋体"/>
      <charset val="134"/>
      <scheme val="minor"/>
    </font>
    <font>
      <sz val="14"/>
      <color theme="1"/>
      <name val="宋体"/>
      <charset val="134"/>
      <scheme val="minor"/>
    </font>
    <font>
      <sz val="20"/>
      <color theme="1"/>
      <name val="方正大标宋简体"/>
      <charset val="134"/>
    </font>
    <font>
      <sz val="22"/>
      <color theme="1"/>
      <name val="方正大标宋简体"/>
      <charset val="134"/>
    </font>
    <font>
      <b/>
      <sz val="12"/>
      <color theme="1"/>
      <name val="宋体"/>
      <charset val="134"/>
    </font>
    <font>
      <sz val="12"/>
      <color theme="1"/>
      <name val="宋体"/>
      <charset val="134"/>
    </font>
    <font>
      <sz val="11"/>
      <color theme="1"/>
      <name val="宋体"/>
      <charset val="134"/>
    </font>
    <font>
      <sz val="10.5"/>
      <color theme="1"/>
      <name val="宋体"/>
      <charset val="134"/>
    </font>
    <font>
      <sz val="9"/>
      <color theme="1"/>
      <name val="宋体"/>
      <charset val="134"/>
    </font>
    <font>
      <sz val="10"/>
      <color theme="1"/>
      <name val="宋体"/>
      <charset val="134"/>
    </font>
    <font>
      <b/>
      <sz val="10"/>
      <color theme="1"/>
      <name val="宋体"/>
      <charset val="134"/>
    </font>
    <font>
      <b/>
      <sz val="9"/>
      <color theme="1"/>
      <name val="宋体"/>
      <charset val="134"/>
    </font>
    <font>
      <sz val="16"/>
      <color theme="1"/>
      <name val="仿宋_GB2312"/>
      <charset val="134"/>
    </font>
    <font>
      <sz val="12"/>
      <color theme="1"/>
      <name val="宋体"/>
      <charset val="134"/>
      <scheme val="minor"/>
    </font>
    <font>
      <sz val="12"/>
      <color theme="1"/>
      <name val="方正大标宋简体"/>
      <charset val="134"/>
    </font>
    <font>
      <sz val="8"/>
      <color theme="1"/>
      <name val="宋体"/>
      <charset val="134"/>
    </font>
    <font>
      <sz val="10"/>
      <name val="宋体"/>
      <charset val="134"/>
    </font>
    <font>
      <sz val="9"/>
      <name val="宋体"/>
      <charset val="134"/>
    </font>
    <font>
      <sz val="11"/>
      <name val="宋体"/>
      <charset val="134"/>
    </font>
    <font>
      <sz val="10"/>
      <color indexed="8"/>
      <name val="宋体"/>
      <charset val="134"/>
    </font>
    <font>
      <sz val="9"/>
      <color indexed="8"/>
      <name val="宋体"/>
      <charset val="134"/>
    </font>
    <font>
      <sz val="11"/>
      <color indexed="8"/>
      <name val="宋体"/>
      <charset val="134"/>
    </font>
    <font>
      <sz val="6"/>
      <color theme="1"/>
      <name val="宋体"/>
      <charset val="134"/>
    </font>
    <font>
      <sz val="8"/>
      <color indexed="8"/>
      <name val="宋体"/>
      <charset val="134"/>
    </font>
    <font>
      <sz val="9"/>
      <color rgb="FFFF0000"/>
      <name val="宋体"/>
      <charset val="134"/>
    </font>
    <font>
      <sz val="9"/>
      <color rgb="FF000000"/>
      <name val="宋体"/>
      <charset val="134"/>
    </font>
    <font>
      <b/>
      <sz val="10"/>
      <color indexed="8"/>
      <name val="宋体"/>
      <charset val="134"/>
    </font>
    <font>
      <b/>
      <sz val="9"/>
      <color indexed="8"/>
      <name val="宋体"/>
      <charset val="134"/>
    </font>
    <font>
      <sz val="6"/>
      <color indexed="8"/>
      <name val="宋体"/>
      <charset val="134"/>
    </font>
    <font>
      <b/>
      <sz val="16"/>
      <color theme="1"/>
      <name val="宋体"/>
      <charset val="134"/>
      <scheme val="minor"/>
    </font>
    <font>
      <sz val="10"/>
      <color theme="1"/>
      <name val="宋体"/>
      <charset val="134"/>
      <scheme val="major"/>
    </font>
    <font>
      <b/>
      <sz val="10"/>
      <name val="宋体"/>
      <charset val="134"/>
    </font>
    <font>
      <b/>
      <sz val="11"/>
      <color indexed="8"/>
      <name val="宋体"/>
      <charset val="134"/>
    </font>
    <font>
      <sz val="14"/>
      <name val="宋体"/>
      <charset val="134"/>
    </font>
    <font>
      <sz val="20"/>
      <name val="方正小标宋简体"/>
      <charset val="134"/>
    </font>
    <font>
      <sz val="11"/>
      <color indexed="17"/>
      <name val="宋体"/>
      <charset val="134"/>
    </font>
    <font>
      <b/>
      <sz val="11"/>
      <color rgb="FFFA7D00"/>
      <name val="宋体"/>
      <charset val="0"/>
      <scheme val="minor"/>
    </font>
    <font>
      <sz val="12"/>
      <name val="宋体"/>
      <charset val="134"/>
    </font>
    <font>
      <b/>
      <sz val="18"/>
      <color theme="3"/>
      <name val="宋体"/>
      <charset val="134"/>
      <scheme val="minor"/>
    </font>
    <font>
      <sz val="11"/>
      <color indexed="8"/>
      <name val="Calibri"/>
      <charset val="134"/>
    </font>
    <font>
      <b/>
      <sz val="13"/>
      <color indexed="56"/>
      <name val="Calibri"/>
      <charset val="134"/>
    </font>
    <font>
      <sz val="11"/>
      <color rgb="FFFA7D00"/>
      <name val="宋体"/>
      <charset val="0"/>
      <scheme val="minor"/>
    </font>
    <font>
      <sz val="11"/>
      <color indexed="20"/>
      <name val="宋体"/>
      <charset val="134"/>
    </font>
    <font>
      <sz val="11"/>
      <color indexed="42"/>
      <name val="宋体"/>
      <charset val="134"/>
    </font>
    <font>
      <b/>
      <sz val="15"/>
      <color theme="3"/>
      <name val="宋体"/>
      <charset val="134"/>
      <scheme val="minor"/>
    </font>
    <font>
      <sz val="11"/>
      <color indexed="52"/>
      <name val="宋体"/>
      <charset val="134"/>
    </font>
    <font>
      <b/>
      <sz val="11"/>
      <color indexed="56"/>
      <name val="Calibri"/>
      <charset val="134"/>
    </font>
    <font>
      <b/>
      <sz val="11"/>
      <color indexed="52"/>
      <name val="宋体"/>
      <charset val="134"/>
    </font>
    <font>
      <sz val="11"/>
      <color rgb="FF3F3F76"/>
      <name val="宋体"/>
      <charset val="0"/>
      <scheme val="minor"/>
    </font>
    <font>
      <b/>
      <sz val="11"/>
      <color rgb="FFFFFFFF"/>
      <name val="宋体"/>
      <charset val="0"/>
      <scheme val="minor"/>
    </font>
    <font>
      <i/>
      <sz val="11"/>
      <color rgb="FF7F7F7F"/>
      <name val="宋体"/>
      <charset val="0"/>
      <scheme val="minor"/>
    </font>
    <font>
      <sz val="11"/>
      <color indexed="9"/>
      <name val="宋体"/>
      <charset val="134"/>
    </font>
    <font>
      <b/>
      <sz val="13"/>
      <color theme="3"/>
      <name val="宋体"/>
      <charset val="134"/>
      <scheme val="minor"/>
    </font>
    <font>
      <i/>
      <sz val="11"/>
      <color indexed="23"/>
      <name val="宋体"/>
      <charset val="134"/>
    </font>
    <font>
      <sz val="11"/>
      <color theme="1"/>
      <name val="宋体"/>
      <charset val="0"/>
      <scheme val="minor"/>
    </font>
    <font>
      <b/>
      <sz val="13"/>
      <color indexed="56"/>
      <name val="宋体"/>
      <charset val="134"/>
    </font>
    <font>
      <sz val="11"/>
      <color indexed="9"/>
      <name val="Calibri"/>
      <charset val="134"/>
    </font>
    <font>
      <b/>
      <sz val="11"/>
      <color indexed="9"/>
      <name val="宋体"/>
      <charset val="134"/>
    </font>
    <font>
      <b/>
      <sz val="11"/>
      <color rgb="FF3F3F3F"/>
      <name val="宋体"/>
      <charset val="0"/>
      <scheme val="minor"/>
    </font>
    <font>
      <sz val="11"/>
      <color indexed="62"/>
      <name val="Calibri"/>
      <charset val="134"/>
    </font>
    <font>
      <sz val="11"/>
      <color rgb="FFFF0000"/>
      <name val="宋体"/>
      <charset val="0"/>
      <scheme val="minor"/>
    </font>
    <font>
      <b/>
      <sz val="11"/>
      <color indexed="62"/>
      <name val="宋体"/>
      <charset val="134"/>
    </font>
    <font>
      <sz val="11"/>
      <color rgb="FF9C0006"/>
      <name val="宋体"/>
      <charset val="0"/>
      <scheme val="minor"/>
    </font>
    <font>
      <sz val="11"/>
      <color indexed="10"/>
      <name val="宋体"/>
      <charset val="134"/>
    </font>
    <font>
      <b/>
      <sz val="11"/>
      <color theme="3"/>
      <name val="宋体"/>
      <charset val="134"/>
      <scheme val="minor"/>
    </font>
    <font>
      <u/>
      <sz val="11"/>
      <color rgb="FF0000FF"/>
      <name val="宋体"/>
      <charset val="0"/>
      <scheme val="minor"/>
    </font>
    <font>
      <b/>
      <sz val="18"/>
      <color indexed="56"/>
      <name val="宋体"/>
      <charset val="134"/>
    </font>
    <font>
      <sz val="11"/>
      <color theme="0"/>
      <name val="宋体"/>
      <charset val="0"/>
      <scheme val="minor"/>
    </font>
    <font>
      <u/>
      <sz val="11"/>
      <color rgb="FF800080"/>
      <name val="宋体"/>
      <charset val="0"/>
      <scheme val="minor"/>
    </font>
    <font>
      <sz val="11"/>
      <color rgb="FF9C6500"/>
      <name val="宋体"/>
      <charset val="0"/>
      <scheme val="minor"/>
    </font>
    <font>
      <b/>
      <sz val="11"/>
      <color indexed="56"/>
      <name val="宋体"/>
      <charset val="134"/>
    </font>
    <font>
      <b/>
      <sz val="11"/>
      <color theme="1"/>
      <name val="宋体"/>
      <charset val="0"/>
      <scheme val="minor"/>
    </font>
    <font>
      <sz val="11"/>
      <color rgb="FF006100"/>
      <name val="宋体"/>
      <charset val="0"/>
      <scheme val="minor"/>
    </font>
    <font>
      <i/>
      <sz val="11"/>
      <color indexed="23"/>
      <name val="Calibri"/>
      <charset val="134"/>
    </font>
    <font>
      <sz val="11"/>
      <color indexed="20"/>
      <name val="Calibri"/>
      <charset val="134"/>
    </font>
    <font>
      <b/>
      <sz val="15"/>
      <color indexed="56"/>
      <name val="宋体"/>
      <charset val="134"/>
    </font>
    <font>
      <b/>
      <sz val="15"/>
      <color indexed="62"/>
      <name val="宋体"/>
      <charset val="134"/>
    </font>
    <font>
      <b/>
      <sz val="11"/>
      <color indexed="52"/>
      <name val="Calibri"/>
      <charset val="134"/>
    </font>
    <font>
      <b/>
      <sz val="10"/>
      <name val="MS Sans Serif"/>
      <charset val="134"/>
    </font>
    <font>
      <sz val="11"/>
      <color indexed="60"/>
      <name val="宋体"/>
      <charset val="134"/>
    </font>
    <font>
      <sz val="11"/>
      <color indexed="17"/>
      <name val="Calibri"/>
      <charset val="134"/>
    </font>
    <font>
      <sz val="11"/>
      <color indexed="60"/>
      <name val="Calibri"/>
      <charset val="134"/>
    </font>
    <font>
      <sz val="11"/>
      <color indexed="52"/>
      <name val="Calibri"/>
      <charset val="134"/>
    </font>
    <font>
      <b/>
      <sz val="11"/>
      <color indexed="42"/>
      <name val="宋体"/>
      <charset val="134"/>
    </font>
    <font>
      <b/>
      <sz val="12"/>
      <name val="宋体"/>
      <charset val="134"/>
    </font>
    <font>
      <b/>
      <sz val="15"/>
      <color indexed="56"/>
      <name val="Calibri"/>
      <charset val="134"/>
    </font>
    <font>
      <b/>
      <sz val="18"/>
      <color indexed="62"/>
      <name val="宋体"/>
      <charset val="134"/>
    </font>
    <font>
      <sz val="11"/>
      <color indexed="62"/>
      <name val="宋体"/>
      <charset val="134"/>
    </font>
    <font>
      <b/>
      <sz val="11"/>
      <color indexed="63"/>
      <name val="Calibri"/>
      <charset val="134"/>
    </font>
    <font>
      <b/>
      <sz val="13"/>
      <color indexed="62"/>
      <name val="宋体"/>
      <charset val="134"/>
    </font>
    <font>
      <b/>
      <sz val="11"/>
      <color indexed="9"/>
      <name val="Calibri"/>
      <charset val="134"/>
    </font>
    <font>
      <b/>
      <sz val="18"/>
      <color indexed="56"/>
      <name val="Cambria"/>
      <charset val="134"/>
    </font>
    <font>
      <b/>
      <sz val="11"/>
      <color indexed="8"/>
      <name val="Calibri"/>
      <charset val="134"/>
    </font>
    <font>
      <sz val="11"/>
      <color indexed="10"/>
      <name val="Calibri"/>
      <charset val="134"/>
    </font>
    <font>
      <b/>
      <sz val="11"/>
      <color indexed="63"/>
      <name val="宋体"/>
      <charset val="134"/>
    </font>
    <font>
      <sz val="12"/>
      <name val="Times New Roman"/>
      <charset val="134"/>
    </font>
    <font>
      <vertAlign val="superscript"/>
      <sz val="9"/>
      <name val="宋体"/>
      <charset val="134"/>
    </font>
    <font>
      <vertAlign val="subscript"/>
      <sz val="9"/>
      <name val="宋体"/>
      <charset val="134"/>
    </font>
  </fonts>
  <fills count="58">
    <fill>
      <patternFill patternType="none"/>
    </fill>
    <fill>
      <patternFill patternType="gray125"/>
    </fill>
    <fill>
      <patternFill patternType="solid">
        <fgColor indexed="42"/>
        <bgColor indexed="64"/>
      </patternFill>
    </fill>
    <fill>
      <patternFill patternType="solid">
        <fgColor rgb="FFF2F2F2"/>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26"/>
        <bgColor indexed="64"/>
      </patternFill>
    </fill>
    <fill>
      <patternFill patternType="solid">
        <fgColor indexed="46"/>
        <bgColor indexed="64"/>
      </patternFill>
    </fill>
    <fill>
      <patternFill patternType="solid">
        <fgColor indexed="9"/>
        <bgColor indexed="64"/>
      </patternFill>
    </fill>
    <fill>
      <patternFill patternType="solid">
        <fgColor rgb="FFFFCC99"/>
        <bgColor indexed="64"/>
      </patternFill>
    </fill>
    <fill>
      <patternFill patternType="solid">
        <fgColor rgb="FFA5A5A5"/>
        <bgColor indexed="64"/>
      </patternFill>
    </fill>
    <fill>
      <patternFill patternType="solid">
        <fgColor indexed="10"/>
        <bgColor indexed="64"/>
      </patternFill>
    </fill>
    <fill>
      <patternFill patternType="solid">
        <fgColor indexed="47"/>
        <bgColor indexed="64"/>
      </patternFill>
    </fill>
    <fill>
      <patternFill patternType="solid">
        <fgColor indexed="27"/>
        <bgColor indexed="64"/>
      </patternFill>
    </fill>
    <fill>
      <patternFill patternType="solid">
        <fgColor indexed="30"/>
        <bgColor indexed="64"/>
      </patternFill>
    </fill>
    <fill>
      <patternFill patternType="solid">
        <fgColor theme="8" tint="0.799981688894314"/>
        <bgColor indexed="64"/>
      </patternFill>
    </fill>
    <fill>
      <patternFill patternType="solid">
        <fgColor indexed="52"/>
        <bgColor indexed="64"/>
      </patternFill>
    </fill>
    <fill>
      <patternFill patternType="solid">
        <fgColor theme="6" tint="0.799981688894314"/>
        <bgColor indexed="64"/>
      </patternFill>
    </fill>
    <fill>
      <patternFill patternType="solid">
        <fgColor indexed="49"/>
        <bgColor indexed="64"/>
      </patternFill>
    </fill>
    <fill>
      <patternFill patternType="solid">
        <fgColor indexed="11"/>
        <bgColor indexed="64"/>
      </patternFill>
    </fill>
    <fill>
      <patternFill patternType="solid">
        <fgColor indexed="55"/>
        <bgColor indexed="64"/>
      </patternFill>
    </fill>
    <fill>
      <patternFill patternType="solid">
        <fgColor indexed="51"/>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799981688894314"/>
        <bgColor indexed="64"/>
      </patternFill>
    </fill>
    <fill>
      <patternFill patternType="solid">
        <fgColor indexed="22"/>
        <bgColor indexed="64"/>
      </patternFill>
    </fill>
    <fill>
      <patternFill patternType="solid">
        <fgColor indexed="43"/>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rgb="FFC6EFCE"/>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indexed="36"/>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indexed="4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62"/>
        <bgColor indexed="64"/>
      </patternFill>
    </fill>
    <fill>
      <patternFill patternType="solid">
        <fgColor indexed="54"/>
        <bgColor indexed="64"/>
      </patternFill>
    </fill>
    <fill>
      <patternFill patternType="solid">
        <fgColor indexed="57"/>
        <bgColor indexed="64"/>
      </patternFill>
    </fill>
    <fill>
      <patternFill patternType="solid">
        <fgColor indexed="53"/>
        <bgColor indexed="64"/>
      </patternFill>
    </fill>
    <fill>
      <patternFill patternType="solid">
        <fgColor indexed="25"/>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thick">
        <color indexed="22"/>
      </bottom>
      <diagonal/>
    </border>
    <border>
      <left/>
      <right/>
      <top/>
      <bottom style="double">
        <color rgb="FFFF8001"/>
      </bottom>
      <diagonal/>
    </border>
    <border>
      <left/>
      <right/>
      <top/>
      <bottom style="medium">
        <color theme="4"/>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double">
        <color rgb="FF3F3F3F"/>
      </left>
      <right style="double">
        <color rgb="FF3F3F3F"/>
      </right>
      <top style="double">
        <color rgb="FF3F3F3F"/>
      </top>
      <bottom style="double">
        <color rgb="FF3F3F3F"/>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style="thin">
        <color rgb="FF3F3F3F"/>
      </left>
      <right style="thin">
        <color rgb="FF3F3F3F"/>
      </right>
      <top style="thin">
        <color rgb="FF3F3F3F"/>
      </top>
      <bottom style="thin">
        <color rgb="FF3F3F3F"/>
      </bottom>
      <diagonal/>
    </border>
    <border>
      <left/>
      <right/>
      <top/>
      <bottom style="medium">
        <color indexed="4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9"/>
      </bottom>
      <diagonal/>
    </border>
    <border>
      <left/>
      <right/>
      <top style="thin">
        <color indexed="49"/>
      </top>
      <bottom style="double">
        <color indexed="49"/>
      </bottom>
      <diagonal/>
    </border>
    <border>
      <left style="thin">
        <color indexed="63"/>
      </left>
      <right style="thin">
        <color indexed="63"/>
      </right>
      <top style="thin">
        <color indexed="63"/>
      </top>
      <bottom style="thin">
        <color indexed="63"/>
      </bottom>
      <diagonal/>
    </border>
  </borders>
  <cellStyleXfs count="595">
    <xf numFmtId="0" fontId="0" fillId="0" borderId="0">
      <alignment vertical="center"/>
    </xf>
    <xf numFmtId="42" fontId="0" fillId="0" borderId="0" applyFont="0" applyFill="0" applyBorder="0" applyAlignment="0" applyProtection="0">
      <alignment vertical="center"/>
    </xf>
    <xf numFmtId="0" fontId="47" fillId="0" borderId="12" applyNumberFormat="0" applyFill="0" applyAlignment="0" applyProtection="0">
      <alignment vertical="center"/>
    </xf>
    <xf numFmtId="0" fontId="23" fillId="9" borderId="0" applyNumberFormat="0" applyBorder="0" applyAlignment="0" applyProtection="0">
      <alignment vertical="center"/>
    </xf>
    <xf numFmtId="0" fontId="53" fillId="12" borderId="0" applyNumberFormat="0" applyBorder="0" applyAlignment="0" applyProtection="0">
      <alignment vertical="center"/>
    </xf>
    <xf numFmtId="0" fontId="50" fillId="10" borderId="8" applyNumberFormat="0" applyAlignment="0" applyProtection="0">
      <alignment vertical="center"/>
    </xf>
    <xf numFmtId="44" fontId="0" fillId="0" borderId="0" applyFont="0" applyFill="0" applyBorder="0" applyAlignment="0" applyProtection="0">
      <alignment vertical="center"/>
    </xf>
    <xf numFmtId="0" fontId="39" fillId="0" borderId="0">
      <alignment vertical="center"/>
    </xf>
    <xf numFmtId="0" fontId="56" fillId="18" borderId="0" applyNumberFormat="0" applyBorder="0" applyAlignment="0" applyProtection="0">
      <alignment vertical="center"/>
    </xf>
    <xf numFmtId="41" fontId="0" fillId="0" borderId="0" applyFont="0" applyFill="0" applyBorder="0" applyAlignment="0" applyProtection="0">
      <alignment vertical="center"/>
    </xf>
    <xf numFmtId="0" fontId="53" fillId="20" borderId="0" applyNumberFormat="0" applyBorder="0" applyAlignment="0" applyProtection="0">
      <alignment vertical="center"/>
    </xf>
    <xf numFmtId="0" fontId="41" fillId="8" borderId="0" applyNumberFormat="0" applyBorder="0" applyAlignment="0" applyProtection="0">
      <alignment vertical="center"/>
    </xf>
    <xf numFmtId="0" fontId="56" fillId="23" borderId="0" applyNumberFormat="0" applyBorder="0" applyAlignment="0" applyProtection="0">
      <alignment vertical="center"/>
    </xf>
    <xf numFmtId="0" fontId="49" fillId="9" borderId="13" applyNumberFormat="0" applyAlignment="0" applyProtection="0">
      <alignment vertical="center"/>
    </xf>
    <xf numFmtId="0" fontId="61" fillId="13" borderId="13" applyNumberFormat="0" applyAlignment="0" applyProtection="0">
      <alignment vertical="center"/>
    </xf>
    <xf numFmtId="0" fontId="64" fillId="24" borderId="0" applyNumberFormat="0" applyBorder="0" applyAlignment="0" applyProtection="0">
      <alignment vertical="center"/>
    </xf>
    <xf numFmtId="0" fontId="37" fillId="2" borderId="0" applyNumberFormat="0" applyBorder="0" applyAlignment="0" applyProtection="0">
      <alignment vertical="center"/>
    </xf>
    <xf numFmtId="43" fontId="0" fillId="0" borderId="0" applyFont="0" applyFill="0" applyBorder="0" applyAlignment="0" applyProtection="0">
      <alignment vertical="center"/>
    </xf>
    <xf numFmtId="0" fontId="39" fillId="0" borderId="0">
      <alignment vertical="center"/>
    </xf>
    <xf numFmtId="0" fontId="67" fillId="0" borderId="0" applyNumberFormat="0" applyFill="0" applyBorder="0" applyAlignment="0" applyProtection="0">
      <alignment vertical="center"/>
    </xf>
    <xf numFmtId="0" fontId="53" fillId="17" borderId="0" applyNumberFormat="0" applyBorder="0" applyAlignment="0" applyProtection="0">
      <alignment vertical="center"/>
    </xf>
    <xf numFmtId="0" fontId="69" fillId="28" borderId="0" applyNumberFormat="0" applyBorder="0" applyAlignment="0" applyProtection="0">
      <alignment vertical="center"/>
    </xf>
    <xf numFmtId="0" fontId="45" fillId="13" borderId="0" applyNumberFormat="0" applyBorder="0" applyAlignment="0" applyProtection="0">
      <alignment vertical="center"/>
    </xf>
    <xf numFmtId="0" fontId="39" fillId="0" borderId="0"/>
    <xf numFmtId="9" fontId="0" fillId="0" borderId="0" applyFont="0" applyFill="0" applyBorder="0" applyAlignment="0" applyProtection="0">
      <alignment vertical="center"/>
    </xf>
    <xf numFmtId="0" fontId="23" fillId="9" borderId="0" applyNumberFormat="0" applyBorder="0" applyAlignment="0" applyProtection="0">
      <alignment vertical="center"/>
    </xf>
    <xf numFmtId="0" fontId="70" fillId="0" borderId="0" applyNumberFormat="0" applyFill="0" applyBorder="0" applyAlignment="0" applyProtection="0">
      <alignment vertical="center"/>
    </xf>
    <xf numFmtId="0" fontId="37" fillId="2" borderId="0" applyNumberFormat="0" applyBorder="0" applyAlignment="0" applyProtection="0">
      <alignment vertical="center"/>
    </xf>
    <xf numFmtId="0" fontId="39" fillId="0" borderId="0">
      <alignment vertical="center"/>
    </xf>
    <xf numFmtId="0" fontId="53" fillId="6" borderId="0" applyNumberFormat="0" applyBorder="0" applyAlignment="0" applyProtection="0">
      <alignment vertical="center"/>
    </xf>
    <xf numFmtId="0" fontId="0" fillId="29" borderId="20" applyNumberFormat="0" applyFont="0" applyAlignment="0" applyProtection="0">
      <alignment vertical="center"/>
    </xf>
    <xf numFmtId="0" fontId="69" fillId="31" borderId="0" applyNumberFormat="0" applyBorder="0" applyAlignment="0" applyProtection="0">
      <alignment vertical="center"/>
    </xf>
    <xf numFmtId="0" fontId="66"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45" fillId="19" borderId="0" applyNumberFormat="0" applyBorder="0" applyAlignment="0" applyProtection="0">
      <alignment vertical="center"/>
    </xf>
    <xf numFmtId="0" fontId="45" fillId="19" borderId="0" applyNumberFormat="0" applyBorder="0" applyAlignment="0" applyProtection="0">
      <alignment vertical="center"/>
    </xf>
    <xf numFmtId="0" fontId="39" fillId="0" borderId="0">
      <alignment vertical="center"/>
    </xf>
    <xf numFmtId="0" fontId="53" fillId="6" borderId="0" applyNumberFormat="0" applyBorder="0" applyAlignment="0" applyProtection="0">
      <alignment vertical="center"/>
    </xf>
    <xf numFmtId="0" fontId="40"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37" fillId="2" borderId="0" applyNumberFormat="0" applyBorder="0" applyAlignment="0" applyProtection="0">
      <alignment vertical="center"/>
    </xf>
    <xf numFmtId="0" fontId="46" fillId="0" borderId="11" applyNumberFormat="0" applyFill="0" applyAlignment="0" applyProtection="0">
      <alignment vertical="center"/>
    </xf>
    <xf numFmtId="0" fontId="37" fillId="2" borderId="0" applyNumberFormat="0" applyBorder="0" applyAlignment="0" applyProtection="0">
      <alignment vertical="center"/>
    </xf>
    <xf numFmtId="0" fontId="54" fillId="0" borderId="11" applyNumberFormat="0" applyFill="0" applyAlignment="0" applyProtection="0">
      <alignment vertical="center"/>
    </xf>
    <xf numFmtId="0" fontId="69" fillId="32" borderId="0" applyNumberFormat="0" applyBorder="0" applyAlignment="0" applyProtection="0">
      <alignment vertical="center"/>
    </xf>
    <xf numFmtId="0" fontId="66" fillId="0" borderId="19" applyNumberFormat="0" applyFill="0" applyAlignment="0" applyProtection="0">
      <alignment vertical="center"/>
    </xf>
    <xf numFmtId="0" fontId="69" fillId="33" borderId="0" applyNumberFormat="0" applyBorder="0" applyAlignment="0" applyProtection="0">
      <alignment vertical="center"/>
    </xf>
    <xf numFmtId="0" fontId="60" fillId="3" borderId="17" applyNumberFormat="0" applyAlignment="0" applyProtection="0">
      <alignment vertical="center"/>
    </xf>
    <xf numFmtId="0" fontId="61" fillId="13" borderId="13" applyNumberFormat="0" applyAlignment="0" applyProtection="0">
      <alignment vertical="center"/>
    </xf>
    <xf numFmtId="0" fontId="38" fillId="3" borderId="8" applyNumberFormat="0" applyAlignment="0" applyProtection="0">
      <alignment vertical="center"/>
    </xf>
    <xf numFmtId="0" fontId="49" fillId="26" borderId="13" applyNumberFormat="0" applyAlignment="0" applyProtection="0">
      <alignment vertical="center"/>
    </xf>
    <xf numFmtId="0" fontId="23" fillId="26" borderId="0" applyNumberFormat="0" applyBorder="0" applyAlignment="0" applyProtection="0">
      <alignment vertical="center"/>
    </xf>
    <xf numFmtId="0" fontId="51" fillId="11" borderId="14" applyNumberFormat="0" applyAlignment="0" applyProtection="0">
      <alignment vertical="center"/>
    </xf>
    <xf numFmtId="0" fontId="56" fillId="25" borderId="0" applyNumberFormat="0" applyBorder="0" applyAlignment="0" applyProtection="0">
      <alignment vertical="center"/>
    </xf>
    <xf numFmtId="0" fontId="69" fillId="34" borderId="0" applyNumberFormat="0" applyBorder="0" applyAlignment="0" applyProtection="0">
      <alignment vertical="center"/>
    </xf>
    <xf numFmtId="0" fontId="43" fillId="0" borderId="10" applyNumberFormat="0" applyFill="0" applyAlignment="0" applyProtection="0">
      <alignment vertical="center"/>
    </xf>
    <xf numFmtId="0" fontId="37" fillId="2" borderId="0" applyNumberFormat="0" applyBorder="0" applyAlignment="0" applyProtection="0">
      <alignment vertical="center"/>
    </xf>
    <xf numFmtId="0" fontId="45" fillId="26" borderId="0" applyNumberFormat="0" applyBorder="0" applyAlignment="0" applyProtection="0">
      <alignment vertical="center"/>
    </xf>
    <xf numFmtId="0" fontId="73" fillId="0" borderId="21" applyNumberFormat="0" applyFill="0" applyAlignment="0" applyProtection="0">
      <alignment vertical="center"/>
    </xf>
    <xf numFmtId="0" fontId="74" fillId="35" borderId="0" applyNumberFormat="0" applyBorder="0" applyAlignment="0" applyProtection="0">
      <alignment vertical="center"/>
    </xf>
    <xf numFmtId="0" fontId="48" fillId="0" borderId="15" applyNumberFormat="0" applyFill="0" applyAlignment="0" applyProtection="0">
      <alignment vertical="center"/>
    </xf>
    <xf numFmtId="0" fontId="23" fillId="2" borderId="0" applyNumberFormat="0" applyBorder="0" applyAlignment="0" applyProtection="0">
      <alignment vertical="center"/>
    </xf>
    <xf numFmtId="0" fontId="71" fillId="30" borderId="0" applyNumberFormat="0" applyBorder="0" applyAlignment="0" applyProtection="0">
      <alignment vertical="center"/>
    </xf>
    <xf numFmtId="0" fontId="39" fillId="0" borderId="0">
      <alignment vertical="center"/>
    </xf>
    <xf numFmtId="0" fontId="56" fillId="16" borderId="0" applyNumberFormat="0" applyBorder="0" applyAlignment="0" applyProtection="0">
      <alignment vertical="center"/>
    </xf>
    <xf numFmtId="0" fontId="59" fillId="21" borderId="16" applyNumberFormat="0" applyAlignment="0" applyProtection="0">
      <alignment vertical="center"/>
    </xf>
    <xf numFmtId="0" fontId="69" fillId="36" borderId="0" applyNumberFormat="0" applyBorder="0" applyAlignment="0" applyProtection="0">
      <alignment vertical="center"/>
    </xf>
    <xf numFmtId="0" fontId="47" fillId="0" borderId="12" applyNumberFormat="0" applyFill="0" applyAlignment="0" applyProtection="0">
      <alignment vertical="center"/>
    </xf>
    <xf numFmtId="0" fontId="56" fillId="37" borderId="0" applyNumberFormat="0" applyBorder="0" applyAlignment="0" applyProtection="0">
      <alignment vertical="center"/>
    </xf>
    <xf numFmtId="0" fontId="68" fillId="0" borderId="0" applyNumberFormat="0" applyFill="0" applyBorder="0" applyAlignment="0" applyProtection="0">
      <alignment vertical="center"/>
    </xf>
    <xf numFmtId="0" fontId="23" fillId="8" borderId="0" applyNumberFormat="0" applyBorder="0" applyAlignment="0" applyProtection="0">
      <alignment vertical="center"/>
    </xf>
    <xf numFmtId="0" fontId="56" fillId="38" borderId="0" applyNumberFormat="0" applyBorder="0" applyAlignment="0" applyProtection="0">
      <alignment vertical="center"/>
    </xf>
    <xf numFmtId="0" fontId="47" fillId="0" borderId="12" applyNumberFormat="0" applyFill="0" applyAlignment="0" applyProtection="0">
      <alignment vertical="center"/>
    </xf>
    <xf numFmtId="0" fontId="56" fillId="39" borderId="0" applyNumberFormat="0" applyBorder="0" applyAlignment="0" applyProtection="0">
      <alignment vertical="center"/>
    </xf>
    <xf numFmtId="0" fontId="37" fillId="2" borderId="0" applyNumberFormat="0" applyBorder="0" applyAlignment="0" applyProtection="0">
      <alignment vertical="center"/>
    </xf>
    <xf numFmtId="0" fontId="56" fillId="40" borderId="0" applyNumberFormat="0" applyBorder="0" applyAlignment="0" applyProtection="0">
      <alignment vertical="center"/>
    </xf>
    <xf numFmtId="0" fontId="37" fillId="2" borderId="0" applyNumberFormat="0" applyBorder="0" applyAlignment="0" applyProtection="0">
      <alignment vertical="center"/>
    </xf>
    <xf numFmtId="0" fontId="69" fillId="42" borderId="0" applyNumberFormat="0" applyBorder="0" applyAlignment="0" applyProtection="0">
      <alignment vertical="center"/>
    </xf>
    <xf numFmtId="0" fontId="23" fillId="0" borderId="0">
      <alignment vertical="center"/>
    </xf>
    <xf numFmtId="0" fontId="69" fillId="43" borderId="0" applyNumberFormat="0" applyBorder="0" applyAlignment="0" applyProtection="0">
      <alignment vertical="center"/>
    </xf>
    <xf numFmtId="0" fontId="56" fillId="44" borderId="0" applyNumberFormat="0" applyBorder="0" applyAlignment="0" applyProtection="0">
      <alignment vertical="center"/>
    </xf>
    <xf numFmtId="0" fontId="49" fillId="26" borderId="13" applyNumberFormat="0" applyAlignment="0" applyProtection="0">
      <alignment vertical="center"/>
    </xf>
    <xf numFmtId="0" fontId="56" fillId="45" borderId="0" applyNumberFormat="0" applyBorder="0" applyAlignment="0" applyProtection="0">
      <alignment vertical="center"/>
    </xf>
    <xf numFmtId="0" fontId="69" fillId="47" borderId="0" applyNumberFormat="0" applyBorder="0" applyAlignment="0" applyProtection="0">
      <alignment vertical="center"/>
    </xf>
    <xf numFmtId="0" fontId="44" fillId="5" borderId="0" applyNumberFormat="0" applyBorder="0" applyAlignment="0" applyProtection="0">
      <alignment vertical="center"/>
    </xf>
    <xf numFmtId="0" fontId="49" fillId="9" borderId="13" applyNumberFormat="0" applyAlignment="0" applyProtection="0">
      <alignment vertical="center"/>
    </xf>
    <xf numFmtId="0" fontId="56" fillId="48" borderId="0" applyNumberFormat="0" applyBorder="0" applyAlignment="0" applyProtection="0">
      <alignment vertical="center"/>
    </xf>
    <xf numFmtId="0" fontId="44" fillId="5" borderId="0" applyNumberFormat="0" applyBorder="0" applyAlignment="0" applyProtection="0">
      <alignment vertical="center"/>
    </xf>
    <xf numFmtId="0" fontId="69" fillId="49" borderId="0" applyNumberFormat="0" applyBorder="0" applyAlignment="0" applyProtection="0">
      <alignment vertical="center"/>
    </xf>
    <xf numFmtId="0" fontId="69" fillId="50" borderId="0" applyNumberFormat="0" applyBorder="0" applyAlignment="0" applyProtection="0">
      <alignment vertical="center"/>
    </xf>
    <xf numFmtId="0" fontId="49" fillId="9" borderId="13" applyNumberFormat="0" applyAlignment="0" applyProtection="0">
      <alignment vertical="center"/>
    </xf>
    <xf numFmtId="0" fontId="23" fillId="2" borderId="0" applyNumberFormat="0" applyBorder="0" applyAlignment="0" applyProtection="0">
      <alignment vertical="center"/>
    </xf>
    <xf numFmtId="0" fontId="56" fillId="51" borderId="0" applyNumberFormat="0" applyBorder="0" applyAlignment="0" applyProtection="0">
      <alignment vertical="center"/>
    </xf>
    <xf numFmtId="0" fontId="69" fillId="52" borderId="0" applyNumberFormat="0" applyBorder="0" applyAlignment="0" applyProtection="0">
      <alignment vertical="center"/>
    </xf>
    <xf numFmtId="0" fontId="23" fillId="6" borderId="0" applyNumberFormat="0" applyBorder="0" applyAlignment="0" applyProtection="0">
      <alignment vertical="center"/>
    </xf>
    <xf numFmtId="0" fontId="23" fillId="9" borderId="0" applyNumberFormat="0" applyBorder="0" applyAlignment="0" applyProtection="0">
      <alignment vertical="center"/>
    </xf>
    <xf numFmtId="0" fontId="23" fillId="4" borderId="0" applyNumberFormat="0" applyBorder="0" applyAlignment="0" applyProtection="0">
      <alignment vertical="center"/>
    </xf>
    <xf numFmtId="0" fontId="41" fillId="5" borderId="0" applyNumberFormat="0" applyBorder="0" applyAlignment="0" applyProtection="0">
      <alignment vertical="center"/>
    </xf>
    <xf numFmtId="0" fontId="45" fillId="12" borderId="0" applyNumberFormat="0" applyBorder="0" applyAlignment="0" applyProtection="0">
      <alignment vertical="center"/>
    </xf>
    <xf numFmtId="0" fontId="53" fillId="20" borderId="0" applyNumberFormat="0" applyBorder="0" applyAlignment="0" applyProtection="0">
      <alignment vertical="center"/>
    </xf>
    <xf numFmtId="0" fontId="41" fillId="2" borderId="0" applyNumberFormat="0" applyBorder="0" applyAlignment="0" applyProtection="0">
      <alignment vertical="center"/>
    </xf>
    <xf numFmtId="0" fontId="53" fillId="12" borderId="0" applyNumberFormat="0" applyBorder="0" applyAlignment="0" applyProtection="0">
      <alignment vertical="center"/>
    </xf>
    <xf numFmtId="0" fontId="45" fillId="27" borderId="0" applyNumberFormat="0" applyBorder="0" applyAlignment="0" applyProtection="0">
      <alignment vertical="center"/>
    </xf>
    <xf numFmtId="0" fontId="23" fillId="4" borderId="0" applyNumberFormat="0" applyBorder="0" applyAlignment="0" applyProtection="0">
      <alignment vertical="center"/>
    </xf>
    <xf numFmtId="0" fontId="41" fillId="14" borderId="0" applyNumberFormat="0" applyBorder="0" applyAlignment="0" applyProtection="0">
      <alignment vertical="center"/>
    </xf>
    <xf numFmtId="0" fontId="55" fillId="0" borderId="0" applyNumberFormat="0" applyFill="0" applyBorder="0" applyAlignment="0" applyProtection="0">
      <alignment vertical="center"/>
    </xf>
    <xf numFmtId="0" fontId="41" fillId="13" borderId="0" applyNumberFormat="0" applyBorder="0" applyAlignment="0" applyProtection="0">
      <alignment vertical="center"/>
    </xf>
    <xf numFmtId="0" fontId="41" fillId="4" borderId="0" applyNumberFormat="0" applyBorder="0" applyAlignment="0" applyProtection="0">
      <alignment vertical="center"/>
    </xf>
    <xf numFmtId="0" fontId="53" fillId="12" borderId="0" applyNumberFormat="0" applyBorder="0" applyAlignment="0" applyProtection="0">
      <alignment vertical="center"/>
    </xf>
    <xf numFmtId="0" fontId="23" fillId="7" borderId="24" applyNumberFormat="0" applyFont="0" applyAlignment="0" applyProtection="0">
      <alignment vertical="center"/>
    </xf>
    <xf numFmtId="0" fontId="23" fillId="4" borderId="0" applyNumberFormat="0" applyBorder="0" applyAlignment="0" applyProtection="0">
      <alignment vertical="center"/>
    </xf>
    <xf numFmtId="0" fontId="23" fillId="6"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13" borderId="0" applyNumberFormat="0" applyBorder="0" applyAlignment="0" applyProtection="0">
      <alignment vertical="center"/>
    </xf>
    <xf numFmtId="0" fontId="23" fillId="5" borderId="0" applyNumberFormat="0" applyBorder="0" applyAlignment="0" applyProtection="0">
      <alignment vertical="center"/>
    </xf>
    <xf numFmtId="0" fontId="23" fillId="13" borderId="0" applyNumberFormat="0" applyBorder="0" applyAlignment="0" applyProtection="0">
      <alignment vertical="center"/>
    </xf>
    <xf numFmtId="0" fontId="23" fillId="5" borderId="0" applyNumberFormat="0" applyBorder="0" applyAlignment="0" applyProtection="0">
      <alignment vertical="center"/>
    </xf>
    <xf numFmtId="0" fontId="23" fillId="13" borderId="0" applyNumberFormat="0" applyBorder="0" applyAlignment="0" applyProtection="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3" fillId="6" borderId="0" applyNumberFormat="0" applyBorder="0" applyAlignment="0" applyProtection="0">
      <alignment vertical="center"/>
    </xf>
    <xf numFmtId="0" fontId="44" fillId="5" borderId="0" applyNumberFormat="0" applyBorder="0" applyAlignment="0" applyProtection="0">
      <alignment vertical="center"/>
    </xf>
    <xf numFmtId="0" fontId="23" fillId="6" borderId="0" applyNumberFormat="0" applyBorder="0" applyAlignment="0" applyProtection="0">
      <alignment vertical="center"/>
    </xf>
    <xf numFmtId="0" fontId="42" fillId="0" borderId="9" applyNumberFormat="0" applyFill="0" applyAlignment="0" applyProtection="0">
      <alignment vertical="center"/>
    </xf>
    <xf numFmtId="0" fontId="23" fillId="7" borderId="0" applyNumberFormat="0" applyBorder="0" applyAlignment="0" applyProtection="0">
      <alignment vertical="center"/>
    </xf>
    <xf numFmtId="0" fontId="44" fillId="5" borderId="0" applyNumberFormat="0" applyBorder="0" applyAlignment="0" applyProtection="0">
      <alignment vertical="center"/>
    </xf>
    <xf numFmtId="0" fontId="23" fillId="2" borderId="0" applyNumberFormat="0" applyBorder="0" applyAlignment="0" applyProtection="0">
      <alignment vertical="center"/>
    </xf>
    <xf numFmtId="0" fontId="23" fillId="7" borderId="0" applyNumberFormat="0" applyBorder="0" applyAlignment="0" applyProtection="0">
      <alignment vertical="center"/>
    </xf>
    <xf numFmtId="0" fontId="23" fillId="2" borderId="0" applyNumberFormat="0" applyBorder="0" applyAlignment="0" applyProtection="0">
      <alignment vertical="center"/>
    </xf>
    <xf numFmtId="0" fontId="23" fillId="6" borderId="0" applyNumberFormat="0" applyBorder="0" applyAlignment="0" applyProtection="0">
      <alignment vertical="center"/>
    </xf>
    <xf numFmtId="0" fontId="23" fillId="7" borderId="0" applyNumberFormat="0" applyBorder="0" applyAlignment="0" applyProtection="0">
      <alignment vertical="center"/>
    </xf>
    <xf numFmtId="0" fontId="48" fillId="0" borderId="0" applyNumberFormat="0" applyFill="0" applyBorder="0" applyAlignment="0" applyProtection="0">
      <alignment vertical="center"/>
    </xf>
    <xf numFmtId="0" fontId="45" fillId="19" borderId="0" applyNumberFormat="0" applyBorder="0" applyAlignment="0" applyProtection="0">
      <alignment vertical="center"/>
    </xf>
    <xf numFmtId="0" fontId="23" fillId="2" borderId="0" applyNumberFormat="0" applyBorder="0" applyAlignment="0" applyProtection="0">
      <alignment vertical="center"/>
    </xf>
    <xf numFmtId="0" fontId="39" fillId="0" borderId="0">
      <alignment vertical="center"/>
    </xf>
    <xf numFmtId="0" fontId="23" fillId="9" borderId="0" applyNumberFormat="0" applyBorder="0" applyAlignment="0" applyProtection="0">
      <alignment vertical="center"/>
    </xf>
    <xf numFmtId="0" fontId="44" fillId="5" borderId="0" applyNumberFormat="0" applyBorder="0" applyAlignment="0" applyProtection="0">
      <alignment vertical="center"/>
    </xf>
    <xf numFmtId="0" fontId="23" fillId="0" borderId="0">
      <alignment vertical="center"/>
    </xf>
    <xf numFmtId="0" fontId="23" fillId="8" borderId="0" applyNumberFormat="0" applyBorder="0" applyAlignment="0" applyProtection="0">
      <alignment vertical="center"/>
    </xf>
    <xf numFmtId="0" fontId="39" fillId="0" borderId="0"/>
    <xf numFmtId="0" fontId="23" fillId="9" borderId="0" applyNumberFormat="0" applyBorder="0" applyAlignment="0" applyProtection="0">
      <alignment vertical="center"/>
    </xf>
    <xf numFmtId="0" fontId="39" fillId="0" borderId="0">
      <alignment vertical="center"/>
    </xf>
    <xf numFmtId="0" fontId="23" fillId="8" borderId="0" applyNumberFormat="0" applyBorder="0" applyAlignment="0" applyProtection="0">
      <alignment vertical="center"/>
    </xf>
    <xf numFmtId="0" fontId="23" fillId="9" borderId="0" applyNumberFormat="0" applyBorder="0" applyAlignment="0" applyProtection="0">
      <alignment vertical="center"/>
    </xf>
    <xf numFmtId="0" fontId="39" fillId="0" borderId="0">
      <alignment vertical="center"/>
    </xf>
    <xf numFmtId="0" fontId="23" fillId="8" borderId="0" applyNumberFormat="0" applyBorder="0" applyAlignment="0" applyProtection="0">
      <alignment vertical="center"/>
    </xf>
    <xf numFmtId="0" fontId="39" fillId="0" borderId="0">
      <alignment vertical="center"/>
    </xf>
    <xf numFmtId="0" fontId="23" fillId="8" borderId="0" applyNumberFormat="0" applyBorder="0" applyAlignment="0" applyProtection="0">
      <alignment vertical="center"/>
    </xf>
    <xf numFmtId="0" fontId="0" fillId="0" borderId="0">
      <alignment vertical="center"/>
    </xf>
    <xf numFmtId="0" fontId="45" fillId="6" borderId="0" applyNumberFormat="0" applyBorder="0" applyAlignment="0" applyProtection="0">
      <alignment vertical="center"/>
    </xf>
    <xf numFmtId="0" fontId="23" fillId="8"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63" fillId="0" borderId="18" applyNumberFormat="0" applyFill="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81" fillId="6" borderId="0" applyNumberFormat="0" applyBorder="0" applyAlignment="0" applyProtection="0">
      <alignment vertical="center"/>
    </xf>
    <xf numFmtId="0" fontId="23" fillId="14" borderId="0" applyNumberFormat="0" applyBorder="0" applyAlignment="0" applyProtection="0">
      <alignment vertical="center"/>
    </xf>
    <xf numFmtId="0" fontId="45" fillId="27" borderId="0" applyNumberFormat="0" applyBorder="0" applyAlignment="0" applyProtection="0">
      <alignment vertical="center"/>
    </xf>
    <xf numFmtId="0" fontId="23" fillId="14" borderId="0" applyNumberFormat="0" applyBorder="0" applyAlignment="0" applyProtection="0">
      <alignment vertical="center"/>
    </xf>
    <xf numFmtId="0" fontId="53" fillId="17" borderId="0" applyNumberFormat="0" applyBorder="0" applyAlignment="0" applyProtection="0">
      <alignment vertical="center"/>
    </xf>
    <xf numFmtId="0" fontId="23" fillId="13" borderId="0" applyNumberFormat="0" applyBorder="0" applyAlignment="0" applyProtection="0">
      <alignment vertical="center"/>
    </xf>
    <xf numFmtId="0" fontId="23" fillId="8"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46" borderId="0" applyNumberFormat="0" applyBorder="0" applyAlignment="0" applyProtection="0">
      <alignment vertical="center"/>
    </xf>
    <xf numFmtId="0" fontId="23" fillId="13" borderId="0" applyNumberFormat="0" applyBorder="0" applyAlignment="0" applyProtection="0">
      <alignment vertical="center"/>
    </xf>
    <xf numFmtId="0" fontId="83" fillId="27" borderId="0" applyNumberFormat="0" applyBorder="0" applyAlignment="0" applyProtection="0">
      <alignment vertical="center"/>
    </xf>
    <xf numFmtId="0" fontId="45" fillId="26" borderId="0" applyNumberFormat="0" applyBorder="0" applyAlignment="0" applyProtection="0">
      <alignment vertical="center"/>
    </xf>
    <xf numFmtId="0" fontId="23" fillId="13" borderId="0" applyNumberFormat="0" applyBorder="0" applyAlignment="0" applyProtection="0">
      <alignment vertical="center"/>
    </xf>
    <xf numFmtId="0" fontId="41" fillId="46" borderId="0" applyNumberFormat="0" applyBorder="0" applyAlignment="0" applyProtection="0">
      <alignment vertical="center"/>
    </xf>
    <xf numFmtId="0" fontId="41" fillId="6" borderId="0" applyNumberFormat="0" applyBorder="0" applyAlignment="0" applyProtection="0">
      <alignment vertical="center"/>
    </xf>
    <xf numFmtId="0" fontId="41" fillId="20" borderId="0" applyNumberFormat="0" applyBorder="0" applyAlignment="0" applyProtection="0">
      <alignment vertical="center"/>
    </xf>
    <xf numFmtId="0" fontId="41" fillId="8" borderId="0" applyNumberFormat="0" applyBorder="0" applyAlignment="0" applyProtection="0">
      <alignment vertical="center"/>
    </xf>
    <xf numFmtId="0" fontId="41" fillId="46" borderId="0" applyNumberFormat="0" applyBorder="0" applyAlignment="0" applyProtection="0">
      <alignment vertical="center"/>
    </xf>
    <xf numFmtId="0" fontId="65" fillId="0" borderId="0" applyNumberFormat="0" applyFill="0" applyBorder="0" applyAlignment="0" applyProtection="0">
      <alignment vertical="center"/>
    </xf>
    <xf numFmtId="0" fontId="41" fillId="22" borderId="0" applyNumberFormat="0" applyBorder="0" applyAlignment="0" applyProtection="0">
      <alignment vertical="center"/>
    </xf>
    <xf numFmtId="0" fontId="65" fillId="0" borderId="0" applyNumberFormat="0" applyFill="0" applyBorder="0" applyAlignment="0" applyProtection="0">
      <alignment vertical="center"/>
    </xf>
    <xf numFmtId="0" fontId="23" fillId="26" borderId="0" applyNumberFormat="0" applyBorder="0" applyAlignment="0" applyProtection="0">
      <alignment vertical="center"/>
    </xf>
    <xf numFmtId="0" fontId="23" fillId="46" borderId="0" applyNumberFormat="0" applyBorder="0" applyAlignment="0" applyProtection="0">
      <alignment vertical="center"/>
    </xf>
    <xf numFmtId="0" fontId="23" fillId="26" borderId="0" applyNumberFormat="0" applyBorder="0" applyAlignment="0" applyProtection="0">
      <alignment vertical="center"/>
    </xf>
    <xf numFmtId="0" fontId="23" fillId="46" borderId="0" applyNumberFormat="0" applyBorder="0" applyAlignment="0" applyProtection="0">
      <alignment vertical="center"/>
    </xf>
    <xf numFmtId="0" fontId="72" fillId="0" borderId="15" applyNumberFormat="0" applyFill="0" applyAlignment="0" applyProtection="0">
      <alignment vertical="center"/>
    </xf>
    <xf numFmtId="0" fontId="23" fillId="26" borderId="0" applyNumberFormat="0" applyBorder="0" applyAlignment="0" applyProtection="0">
      <alignment vertical="center"/>
    </xf>
    <xf numFmtId="0" fontId="23" fillId="46" borderId="0" applyNumberFormat="0" applyBorder="0" applyAlignment="0" applyProtection="0">
      <alignment vertical="center"/>
    </xf>
    <xf numFmtId="0" fontId="45" fillId="19" borderId="0" applyNumberFormat="0" applyBorder="0" applyAlignment="0" applyProtection="0">
      <alignment vertical="center"/>
    </xf>
    <xf numFmtId="0" fontId="39" fillId="0" borderId="0">
      <alignment vertical="center"/>
    </xf>
    <xf numFmtId="0" fontId="58" fillId="53" borderId="0" applyNumberFormat="0" applyBorder="0" applyAlignment="0" applyProtection="0">
      <alignment vertical="center"/>
    </xf>
    <xf numFmtId="0" fontId="23" fillId="46" borderId="0" applyNumberFormat="0" applyBorder="0" applyAlignment="0" applyProtection="0">
      <alignment vertical="center"/>
    </xf>
    <xf numFmtId="0" fontId="39" fillId="0" borderId="0">
      <alignment vertical="center"/>
    </xf>
    <xf numFmtId="0" fontId="23" fillId="46" borderId="0" applyNumberFormat="0" applyBorder="0" applyAlignment="0" applyProtection="0">
      <alignment vertical="center"/>
    </xf>
    <xf numFmtId="0" fontId="39" fillId="0" borderId="0">
      <alignment vertical="center"/>
    </xf>
    <xf numFmtId="0" fontId="58" fillId="12"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49" fillId="26" borderId="13" applyNumberFormat="0" applyAlignment="0" applyProtection="0">
      <alignment vertical="center"/>
    </xf>
    <xf numFmtId="0" fontId="23" fillId="27" borderId="0" applyNumberFormat="0" applyBorder="0" applyAlignment="0" applyProtection="0">
      <alignment vertical="center"/>
    </xf>
    <xf numFmtId="0" fontId="49" fillId="26" borderId="13" applyNumberFormat="0" applyAlignment="0" applyProtection="0">
      <alignment vertical="center"/>
    </xf>
    <xf numFmtId="0" fontId="37" fillId="2" borderId="0" applyNumberFormat="0" applyBorder="0" applyAlignment="0" applyProtection="0">
      <alignment vertical="center"/>
    </xf>
    <xf numFmtId="0" fontId="23" fillId="20" borderId="0" applyNumberFormat="0" applyBorder="0" applyAlignment="0" applyProtection="0">
      <alignment vertical="center"/>
    </xf>
    <xf numFmtId="0" fontId="23" fillId="27" borderId="0" applyNumberFormat="0" applyBorder="0" applyAlignment="0" applyProtection="0">
      <alignment vertical="center"/>
    </xf>
    <xf numFmtId="0" fontId="23" fillId="20" borderId="0" applyNumberFormat="0" applyBorder="0" applyAlignment="0" applyProtection="0">
      <alignment vertical="center"/>
    </xf>
    <xf numFmtId="0" fontId="39" fillId="0" borderId="0">
      <alignment vertical="center"/>
    </xf>
    <xf numFmtId="0" fontId="23" fillId="27" borderId="0" applyNumberFormat="0" applyBorder="0" applyAlignment="0" applyProtection="0">
      <alignment vertical="center"/>
    </xf>
    <xf numFmtId="0" fontId="49" fillId="9" borderId="13" applyNumberFormat="0" applyAlignment="0" applyProtection="0">
      <alignment vertical="center"/>
    </xf>
    <xf numFmtId="0" fontId="23" fillId="20" borderId="0" applyNumberFormat="0" applyBorder="0" applyAlignment="0" applyProtection="0">
      <alignment vertical="center"/>
    </xf>
    <xf numFmtId="0" fontId="49" fillId="9" borderId="13" applyNumberFormat="0" applyAlignment="0" applyProtection="0">
      <alignment vertical="center"/>
    </xf>
    <xf numFmtId="0" fontId="23" fillId="20" borderId="0" applyNumberFormat="0" applyBorder="0" applyAlignment="0" applyProtection="0">
      <alignment vertical="center"/>
    </xf>
    <xf numFmtId="0" fontId="49" fillId="9" borderId="13" applyNumberFormat="0" applyAlignment="0" applyProtection="0">
      <alignment vertical="center"/>
    </xf>
    <xf numFmtId="0" fontId="23" fillId="2" borderId="0" applyNumberFormat="0" applyBorder="0" applyAlignment="0" applyProtection="0">
      <alignment vertical="center"/>
    </xf>
    <xf numFmtId="0" fontId="44" fillId="5" borderId="0" applyNumberFormat="0" applyBorder="0" applyAlignment="0" applyProtection="0">
      <alignment vertical="center"/>
    </xf>
    <xf numFmtId="0" fontId="23" fillId="2" borderId="0" applyNumberFormat="0" applyBorder="0" applyAlignment="0" applyProtection="0">
      <alignment vertical="center"/>
    </xf>
    <xf numFmtId="0" fontId="85" fillId="21" borderId="16" applyNumberFormat="0" applyAlignment="0" applyProtection="0">
      <alignment vertical="center"/>
    </xf>
    <xf numFmtId="0" fontId="84" fillId="0" borderId="12" applyNumberFormat="0" applyFill="0" applyAlignment="0" applyProtection="0">
      <alignment vertical="center"/>
    </xf>
    <xf numFmtId="0" fontId="49" fillId="26" borderId="13" applyNumberFormat="0" applyAlignment="0" applyProtection="0">
      <alignment vertical="center"/>
    </xf>
    <xf numFmtId="0" fontId="34" fillId="0" borderId="27" applyNumberFormat="0" applyFill="0" applyAlignment="0" applyProtection="0">
      <alignment vertical="center"/>
    </xf>
    <xf numFmtId="0" fontId="63" fillId="0" borderId="0" applyNumberFormat="0" applyFill="0" applyBorder="0" applyAlignment="0" applyProtection="0">
      <alignment vertical="center"/>
    </xf>
    <xf numFmtId="0" fontId="23" fillId="8" borderId="0" applyNumberFormat="0" applyBorder="0" applyAlignment="0" applyProtection="0">
      <alignment vertical="center"/>
    </xf>
    <xf numFmtId="0" fontId="59" fillId="21" borderId="16" applyNumberFormat="0" applyAlignment="0" applyProtection="0">
      <alignment vertical="center"/>
    </xf>
    <xf numFmtId="0" fontId="23" fillId="26" borderId="0" applyNumberFormat="0" applyBorder="0" applyAlignment="0" applyProtection="0">
      <alignment vertical="center"/>
    </xf>
    <xf numFmtId="0" fontId="59" fillId="21" borderId="16" applyNumberFormat="0" applyAlignment="0" applyProtection="0">
      <alignment vertical="center"/>
    </xf>
    <xf numFmtId="0" fontId="23" fillId="8" borderId="0" applyNumberFormat="0" applyBorder="0" applyAlignment="0" applyProtection="0">
      <alignment vertical="center"/>
    </xf>
    <xf numFmtId="0" fontId="45" fillId="19" borderId="0" applyNumberFormat="0" applyBorder="0" applyAlignment="0" applyProtection="0">
      <alignment vertical="center"/>
    </xf>
    <xf numFmtId="0" fontId="75" fillId="0" borderId="0" applyNumberFormat="0" applyFill="0" applyBorder="0" applyAlignment="0" applyProtection="0">
      <alignment vertical="center"/>
    </xf>
    <xf numFmtId="0" fontId="23" fillId="26" borderId="0" applyNumberFormat="0" applyBorder="0" applyAlignment="0" applyProtection="0">
      <alignment vertical="center"/>
    </xf>
    <xf numFmtId="0" fontId="49" fillId="26" borderId="13" applyNumberFormat="0" applyAlignment="0" applyProtection="0">
      <alignment vertical="center"/>
    </xf>
    <xf numFmtId="0" fontId="23" fillId="8" borderId="0" applyNumberFormat="0" applyBorder="0" applyAlignment="0" applyProtection="0">
      <alignment vertical="center"/>
    </xf>
    <xf numFmtId="0" fontId="23" fillId="46" borderId="0" applyNumberFormat="0" applyBorder="0" applyAlignment="0" applyProtection="0">
      <alignment vertical="center"/>
    </xf>
    <xf numFmtId="0" fontId="37" fillId="2" borderId="0" applyNumberFormat="0" applyBorder="0" applyAlignment="0" applyProtection="0">
      <alignment vertical="center"/>
    </xf>
    <xf numFmtId="0" fontId="45" fillId="13" borderId="0" applyNumberFormat="0" applyBorder="0" applyAlignment="0" applyProtection="0">
      <alignment vertical="center"/>
    </xf>
    <xf numFmtId="0" fontId="53" fillId="41" borderId="0" applyNumberFormat="0" applyBorder="0" applyAlignment="0" applyProtection="0">
      <alignment vertical="center"/>
    </xf>
    <xf numFmtId="0" fontId="23" fillId="46" borderId="0" applyNumberFormat="0" applyBorder="0" applyAlignment="0" applyProtection="0">
      <alignment vertical="center"/>
    </xf>
    <xf numFmtId="0" fontId="23" fillId="0" borderId="0">
      <alignment vertical="center"/>
    </xf>
    <xf numFmtId="0" fontId="53" fillId="8" borderId="0" applyNumberFormat="0" applyBorder="0" applyAlignment="0" applyProtection="0">
      <alignment vertical="center"/>
    </xf>
    <xf numFmtId="0" fontId="23" fillId="46" borderId="0" applyNumberFormat="0" applyBorder="0" applyAlignment="0" applyProtection="0">
      <alignment vertical="center"/>
    </xf>
    <xf numFmtId="0" fontId="53" fillId="8" borderId="0" applyNumberFormat="0" applyBorder="0" applyAlignment="0" applyProtection="0">
      <alignment vertical="center"/>
    </xf>
    <xf numFmtId="0" fontId="23" fillId="46" borderId="0" applyNumberFormat="0" applyBorder="0" applyAlignment="0" applyProtection="0">
      <alignment vertical="center"/>
    </xf>
    <xf numFmtId="0" fontId="23" fillId="46" borderId="0" applyNumberFormat="0" applyBorder="0" applyAlignment="0" applyProtection="0">
      <alignment vertical="center"/>
    </xf>
    <xf numFmtId="0" fontId="23" fillId="46" borderId="0" applyNumberFormat="0" applyBorder="0" applyAlignment="0" applyProtection="0">
      <alignment vertical="center"/>
    </xf>
    <xf numFmtId="0" fontId="37" fillId="2" borderId="0" applyNumberFormat="0" applyBorder="0" applyAlignment="0" applyProtection="0">
      <alignment vertical="center"/>
    </xf>
    <xf numFmtId="0" fontId="44" fillId="5" borderId="0" applyNumberFormat="0" applyBorder="0" applyAlignment="0" applyProtection="0">
      <alignment vertical="center"/>
    </xf>
    <xf numFmtId="0" fontId="53" fillId="19" borderId="0" applyNumberFormat="0" applyBorder="0" applyAlignment="0" applyProtection="0">
      <alignment vertical="center"/>
    </xf>
    <xf numFmtId="0" fontId="23" fillId="46" borderId="0" applyNumberFormat="0" applyBorder="0" applyAlignment="0" applyProtection="0">
      <alignment vertical="center"/>
    </xf>
    <xf numFmtId="0" fontId="57" fillId="0" borderId="9" applyNumberFormat="0" applyFill="0" applyAlignment="0" applyProtection="0">
      <alignment vertical="center"/>
    </xf>
    <xf numFmtId="0" fontId="23" fillId="13" borderId="0" applyNumberFormat="0" applyBorder="0" applyAlignment="0" applyProtection="0">
      <alignment vertical="center"/>
    </xf>
    <xf numFmtId="0" fontId="23" fillId="22" borderId="0" applyNumberFormat="0" applyBorder="0" applyAlignment="0" applyProtection="0">
      <alignment vertical="center"/>
    </xf>
    <xf numFmtId="0" fontId="23" fillId="13" borderId="0" applyNumberFormat="0" applyBorder="0" applyAlignment="0" applyProtection="0">
      <alignment vertical="center"/>
    </xf>
    <xf numFmtId="0" fontId="23" fillId="22" borderId="0" applyNumberFormat="0" applyBorder="0" applyAlignment="0" applyProtection="0">
      <alignment vertical="center"/>
    </xf>
    <xf numFmtId="0" fontId="23" fillId="13" borderId="0" applyNumberFormat="0" applyBorder="0" applyAlignment="0" applyProtection="0">
      <alignment vertical="center"/>
    </xf>
    <xf numFmtId="0" fontId="37" fillId="2" borderId="0" applyNumberFormat="0" applyBorder="0" applyAlignment="0" applyProtection="0">
      <alignment vertical="center"/>
    </xf>
    <xf numFmtId="0" fontId="23" fillId="22" borderId="0" applyNumberFormat="0" applyBorder="0" applyAlignment="0" applyProtection="0">
      <alignment vertical="center"/>
    </xf>
    <xf numFmtId="0" fontId="55" fillId="0" borderId="0" applyNumberFormat="0" applyFill="0" applyBorder="0" applyAlignment="0" applyProtection="0">
      <alignment vertical="center"/>
    </xf>
    <xf numFmtId="0" fontId="23" fillId="22" borderId="0" applyNumberFormat="0" applyBorder="0" applyAlignment="0" applyProtection="0">
      <alignment vertical="center"/>
    </xf>
    <xf numFmtId="0" fontId="23" fillId="13" borderId="0" applyNumberFormat="0" applyBorder="0" applyAlignment="0" applyProtection="0">
      <alignment vertical="center"/>
    </xf>
    <xf numFmtId="0" fontId="53" fillId="41" borderId="0" applyNumberFormat="0" applyBorder="0" applyAlignment="0" applyProtection="0">
      <alignment vertical="center"/>
    </xf>
    <xf numFmtId="0" fontId="58" fillId="15" borderId="0" applyNumberFormat="0" applyBorder="0" applyAlignment="0" applyProtection="0">
      <alignment vertical="center"/>
    </xf>
    <xf numFmtId="0" fontId="23" fillId="0" borderId="0">
      <alignment vertical="center"/>
    </xf>
    <xf numFmtId="0" fontId="58" fillId="6" borderId="0" applyNumberFormat="0" applyBorder="0" applyAlignment="0" applyProtection="0">
      <alignment vertical="center"/>
    </xf>
    <xf numFmtId="0" fontId="89" fillId="13" borderId="13" applyNumberFormat="0" applyAlignment="0" applyProtection="0">
      <alignment vertical="center"/>
    </xf>
    <xf numFmtId="0" fontId="23" fillId="0" borderId="0">
      <alignment vertical="center"/>
    </xf>
    <xf numFmtId="0" fontId="58" fillId="20" borderId="0" applyNumberFormat="0" applyBorder="0" applyAlignment="0" applyProtection="0">
      <alignment vertical="center"/>
    </xf>
    <xf numFmtId="0" fontId="37" fillId="2" borderId="0" applyNumberFormat="0" applyBorder="0" applyAlignment="0" applyProtection="0">
      <alignment vertical="center"/>
    </xf>
    <xf numFmtId="0" fontId="39" fillId="0" borderId="0">
      <alignment vertical="center"/>
    </xf>
    <xf numFmtId="0" fontId="58" fillId="41" borderId="0" applyNumberFormat="0" applyBorder="0" applyAlignment="0" applyProtection="0">
      <alignment vertical="center"/>
    </xf>
    <xf numFmtId="0" fontId="39" fillId="0" borderId="0">
      <alignment vertical="center"/>
    </xf>
    <xf numFmtId="0" fontId="45" fillId="54" borderId="0" applyNumberFormat="0" applyBorder="0" applyAlignment="0" applyProtection="0">
      <alignment vertical="center"/>
    </xf>
    <xf numFmtId="0" fontId="58" fillId="19" borderId="0" applyNumberFormat="0" applyBorder="0" applyAlignment="0" applyProtection="0">
      <alignment vertical="center"/>
    </xf>
    <xf numFmtId="0" fontId="53" fillId="41" borderId="0" applyNumberFormat="0" applyBorder="0" applyAlignment="0" applyProtection="0">
      <alignment vertical="center"/>
    </xf>
    <xf numFmtId="0" fontId="58" fillId="17" borderId="0" applyNumberFormat="0" applyBorder="0" applyAlignment="0" applyProtection="0">
      <alignment vertical="center"/>
    </xf>
    <xf numFmtId="0" fontId="53" fillId="15" borderId="0" applyNumberFormat="0" applyBorder="0" applyAlignment="0" applyProtection="0">
      <alignment vertical="center"/>
    </xf>
    <xf numFmtId="0" fontId="63" fillId="0" borderId="23" applyNumberFormat="0" applyFill="0" applyAlignment="0" applyProtection="0">
      <alignment vertical="center"/>
    </xf>
    <xf numFmtId="0" fontId="45" fillId="19" borderId="0" applyNumberFormat="0" applyBorder="0" applyAlignment="0" applyProtection="0">
      <alignment vertical="center"/>
    </xf>
    <xf numFmtId="0" fontId="39" fillId="0" borderId="0">
      <alignment vertical="center"/>
    </xf>
    <xf numFmtId="0" fontId="53" fillId="15" borderId="0" applyNumberFormat="0" applyBorder="0" applyAlignment="0" applyProtection="0">
      <alignment vertical="center"/>
    </xf>
    <xf numFmtId="0" fontId="37" fillId="2" borderId="0" applyNumberFormat="0" applyBorder="0" applyAlignment="0" applyProtection="0">
      <alignment vertical="center"/>
    </xf>
    <xf numFmtId="0" fontId="45" fillId="19" borderId="0" applyNumberFormat="0" applyBorder="0" applyAlignment="0" applyProtection="0">
      <alignment vertical="center"/>
    </xf>
    <xf numFmtId="0" fontId="53" fillId="15" borderId="0" applyNumberFormat="0" applyBorder="0" applyAlignment="0" applyProtection="0">
      <alignment vertical="center"/>
    </xf>
    <xf numFmtId="0" fontId="53" fillId="15" borderId="0" applyNumberFormat="0" applyBorder="0" applyAlignment="0" applyProtection="0">
      <alignment vertical="center"/>
    </xf>
    <xf numFmtId="0" fontId="53" fillId="46" borderId="0" applyNumberFormat="0" applyBorder="0" applyAlignment="0" applyProtection="0">
      <alignment vertical="center"/>
    </xf>
    <xf numFmtId="0" fontId="65" fillId="0" borderId="0" applyNumberFormat="0" applyFill="0" applyBorder="0" applyAlignment="0" applyProtection="0">
      <alignment vertical="center"/>
    </xf>
    <xf numFmtId="0" fontId="53" fillId="46" borderId="0" applyNumberFormat="0" applyBorder="0" applyAlignment="0" applyProtection="0">
      <alignment vertical="center"/>
    </xf>
    <xf numFmtId="0" fontId="53" fillId="53" borderId="0" applyNumberFormat="0" applyBorder="0" applyAlignment="0" applyProtection="0">
      <alignment vertical="center"/>
    </xf>
    <xf numFmtId="0" fontId="39" fillId="0" borderId="0">
      <alignment vertical="center"/>
    </xf>
    <xf numFmtId="0" fontId="45" fillId="6" borderId="0" applyNumberFormat="0" applyBorder="0" applyAlignment="0" applyProtection="0">
      <alignment vertical="center"/>
    </xf>
    <xf numFmtId="0" fontId="39" fillId="0" borderId="0">
      <alignment vertical="center"/>
    </xf>
    <xf numFmtId="0" fontId="39" fillId="0" borderId="0">
      <alignment vertical="center"/>
    </xf>
    <xf numFmtId="0" fontId="44" fillId="5" borderId="0" applyNumberFormat="0" applyBorder="0" applyAlignment="0" applyProtection="0">
      <alignment vertical="center"/>
    </xf>
    <xf numFmtId="0" fontId="53" fillId="6" borderId="0" applyNumberFormat="0" applyBorder="0" applyAlignment="0" applyProtection="0">
      <alignment vertical="center"/>
    </xf>
    <xf numFmtId="0" fontId="45" fillId="6" borderId="0" applyNumberFormat="0" applyBorder="0" applyAlignment="0" applyProtection="0">
      <alignment vertical="center"/>
    </xf>
    <xf numFmtId="0" fontId="39" fillId="0" borderId="0">
      <alignment vertical="center"/>
    </xf>
    <xf numFmtId="0" fontId="23" fillId="7" borderId="24" applyNumberFormat="0" applyFont="0" applyAlignment="0" applyProtection="0">
      <alignment vertical="center"/>
    </xf>
    <xf numFmtId="0" fontId="53" fillId="6" borderId="0" applyNumberFormat="0" applyBorder="0" applyAlignment="0" applyProtection="0">
      <alignment vertical="center"/>
    </xf>
    <xf numFmtId="0" fontId="0" fillId="0" borderId="0">
      <alignment vertical="center"/>
    </xf>
    <xf numFmtId="0" fontId="53" fillId="6" borderId="0" applyNumberFormat="0" applyBorder="0" applyAlignment="0" applyProtection="0">
      <alignment vertical="center"/>
    </xf>
    <xf numFmtId="0" fontId="39" fillId="0" borderId="0">
      <alignment vertical="center"/>
    </xf>
    <xf numFmtId="0" fontId="45" fillId="27" borderId="0" applyNumberFormat="0" applyBorder="0" applyAlignment="0" applyProtection="0">
      <alignment vertical="center"/>
    </xf>
    <xf numFmtId="0" fontId="53" fillId="20" borderId="0" applyNumberFormat="0" applyBorder="0" applyAlignment="0" applyProtection="0">
      <alignment vertical="center"/>
    </xf>
    <xf numFmtId="0" fontId="53" fillId="20" borderId="0" applyNumberFormat="0" applyBorder="0" applyAlignment="0" applyProtection="0">
      <alignment vertical="center"/>
    </xf>
    <xf numFmtId="0" fontId="53" fillId="2" borderId="0" applyNumberFormat="0" applyBorder="0" applyAlignment="0" applyProtection="0">
      <alignment vertical="center"/>
    </xf>
    <xf numFmtId="0" fontId="44" fillId="5" borderId="0" applyNumberFormat="0" applyBorder="0" applyAlignment="0" applyProtection="0">
      <alignment vertical="center"/>
    </xf>
    <xf numFmtId="0" fontId="53" fillId="2" borderId="0" applyNumberFormat="0" applyBorder="0" applyAlignment="0" applyProtection="0">
      <alignment vertical="center"/>
    </xf>
    <xf numFmtId="0" fontId="23" fillId="7" borderId="24" applyNumberFormat="0" applyFont="0" applyAlignment="0" applyProtection="0">
      <alignment vertical="center"/>
    </xf>
    <xf numFmtId="0" fontId="53" fillId="41" borderId="0" applyNumberFormat="0" applyBorder="0" applyAlignment="0" applyProtection="0">
      <alignment vertical="center"/>
    </xf>
    <xf numFmtId="0" fontId="45" fillId="26" borderId="0" applyNumberFormat="0" applyBorder="0" applyAlignment="0" applyProtection="0">
      <alignment vertical="center"/>
    </xf>
    <xf numFmtId="0" fontId="53" fillId="41" borderId="0" applyNumberFormat="0" applyBorder="0" applyAlignment="0" applyProtection="0">
      <alignment vertical="center"/>
    </xf>
    <xf numFmtId="0" fontId="39" fillId="0" borderId="0">
      <alignment vertical="center"/>
    </xf>
    <xf numFmtId="0" fontId="92" fillId="21" borderId="16" applyNumberFormat="0" applyAlignment="0" applyProtection="0">
      <alignment vertical="center"/>
    </xf>
    <xf numFmtId="0" fontId="44" fillId="5" borderId="0" applyNumberFormat="0" applyBorder="0" applyAlignment="0" applyProtection="0">
      <alignment vertical="center"/>
    </xf>
    <xf numFmtId="0" fontId="45" fillId="19" borderId="0" applyNumberFormat="0" applyBorder="0" applyAlignment="0" applyProtection="0">
      <alignment vertical="center"/>
    </xf>
    <xf numFmtId="0" fontId="53" fillId="19" borderId="0" applyNumberFormat="0" applyBorder="0" applyAlignment="0" applyProtection="0">
      <alignment vertical="center"/>
    </xf>
    <xf numFmtId="0" fontId="45" fillId="19" borderId="0" applyNumberFormat="0" applyBorder="0" applyAlignment="0" applyProtection="0">
      <alignment vertical="center"/>
    </xf>
    <xf numFmtId="0" fontId="53" fillId="19" borderId="0" applyNumberFormat="0" applyBorder="0" applyAlignment="0" applyProtection="0">
      <alignment vertical="center"/>
    </xf>
    <xf numFmtId="0" fontId="86" fillId="0" borderId="0" applyNumberFormat="0" applyFill="0" applyBorder="0" applyAlignment="0" applyProtection="0">
      <alignment vertical="center"/>
    </xf>
    <xf numFmtId="0" fontId="53" fillId="19" borderId="0" applyNumberFormat="0" applyBorder="0" applyAlignment="0" applyProtection="0">
      <alignment vertical="center"/>
    </xf>
    <xf numFmtId="0" fontId="37" fillId="2" borderId="0" applyNumberFormat="0" applyBorder="0" applyAlignment="0" applyProtection="0">
      <alignment vertical="center"/>
    </xf>
    <xf numFmtId="0" fontId="53" fillId="46" borderId="0" applyNumberFormat="0" applyBorder="0" applyAlignment="0" applyProtection="0">
      <alignment vertical="center"/>
    </xf>
    <xf numFmtId="0" fontId="37" fillId="2" borderId="0" applyNumberFormat="0" applyBorder="0" applyAlignment="0" applyProtection="0">
      <alignment vertical="center"/>
    </xf>
    <xf numFmtId="0" fontId="53" fillId="46" borderId="0" applyNumberFormat="0" applyBorder="0" applyAlignment="0" applyProtection="0">
      <alignment vertical="center"/>
    </xf>
    <xf numFmtId="0" fontId="45" fillId="13" borderId="0" applyNumberFormat="0" applyBorder="0" applyAlignment="0" applyProtection="0">
      <alignment vertical="center"/>
    </xf>
    <xf numFmtId="0" fontId="53" fillId="17" borderId="0" applyNumberFormat="0" applyBorder="0" applyAlignment="0" applyProtection="0">
      <alignment vertical="center"/>
    </xf>
    <xf numFmtId="0" fontId="53" fillId="17" borderId="0" applyNumberFormat="0" applyBorder="0" applyAlignment="0" applyProtection="0">
      <alignment vertical="center"/>
    </xf>
    <xf numFmtId="0" fontId="53" fillId="13" borderId="0" applyNumberFormat="0" applyBorder="0" applyAlignment="0" applyProtection="0">
      <alignment vertical="center"/>
    </xf>
    <xf numFmtId="0" fontId="53" fillId="13" borderId="0" applyNumberFormat="0" applyBorder="0" applyAlignment="0" applyProtection="0">
      <alignment vertical="center"/>
    </xf>
    <xf numFmtId="0" fontId="58" fillId="55" borderId="0" applyNumberFormat="0" applyBorder="0" applyAlignment="0" applyProtection="0">
      <alignment vertical="center"/>
    </xf>
    <xf numFmtId="0" fontId="58" fillId="41" borderId="0" applyNumberFormat="0" applyBorder="0" applyAlignment="0" applyProtection="0">
      <alignment vertical="center"/>
    </xf>
    <xf numFmtId="0" fontId="23" fillId="0" borderId="0">
      <alignment vertical="center"/>
    </xf>
    <xf numFmtId="0" fontId="58" fillId="19" borderId="0" applyNumberFormat="0" applyBorder="0" applyAlignment="0" applyProtection="0">
      <alignment vertical="center"/>
    </xf>
    <xf numFmtId="0" fontId="58" fillId="56" borderId="0" applyNumberFormat="0" applyBorder="0" applyAlignment="0" applyProtection="0">
      <alignment vertical="center"/>
    </xf>
    <xf numFmtId="0" fontId="39" fillId="0" borderId="0">
      <alignment vertical="center"/>
    </xf>
    <xf numFmtId="0" fontId="76" fillId="5" borderId="0" applyNumberFormat="0" applyBorder="0" applyAlignment="0" applyProtection="0">
      <alignment vertical="center"/>
    </xf>
    <xf numFmtId="0" fontId="79" fillId="26" borderId="13" applyNumberFormat="0" applyAlignment="0" applyProtection="0">
      <alignment vertical="center"/>
    </xf>
    <xf numFmtId="0" fontId="79" fillId="26" borderId="13" applyNumberFormat="0" applyAlignment="0" applyProtection="0">
      <alignment vertical="center"/>
    </xf>
    <xf numFmtId="0" fontId="39" fillId="0" borderId="0">
      <alignment vertical="center"/>
    </xf>
    <xf numFmtId="0" fontId="80" fillId="0" borderId="0" applyNumberFormat="0" applyFill="0" applyBorder="0" applyAlignment="0" applyProtection="0">
      <alignment vertical="center"/>
    </xf>
    <xf numFmtId="0" fontId="39" fillId="0" borderId="0">
      <alignment vertical="center"/>
    </xf>
    <xf numFmtId="0" fontId="82" fillId="2" borderId="0" applyNumberFormat="0" applyBorder="0" applyAlignment="0" applyProtection="0">
      <alignment vertical="center"/>
    </xf>
    <xf numFmtId="0" fontId="39" fillId="0" borderId="0">
      <alignment vertical="center"/>
    </xf>
    <xf numFmtId="0" fontId="37" fillId="2" borderId="0" applyNumberFormat="0" applyBorder="0" applyAlignment="0" applyProtection="0">
      <alignment vertical="center"/>
    </xf>
    <xf numFmtId="0" fontId="87" fillId="0" borderId="25" applyNumberFormat="0" applyFill="0" applyAlignment="0" applyProtection="0">
      <alignment vertical="center"/>
    </xf>
    <xf numFmtId="0" fontId="59" fillId="21" borderId="16" applyNumberFormat="0" applyAlignment="0" applyProtection="0">
      <alignment vertical="center"/>
    </xf>
    <xf numFmtId="0" fontId="0" fillId="0" borderId="0">
      <alignment vertical="center"/>
    </xf>
    <xf numFmtId="0" fontId="88" fillId="0" borderId="0" applyNumberFormat="0" applyFill="0" applyBorder="0" applyAlignment="0" applyProtection="0">
      <alignment vertical="center"/>
    </xf>
    <xf numFmtId="0" fontId="23" fillId="7" borderId="24" applyNumberFormat="0" applyFont="0" applyAlignment="0" applyProtection="0">
      <alignment vertical="center"/>
    </xf>
    <xf numFmtId="0" fontId="90" fillId="26" borderId="28" applyNumberFormat="0" applyAlignment="0" applyProtection="0">
      <alignment vertical="center"/>
    </xf>
    <xf numFmtId="0" fontId="37" fillId="2" borderId="0" applyNumberFormat="0" applyBorder="0" applyAlignment="0" applyProtection="0">
      <alignment vertical="center"/>
    </xf>
    <xf numFmtId="0" fontId="90" fillId="26" borderId="28" applyNumberFormat="0" applyAlignment="0" applyProtection="0">
      <alignment vertical="center"/>
    </xf>
    <xf numFmtId="0" fontId="39" fillId="0" borderId="0">
      <alignment vertical="center"/>
    </xf>
    <xf numFmtId="0" fontId="93" fillId="0" borderId="0" applyNumberFormat="0" applyFill="0" applyBorder="0" applyAlignment="0" applyProtection="0">
      <alignment vertical="center"/>
    </xf>
    <xf numFmtId="0" fontId="94" fillId="0" borderId="22" applyNumberFormat="0" applyFill="0" applyAlignment="0" applyProtection="0">
      <alignment vertical="center"/>
    </xf>
    <xf numFmtId="0" fontId="95" fillId="0" borderId="0" applyNumberFormat="0" applyFill="0" applyBorder="0" applyAlignment="0" applyProtection="0">
      <alignment vertical="center"/>
    </xf>
    <xf numFmtId="0" fontId="37" fillId="2" borderId="0" applyNumberFormat="0" applyBorder="0" applyAlignment="0" applyProtection="0">
      <alignment vertical="center"/>
    </xf>
    <xf numFmtId="0" fontId="78" fillId="0" borderId="26" applyNumberFormat="0" applyFill="0" applyAlignment="0" applyProtection="0">
      <alignment vertical="center"/>
    </xf>
    <xf numFmtId="0" fontId="77" fillId="0" borderId="25" applyNumberFormat="0" applyFill="0" applyAlignment="0" applyProtection="0">
      <alignment vertical="center"/>
    </xf>
    <xf numFmtId="0" fontId="78" fillId="0" borderId="26" applyNumberFormat="0" applyFill="0" applyAlignment="0" applyProtection="0">
      <alignment vertical="center"/>
    </xf>
    <xf numFmtId="0" fontId="44" fillId="5" borderId="0" applyNumberFormat="0" applyBorder="0" applyAlignment="0" applyProtection="0">
      <alignment vertical="center"/>
    </xf>
    <xf numFmtId="0" fontId="77" fillId="0" borderId="25" applyNumberFormat="0" applyFill="0" applyAlignment="0" applyProtection="0">
      <alignment vertical="center"/>
    </xf>
    <xf numFmtId="0" fontId="78" fillId="0" borderId="26" applyNumberFormat="0" applyFill="0" applyAlignment="0" applyProtection="0">
      <alignment vertical="center"/>
    </xf>
    <xf numFmtId="0" fontId="37" fillId="2" borderId="0" applyNumberFormat="0" applyBorder="0" applyAlignment="0" applyProtection="0">
      <alignment vertical="center"/>
    </xf>
    <xf numFmtId="0" fontId="77" fillId="0" borderId="25" applyNumberFormat="0" applyFill="0" applyAlignment="0" applyProtection="0">
      <alignment vertical="center"/>
    </xf>
    <xf numFmtId="0" fontId="34" fillId="0" borderId="22" applyNumberFormat="0" applyFill="0" applyAlignment="0" applyProtection="0">
      <alignment vertical="center"/>
    </xf>
    <xf numFmtId="0" fontId="77" fillId="0" borderId="25" applyNumberFormat="0" applyFill="0" applyAlignment="0" applyProtection="0">
      <alignment vertical="center"/>
    </xf>
    <xf numFmtId="0" fontId="78" fillId="0" borderId="23" applyNumberFormat="0" applyFill="0" applyAlignment="0" applyProtection="0">
      <alignment vertical="center"/>
    </xf>
    <xf numFmtId="0" fontId="49" fillId="9" borderId="13" applyNumberFormat="0" applyAlignment="0" applyProtection="0">
      <alignment vertical="center"/>
    </xf>
    <xf numFmtId="0" fontId="78" fillId="0" borderId="23" applyNumberFormat="0" applyFill="0" applyAlignment="0" applyProtection="0">
      <alignment vertical="center"/>
    </xf>
    <xf numFmtId="0" fontId="91" fillId="0" borderId="9" applyNumberFormat="0" applyFill="0" applyAlignment="0" applyProtection="0">
      <alignment vertical="center"/>
    </xf>
    <xf numFmtId="0" fontId="57" fillId="0" borderId="9" applyNumberFormat="0" applyFill="0" applyAlignment="0" applyProtection="0">
      <alignment vertical="center"/>
    </xf>
    <xf numFmtId="0" fontId="37" fillId="2" borderId="0" applyNumberFormat="0" applyBorder="0" applyAlignment="0" applyProtection="0">
      <alignment vertical="center"/>
    </xf>
    <xf numFmtId="0" fontId="91" fillId="0" borderId="9" applyNumberFormat="0" applyFill="0" applyAlignment="0" applyProtection="0">
      <alignment vertical="center"/>
    </xf>
    <xf numFmtId="0" fontId="91" fillId="0" borderId="9" applyNumberFormat="0" applyFill="0" applyAlignment="0" applyProtection="0">
      <alignment vertical="center"/>
    </xf>
    <xf numFmtId="0" fontId="57" fillId="0" borderId="9" applyNumberFormat="0" applyFill="0" applyAlignment="0" applyProtection="0">
      <alignment vertical="center"/>
    </xf>
    <xf numFmtId="0" fontId="39" fillId="0" borderId="0">
      <alignment vertical="center"/>
    </xf>
    <xf numFmtId="0" fontId="57" fillId="0" borderId="9" applyNumberFormat="0" applyFill="0" applyAlignment="0" applyProtection="0">
      <alignment vertical="center"/>
    </xf>
    <xf numFmtId="0" fontId="91" fillId="0" borderId="23" applyNumberFormat="0" applyFill="0" applyAlignment="0" applyProtection="0">
      <alignment vertical="center"/>
    </xf>
    <xf numFmtId="0" fontId="91" fillId="0" borderId="23" applyNumberFormat="0" applyFill="0" applyAlignment="0" applyProtection="0">
      <alignment vertical="center"/>
    </xf>
    <xf numFmtId="0" fontId="63" fillId="0" borderId="23" applyNumberFormat="0" applyFill="0" applyAlignment="0" applyProtection="0">
      <alignment vertical="center"/>
    </xf>
    <xf numFmtId="0" fontId="85" fillId="21" borderId="16" applyNumberFormat="0" applyAlignment="0" applyProtection="0">
      <alignment vertical="center"/>
    </xf>
    <xf numFmtId="0" fontId="72" fillId="0" borderId="15" applyNumberFormat="0" applyFill="0" applyAlignment="0" applyProtection="0">
      <alignment vertical="center"/>
    </xf>
    <xf numFmtId="0" fontId="63" fillId="0" borderId="23" applyNumberFormat="0" applyFill="0" applyAlignment="0" applyProtection="0">
      <alignment vertical="center"/>
    </xf>
    <xf numFmtId="0" fontId="72" fillId="0" borderId="15" applyNumberFormat="0" applyFill="0" applyAlignment="0" applyProtection="0">
      <alignment vertical="center"/>
    </xf>
    <xf numFmtId="0" fontId="72" fillId="0" borderId="15" applyNumberFormat="0" applyFill="0" applyAlignment="0" applyProtection="0">
      <alignment vertical="center"/>
    </xf>
    <xf numFmtId="0" fontId="63" fillId="0" borderId="18" applyNumberFormat="0" applyFill="0" applyAlignment="0" applyProtection="0">
      <alignment vertical="center"/>
    </xf>
    <xf numFmtId="0" fontId="63" fillId="0" borderId="0" applyNumberFormat="0" applyFill="0" applyBorder="0" applyAlignment="0" applyProtection="0">
      <alignment vertical="center"/>
    </xf>
    <xf numFmtId="0" fontId="72"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2"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34" fillId="0" borderId="22" applyNumberFormat="0" applyFill="0" applyAlignment="0" applyProtection="0">
      <alignment vertical="center"/>
    </xf>
    <xf numFmtId="0" fontId="72" fillId="0" borderId="0" applyNumberFormat="0" applyFill="0" applyBorder="0" applyAlignment="0" applyProtection="0">
      <alignment vertical="center"/>
    </xf>
    <xf numFmtId="0" fontId="23" fillId="0" borderId="0">
      <alignment vertical="center"/>
    </xf>
    <xf numFmtId="0" fontId="72" fillId="0" borderId="0" applyNumberFormat="0" applyFill="0" applyBorder="0" applyAlignment="0" applyProtection="0">
      <alignment vertical="center"/>
    </xf>
    <xf numFmtId="0" fontId="53" fillId="19" borderId="0" applyNumberFormat="0" applyBorder="0" applyAlignment="0" applyProtection="0">
      <alignment vertical="center"/>
    </xf>
    <xf numFmtId="0" fontId="68" fillId="0" borderId="0" applyNumberFormat="0" applyFill="0" applyBorder="0" applyAlignment="0" applyProtection="0">
      <alignment vertical="center"/>
    </xf>
    <xf numFmtId="0" fontId="53" fillId="19" borderId="0" applyNumberFormat="0" applyBorder="0" applyAlignment="0" applyProtection="0">
      <alignment vertical="center"/>
    </xf>
    <xf numFmtId="0" fontId="34" fillId="0" borderId="22" applyNumberFormat="0" applyFill="0" applyAlignment="0" applyProtection="0">
      <alignment vertical="center"/>
    </xf>
    <xf numFmtId="0" fontId="88" fillId="0" borderId="0" applyNumberFormat="0" applyFill="0" applyBorder="0" applyAlignment="0" applyProtection="0">
      <alignment vertical="center"/>
    </xf>
    <xf numFmtId="0" fontId="88" fillId="0" borderId="0" applyNumberFormat="0" applyFill="0" applyBorder="0" applyAlignment="0" applyProtection="0">
      <alignment vertical="center"/>
    </xf>
    <xf numFmtId="0" fontId="44" fillId="5" borderId="0" applyNumberFormat="0" applyBorder="0" applyAlignment="0" applyProtection="0">
      <alignment vertical="center"/>
    </xf>
    <xf numFmtId="0" fontId="68" fillId="0" borderId="0" applyNumberFormat="0" applyFill="0" applyBorder="0" applyAlignment="0" applyProtection="0">
      <alignment vertical="center"/>
    </xf>
    <xf numFmtId="0" fontId="53" fillId="12" borderId="0" applyNumberFormat="0" applyBorder="0" applyAlignment="0" applyProtection="0">
      <alignment vertical="center"/>
    </xf>
    <xf numFmtId="0" fontId="44" fillId="5" borderId="0" applyNumberFormat="0" applyBorder="0" applyAlignment="0" applyProtection="0">
      <alignment vertical="center"/>
    </xf>
    <xf numFmtId="0" fontId="68" fillId="0" borderId="0" applyNumberFormat="0" applyFill="0" applyBorder="0" applyAlignment="0" applyProtection="0">
      <alignment vertical="center"/>
    </xf>
    <xf numFmtId="0" fontId="88" fillId="0" borderId="0" applyNumberFormat="0" applyFill="0" applyBorder="0" applyAlignment="0" applyProtection="0">
      <alignment vertical="center"/>
    </xf>
    <xf numFmtId="0" fontId="37" fillId="2" borderId="0" applyNumberFormat="0" applyBorder="0" applyAlignment="0" applyProtection="0">
      <alignment vertical="center"/>
    </xf>
    <xf numFmtId="0" fontId="39" fillId="0" borderId="0">
      <alignment vertical="center"/>
    </xf>
    <xf numFmtId="0" fontId="88" fillId="0" borderId="0" applyNumberFormat="0" applyFill="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81" fillId="6" borderId="0" applyNumberFormat="0" applyBorder="0" applyAlignment="0" applyProtection="0">
      <alignment vertical="center"/>
    </xf>
    <xf numFmtId="0" fontId="39" fillId="0" borderId="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39" fillId="0" borderId="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23" fillId="0" borderId="0">
      <alignment vertical="center"/>
    </xf>
    <xf numFmtId="0" fontId="37" fillId="2"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34" fillId="0" borderId="27" applyNumberFormat="0" applyFill="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65" fillId="0" borderId="0" applyNumberFormat="0" applyFill="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39" fillId="0" borderId="0">
      <alignment vertical="center"/>
    </xf>
    <xf numFmtId="0" fontId="45" fillId="19" borderId="0" applyNumberFormat="0" applyBorder="0" applyAlignment="0" applyProtection="0">
      <alignment vertical="center"/>
    </xf>
    <xf numFmtId="0" fontId="44" fillId="5" borderId="0" applyNumberFormat="0" applyBorder="0" applyAlignment="0" applyProtection="0">
      <alignment vertical="center"/>
    </xf>
    <xf numFmtId="0" fontId="44" fillId="5" borderId="0" applyNumberFormat="0" applyBorder="0" applyAlignment="0" applyProtection="0">
      <alignment vertical="center"/>
    </xf>
    <xf numFmtId="0" fontId="37" fillId="2"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23"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23" fillId="0" borderId="0">
      <alignment vertical="center"/>
    </xf>
    <xf numFmtId="0" fontId="23" fillId="0" borderId="0">
      <alignment vertical="center"/>
    </xf>
    <xf numFmtId="0" fontId="23" fillId="0" borderId="0">
      <alignment vertical="center"/>
    </xf>
    <xf numFmtId="0" fontId="39" fillId="0" borderId="0">
      <alignment vertical="center"/>
    </xf>
    <xf numFmtId="0" fontId="23" fillId="0" borderId="0">
      <alignment vertical="center"/>
    </xf>
    <xf numFmtId="0" fontId="0" fillId="0" borderId="0">
      <alignment vertical="center"/>
    </xf>
    <xf numFmtId="0" fontId="39" fillId="0" borderId="0">
      <alignment vertical="center"/>
    </xf>
    <xf numFmtId="0" fontId="39" fillId="0" borderId="0">
      <alignment vertical="center"/>
    </xf>
    <xf numFmtId="0" fontId="39" fillId="0" borderId="0">
      <alignment vertical="center"/>
    </xf>
    <xf numFmtId="0" fontId="37" fillId="2"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pplyProtection="0">
      <alignment vertical="center"/>
    </xf>
    <xf numFmtId="0" fontId="39" fillId="0" borderId="0">
      <alignment vertical="center"/>
    </xf>
    <xf numFmtId="0" fontId="23" fillId="0" borderId="0">
      <alignment vertical="center"/>
    </xf>
    <xf numFmtId="0" fontId="23" fillId="0" borderId="0">
      <alignment vertical="center"/>
    </xf>
    <xf numFmtId="0" fontId="23" fillId="0" borderId="0">
      <alignment vertical="center"/>
    </xf>
    <xf numFmtId="0" fontId="37" fillId="2" borderId="0" applyNumberFormat="0" applyBorder="0" applyAlignment="0" applyProtection="0">
      <alignment vertical="center"/>
    </xf>
    <xf numFmtId="0" fontId="23" fillId="0" borderId="0">
      <alignment vertical="center"/>
    </xf>
    <xf numFmtId="0" fontId="23" fillId="0" borderId="0">
      <alignment vertical="center"/>
    </xf>
    <xf numFmtId="0" fontId="39" fillId="0" borderId="0">
      <alignment vertical="center"/>
    </xf>
    <xf numFmtId="0" fontId="39" fillId="0" borderId="0">
      <alignment vertical="center"/>
    </xf>
    <xf numFmtId="0" fontId="39" fillId="0" borderId="0">
      <alignment vertical="center"/>
    </xf>
    <xf numFmtId="0" fontId="0" fillId="0" borderId="0">
      <alignment vertical="center"/>
    </xf>
    <xf numFmtId="0" fontId="37" fillId="2"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65" fillId="0" borderId="0" applyNumberFormat="0" applyFill="0" applyBorder="0" applyAlignment="0" applyProtection="0">
      <alignment vertical="center"/>
    </xf>
    <xf numFmtId="0" fontId="39" fillId="0" borderId="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59" fillId="21" borderId="16" applyNumberFormat="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4" fillId="0" borderId="27" applyNumberFormat="0" applyFill="0" applyAlignment="0" applyProtection="0">
      <alignment vertical="center"/>
    </xf>
    <xf numFmtId="0" fontId="34" fillId="0" borderId="27" applyNumberFormat="0" applyFill="0" applyAlignment="0" applyProtection="0">
      <alignment vertical="center"/>
    </xf>
    <xf numFmtId="0" fontId="85" fillId="21" borderId="16" applyNumberFormat="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47" fillId="0" borderId="12" applyNumberFormat="0" applyFill="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45" fillId="12" borderId="0" applyNumberFormat="0" applyBorder="0" applyAlignment="0" applyProtection="0">
      <alignment vertical="center"/>
    </xf>
    <xf numFmtId="0" fontId="45" fillId="12" borderId="0" applyNumberFormat="0" applyBorder="0" applyAlignment="0" applyProtection="0">
      <alignment vertical="center"/>
    </xf>
    <xf numFmtId="0" fontId="53" fillId="12" borderId="0" applyNumberFormat="0" applyBorder="0" applyAlignment="0" applyProtection="0">
      <alignment vertical="center"/>
    </xf>
    <xf numFmtId="0" fontId="45" fillId="55" borderId="0" applyNumberFormat="0" applyBorder="0" applyAlignment="0" applyProtection="0">
      <alignment vertical="center"/>
    </xf>
    <xf numFmtId="0" fontId="53" fillId="55" borderId="0" applyNumberFormat="0" applyBorder="0" applyAlignment="0" applyProtection="0">
      <alignment vertical="center"/>
    </xf>
    <xf numFmtId="0" fontId="45" fillId="55" borderId="0" applyNumberFormat="0" applyBorder="0" applyAlignment="0" applyProtection="0">
      <alignment vertical="center"/>
    </xf>
    <xf numFmtId="0" fontId="53" fillId="55" borderId="0" applyNumberFormat="0" applyBorder="0" applyAlignment="0" applyProtection="0">
      <alignment vertical="center"/>
    </xf>
    <xf numFmtId="0" fontId="45"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41" borderId="0" applyNumberFormat="0" applyBorder="0" applyAlignment="0" applyProtection="0">
      <alignment vertical="center"/>
    </xf>
    <xf numFmtId="0" fontId="45" fillId="54" borderId="0" applyNumberFormat="0" applyBorder="0" applyAlignment="0" applyProtection="0">
      <alignment vertical="center"/>
    </xf>
    <xf numFmtId="0" fontId="53" fillId="41" borderId="0" applyNumberFormat="0" applyBorder="0" applyAlignment="0" applyProtection="0">
      <alignment vertical="center"/>
    </xf>
    <xf numFmtId="0" fontId="45" fillId="54" borderId="0" applyNumberFormat="0" applyBorder="0" applyAlignment="0" applyProtection="0">
      <alignment vertical="center"/>
    </xf>
    <xf numFmtId="0" fontId="53" fillId="41" borderId="0" applyNumberFormat="0" applyBorder="0" applyAlignment="0" applyProtection="0">
      <alignment vertical="center"/>
    </xf>
    <xf numFmtId="0" fontId="53" fillId="57" borderId="0" applyNumberFormat="0" applyBorder="0" applyAlignment="0" applyProtection="0">
      <alignment vertical="center"/>
    </xf>
    <xf numFmtId="0" fontId="53" fillId="57" borderId="0" applyNumberFormat="0" applyBorder="0" applyAlignment="0" applyProtection="0">
      <alignment vertical="center"/>
    </xf>
    <xf numFmtId="0" fontId="53" fillId="19" borderId="0" applyNumberFormat="0" applyBorder="0" applyAlignment="0" applyProtection="0">
      <alignment vertical="center"/>
    </xf>
    <xf numFmtId="0" fontId="45" fillId="19" borderId="0" applyNumberFormat="0" applyBorder="0" applyAlignment="0" applyProtection="0">
      <alignment vertical="center"/>
    </xf>
    <xf numFmtId="0" fontId="53" fillId="19" borderId="0" applyNumberFormat="0" applyBorder="0" applyAlignment="0" applyProtection="0">
      <alignment vertical="center"/>
    </xf>
    <xf numFmtId="0" fontId="45" fillId="19" borderId="0" applyNumberFormat="0" applyBorder="0" applyAlignment="0" applyProtection="0">
      <alignment vertical="center"/>
    </xf>
    <xf numFmtId="0" fontId="53" fillId="19" borderId="0" applyNumberFormat="0" applyBorder="0" applyAlignment="0" applyProtection="0">
      <alignment vertical="center"/>
    </xf>
    <xf numFmtId="0" fontId="53" fillId="19" borderId="0" applyNumberFormat="0" applyBorder="0" applyAlignment="0" applyProtection="0">
      <alignment vertical="center"/>
    </xf>
    <xf numFmtId="0" fontId="53" fillId="19" borderId="0" applyNumberFormat="0" applyBorder="0" applyAlignment="0" applyProtection="0">
      <alignment vertical="center"/>
    </xf>
    <xf numFmtId="0" fontId="45" fillId="56" borderId="0" applyNumberFormat="0" applyBorder="0" applyAlignment="0" applyProtection="0">
      <alignment vertical="center"/>
    </xf>
    <xf numFmtId="0" fontId="53" fillId="56" borderId="0" applyNumberFormat="0" applyBorder="0" applyAlignment="0" applyProtection="0">
      <alignment vertical="center"/>
    </xf>
    <xf numFmtId="0" fontId="45" fillId="56" borderId="0" applyNumberFormat="0" applyBorder="0" applyAlignment="0" applyProtection="0">
      <alignment vertical="center"/>
    </xf>
    <xf numFmtId="0" fontId="53" fillId="56" borderId="0" applyNumberFormat="0" applyBorder="0" applyAlignment="0" applyProtection="0">
      <alignment vertical="center"/>
    </xf>
    <xf numFmtId="0" fontId="45" fillId="56" borderId="0" applyNumberFormat="0" applyBorder="0" applyAlignment="0" applyProtection="0">
      <alignment vertical="center"/>
    </xf>
    <xf numFmtId="0" fontId="53" fillId="56" borderId="0" applyNumberFormat="0" applyBorder="0" applyAlignment="0" applyProtection="0">
      <alignment vertical="center"/>
    </xf>
    <xf numFmtId="0" fontId="53" fillId="56" borderId="0" applyNumberFormat="0" applyBorder="0" applyAlignment="0" applyProtection="0">
      <alignment vertical="center"/>
    </xf>
    <xf numFmtId="0" fontId="53" fillId="56" borderId="0" applyNumberFormat="0" applyBorder="0" applyAlignment="0" applyProtection="0">
      <alignment vertical="center"/>
    </xf>
    <xf numFmtId="0" fontId="81" fillId="27" borderId="0" applyNumberFormat="0" applyBorder="0" applyAlignment="0" applyProtection="0">
      <alignment vertical="center"/>
    </xf>
    <xf numFmtId="0" fontId="81" fillId="27" borderId="0" applyNumberFormat="0" applyBorder="0" applyAlignment="0" applyProtection="0">
      <alignment vertical="center"/>
    </xf>
    <xf numFmtId="0" fontId="81" fillId="27" borderId="0" applyNumberFormat="0" applyBorder="0" applyAlignment="0" applyProtection="0">
      <alignment vertical="center"/>
    </xf>
    <xf numFmtId="0" fontId="81" fillId="27" borderId="0" applyNumberFormat="0" applyBorder="0" applyAlignment="0" applyProtection="0">
      <alignment vertical="center"/>
    </xf>
    <xf numFmtId="0" fontId="81" fillId="27" borderId="0" applyNumberFormat="0" applyBorder="0" applyAlignment="0" applyProtection="0">
      <alignment vertical="center"/>
    </xf>
    <xf numFmtId="0" fontId="81" fillId="27" borderId="0" applyNumberFormat="0" applyBorder="0" applyAlignment="0" applyProtection="0">
      <alignment vertical="center"/>
    </xf>
    <xf numFmtId="0" fontId="81" fillId="27" borderId="0" applyNumberFormat="0" applyBorder="0" applyAlignment="0" applyProtection="0">
      <alignment vertical="center"/>
    </xf>
    <xf numFmtId="0" fontId="96" fillId="9" borderId="28" applyNumberFormat="0" applyAlignment="0" applyProtection="0">
      <alignment vertical="center"/>
    </xf>
    <xf numFmtId="0" fontId="96" fillId="26" borderId="28" applyNumberFormat="0" applyAlignment="0" applyProtection="0">
      <alignment vertical="center"/>
    </xf>
    <xf numFmtId="0" fontId="96" fillId="26" borderId="28" applyNumberFormat="0" applyAlignment="0" applyProtection="0">
      <alignment vertical="center"/>
    </xf>
    <xf numFmtId="0" fontId="96" fillId="9" borderId="28" applyNumberFormat="0" applyAlignment="0" applyProtection="0">
      <alignment vertical="center"/>
    </xf>
    <xf numFmtId="0" fontId="96" fillId="9" borderId="28" applyNumberFormat="0" applyAlignment="0" applyProtection="0">
      <alignment vertical="center"/>
    </xf>
    <xf numFmtId="0" fontId="96" fillId="9" borderId="28" applyNumberFormat="0" applyAlignment="0" applyProtection="0">
      <alignment vertical="center"/>
    </xf>
    <xf numFmtId="0" fontId="96" fillId="9" borderId="28" applyNumberFormat="0" applyAlignment="0" applyProtection="0">
      <alignment vertical="center"/>
    </xf>
    <xf numFmtId="0" fontId="96" fillId="26" borderId="28" applyNumberFormat="0" applyAlignment="0" applyProtection="0">
      <alignment vertical="center"/>
    </xf>
    <xf numFmtId="0" fontId="96" fillId="26" borderId="28" applyNumberFormat="0" applyAlignment="0" applyProtection="0">
      <alignment vertical="center"/>
    </xf>
    <xf numFmtId="0" fontId="96" fillId="26" borderId="28" applyNumberFormat="0" applyAlignment="0" applyProtection="0">
      <alignment vertical="center"/>
    </xf>
    <xf numFmtId="0" fontId="96" fillId="26" borderId="28" applyNumberFormat="0" applyAlignment="0" applyProtection="0">
      <alignment vertical="center"/>
    </xf>
    <xf numFmtId="0" fontId="96" fillId="9" borderId="28" applyNumberFormat="0" applyAlignment="0" applyProtection="0">
      <alignment vertical="center"/>
    </xf>
    <xf numFmtId="0" fontId="96" fillId="9" borderId="28"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89" fillId="13" borderId="13" applyNumberFormat="0" applyAlignment="0" applyProtection="0">
      <alignment vertical="center"/>
    </xf>
    <xf numFmtId="0" fontId="97" fillId="0" borderId="0">
      <alignment vertical="center"/>
    </xf>
    <xf numFmtId="0" fontId="97" fillId="0" borderId="0">
      <alignment vertical="center"/>
    </xf>
    <xf numFmtId="0" fontId="97" fillId="0" borderId="0">
      <alignment vertical="center"/>
    </xf>
    <xf numFmtId="0" fontId="23" fillId="7" borderId="24" applyNumberFormat="0" applyFont="0" applyAlignment="0" applyProtection="0">
      <alignment vertical="center"/>
    </xf>
    <xf numFmtId="0" fontId="23" fillId="7" borderId="24" applyNumberFormat="0" applyFont="0" applyAlignment="0" applyProtection="0">
      <alignment vertical="center"/>
    </xf>
    <xf numFmtId="0" fontId="23" fillId="7" borderId="24" applyNumberFormat="0" applyFont="0" applyAlignment="0" applyProtection="0">
      <alignment vertical="center"/>
    </xf>
    <xf numFmtId="0" fontId="23" fillId="7" borderId="24" applyNumberFormat="0" applyFont="0" applyAlignment="0" applyProtection="0">
      <alignment vertical="center"/>
    </xf>
    <xf numFmtId="0" fontId="23" fillId="7" borderId="24" applyNumberFormat="0" applyFont="0" applyAlignment="0" applyProtection="0">
      <alignment vertical="center"/>
    </xf>
    <xf numFmtId="0" fontId="23" fillId="7" borderId="24" applyNumberFormat="0" applyFont="0" applyAlignment="0" applyProtection="0">
      <alignment vertical="center"/>
    </xf>
    <xf numFmtId="0" fontId="39" fillId="0" borderId="0"/>
  </cellStyleXfs>
  <cellXfs count="168">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5" fillId="0" borderId="0" xfId="0" applyFont="1" applyAlignment="1">
      <alignment horizontal="center" vertical="center"/>
    </xf>
    <xf numFmtId="0" fontId="5" fillId="0" borderId="0" xfId="0" applyFont="1" applyAlignment="1">
      <alignment horizontal="left" vertical="center"/>
    </xf>
    <xf numFmtId="0" fontId="6"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NumberFormat="1" applyFont="1" applyBorder="1" applyAlignment="1">
      <alignment horizontal="center" vertical="center" wrapText="1"/>
    </xf>
    <xf numFmtId="0" fontId="6" fillId="0" borderId="1" xfId="0" applyNumberFormat="1" applyFont="1" applyBorder="1" applyAlignment="1">
      <alignment horizontal="left" vertical="center" wrapText="1"/>
    </xf>
    <xf numFmtId="0" fontId="8" fillId="0" borderId="1" xfId="0" applyFont="1" applyBorder="1" applyAlignment="1">
      <alignment horizontal="center" vertical="center"/>
    </xf>
    <xf numFmtId="0" fontId="9" fillId="0" borderId="1" xfId="0" applyFont="1" applyBorder="1" applyAlignment="1">
      <alignment horizontal="center" vertical="center" wrapText="1"/>
    </xf>
    <xf numFmtId="0" fontId="10" fillId="0" borderId="1" xfId="0" applyFont="1" applyBorder="1" applyAlignment="1">
      <alignment horizontal="left" vertical="center" wrapText="1"/>
    </xf>
    <xf numFmtId="0" fontId="8" fillId="0" borderId="1" xfId="0" applyFont="1" applyBorder="1" applyAlignment="1">
      <alignment horizontal="center" vertical="center" shrinkToFi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left" vertical="center" wrapText="1"/>
    </xf>
    <xf numFmtId="0" fontId="11" fillId="0" borderId="1" xfId="0" applyNumberFormat="1" applyFont="1" applyBorder="1" applyAlignment="1">
      <alignment horizontal="center" vertical="center" wrapText="1"/>
    </xf>
    <xf numFmtId="0" fontId="10" fillId="0" borderId="1" xfId="0" applyNumberFormat="1" applyFont="1" applyBorder="1" applyAlignment="1">
      <alignment horizontal="left" vertical="center" wrapText="1"/>
    </xf>
    <xf numFmtId="0" fontId="8" fillId="0" borderId="1" xfId="0" applyNumberFormat="1" applyFont="1" applyBorder="1" applyAlignment="1">
      <alignment horizontal="center" vertical="center" shrinkToFit="1"/>
    </xf>
    <xf numFmtId="0" fontId="14" fillId="0" borderId="0" xfId="0" applyFont="1" applyAlignment="1">
      <alignment vertical="center"/>
    </xf>
    <xf numFmtId="0" fontId="4" fillId="0" borderId="0" xfId="0" applyFont="1" applyAlignment="1">
      <alignment horizontal="center" vertical="center" wrapText="1"/>
    </xf>
    <xf numFmtId="0" fontId="15" fillId="0" borderId="0" xfId="0" applyFont="1" applyAlignment="1">
      <alignment horizontal="center" vertical="center"/>
    </xf>
    <xf numFmtId="0" fontId="16" fillId="0" borderId="0" xfId="0" applyFont="1" applyAlignment="1">
      <alignment horizontal="center" vertic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7" fillId="0" borderId="3" xfId="0" applyFont="1" applyBorder="1" applyAlignment="1">
      <alignment horizontal="center" vertical="center" wrapText="1"/>
    </xf>
    <xf numFmtId="0" fontId="11" fillId="0" borderId="3" xfId="0" applyFont="1" applyBorder="1" applyAlignment="1">
      <alignment horizontal="center" vertical="center" wrapText="1"/>
    </xf>
    <xf numFmtId="0" fontId="7" fillId="0" borderId="1" xfId="0" applyFont="1" applyBorder="1" applyAlignment="1">
      <alignment horizontal="center" vertical="center" wrapText="1"/>
    </xf>
    <xf numFmtId="0" fontId="11" fillId="0" borderId="1" xfId="0" applyFont="1" applyBorder="1" applyAlignment="1">
      <alignment horizontal="center" vertical="center" wrapText="1" shrinkToFit="1"/>
    </xf>
    <xf numFmtId="0" fontId="10" fillId="0" borderId="1" xfId="0" applyFont="1" applyBorder="1" applyAlignment="1">
      <alignment horizontal="center" vertical="center" wrapText="1"/>
    </xf>
    <xf numFmtId="0" fontId="12" fillId="0" borderId="1" xfId="0" applyFont="1" applyBorder="1" applyAlignment="1">
      <alignment horizontal="center" vertical="center" wrapText="1" shrinkToFit="1"/>
    </xf>
    <xf numFmtId="0" fontId="17" fillId="0" borderId="1" xfId="0" applyFont="1" applyBorder="1" applyAlignment="1">
      <alignment horizontal="center" vertical="center" wrapText="1"/>
    </xf>
    <xf numFmtId="0" fontId="11" fillId="0" borderId="1" xfId="0" applyNumberFormat="1" applyFont="1" applyBorder="1" applyAlignment="1">
      <alignment horizontal="center" vertical="center" wrapText="1" shrinkToFit="1"/>
    </xf>
    <xf numFmtId="0" fontId="10" fillId="0" borderId="1" xfId="0" applyNumberFormat="1" applyFont="1" applyBorder="1" applyAlignment="1">
      <alignment horizontal="center" vertical="center" wrapText="1"/>
    </xf>
    <xf numFmtId="0" fontId="11"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8" fillId="0" borderId="1" xfId="0" applyFont="1" applyFill="1" applyBorder="1" applyAlignment="1">
      <alignment horizontal="center" vertical="center" shrinkToFit="1"/>
    </xf>
    <xf numFmtId="0" fontId="18"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20" fillId="0" borderId="1" xfId="0" applyFont="1" applyFill="1" applyBorder="1" applyAlignment="1">
      <alignment horizontal="center" vertical="center" shrinkToFit="1"/>
    </xf>
    <xf numFmtId="0" fontId="12" fillId="0" borderId="1" xfId="0" applyNumberFormat="1" applyFont="1" applyBorder="1" applyAlignment="1">
      <alignment horizontal="center" vertical="center" wrapText="1" shrinkToFit="1"/>
    </xf>
    <xf numFmtId="0" fontId="11" fillId="0" borderId="1" xfId="0" applyFont="1" applyFill="1" applyBorder="1" applyAlignment="1">
      <alignment horizontal="center" vertical="center" wrapText="1" shrinkToFit="1"/>
    </xf>
    <xf numFmtId="0" fontId="18" fillId="0" borderId="1" xfId="0" applyFont="1" applyFill="1" applyBorder="1" applyAlignment="1">
      <alignment horizontal="center" vertical="center" wrapText="1" shrinkToFit="1"/>
    </xf>
    <xf numFmtId="0" fontId="19" fillId="0" borderId="1" xfId="0" applyFont="1" applyFill="1" applyBorder="1" applyAlignment="1">
      <alignment horizontal="center" vertical="center" wrapText="1"/>
    </xf>
    <xf numFmtId="49" fontId="8" fillId="0" borderId="1" xfId="0" applyNumberFormat="1" applyFont="1" applyBorder="1" applyAlignment="1">
      <alignment horizontal="center" vertical="center" shrinkToFit="1"/>
    </xf>
    <xf numFmtId="0" fontId="11" fillId="0" borderId="1" xfId="0" applyNumberFormat="1" applyFont="1" applyFill="1" applyBorder="1" applyAlignment="1">
      <alignment horizontal="center" vertical="center" wrapText="1"/>
    </xf>
    <xf numFmtId="0" fontId="21" fillId="0" borderId="1" xfId="241" applyFont="1" applyFill="1" applyBorder="1" applyAlignment="1">
      <alignment horizontal="center" vertical="center" wrapText="1"/>
    </xf>
    <xf numFmtId="0" fontId="22" fillId="0" borderId="1" xfId="241" applyFont="1" applyFill="1" applyBorder="1" applyAlignment="1">
      <alignment horizontal="left" vertical="center" wrapText="1"/>
    </xf>
    <xf numFmtId="0" fontId="23" fillId="0" borderId="1" xfId="241" applyFont="1" applyFill="1" applyBorder="1" applyAlignment="1">
      <alignment horizontal="center" vertical="center" shrinkToFit="1"/>
    </xf>
    <xf numFmtId="0" fontId="21" fillId="0" borderId="1" xfId="349" applyFont="1" applyFill="1" applyBorder="1" applyAlignment="1">
      <alignment horizontal="center" vertical="center" wrapText="1"/>
    </xf>
    <xf numFmtId="0" fontId="22" fillId="0" borderId="1" xfId="349" applyFont="1" applyFill="1" applyBorder="1" applyAlignment="1">
      <alignment horizontal="left" vertical="center" wrapText="1"/>
    </xf>
    <xf numFmtId="0" fontId="23" fillId="0" borderId="1" xfId="349" applyFont="1" applyFill="1" applyBorder="1" applyAlignment="1">
      <alignment horizontal="center" vertical="center" shrinkToFit="1"/>
    </xf>
    <xf numFmtId="0" fontId="24" fillId="0" borderId="1" xfId="0" applyFont="1" applyBorder="1" applyAlignment="1">
      <alignment horizontal="center" vertical="center" wrapText="1"/>
    </xf>
    <xf numFmtId="0" fontId="22" fillId="0" borderId="1" xfId="241" applyFont="1" applyFill="1" applyBorder="1" applyAlignment="1">
      <alignment horizontal="center" vertical="center" wrapText="1" shrinkToFit="1"/>
    </xf>
    <xf numFmtId="0" fontId="22" fillId="0" borderId="1" xfId="241" applyFont="1" applyFill="1" applyBorder="1" applyAlignment="1">
      <alignment horizontal="center" vertical="center" wrapText="1"/>
    </xf>
    <xf numFmtId="0" fontId="25" fillId="0" borderId="1" xfId="241" applyFont="1" applyFill="1" applyBorder="1" applyAlignment="1">
      <alignment horizontal="center" vertical="center" wrapText="1"/>
    </xf>
    <xf numFmtId="0" fontId="22" fillId="0" borderId="1" xfId="349" applyFont="1" applyFill="1" applyBorder="1" applyAlignment="1">
      <alignment horizontal="center" vertical="center" wrapText="1" shrinkToFit="1"/>
    </xf>
    <xf numFmtId="0" fontId="22" fillId="0" borderId="1" xfId="349" applyFont="1" applyFill="1" applyBorder="1" applyAlignment="1">
      <alignment horizontal="center" vertical="center" wrapText="1"/>
    </xf>
    <xf numFmtId="0" fontId="25" fillId="0" borderId="1" xfId="349" applyFont="1" applyFill="1" applyBorder="1" applyAlignment="1">
      <alignment horizontal="center" vertical="center" wrapText="1"/>
    </xf>
    <xf numFmtId="0" fontId="12" fillId="0" borderId="1" xfId="349" applyFont="1" applyFill="1" applyBorder="1" applyAlignment="1">
      <alignment horizontal="center" vertical="center" wrapText="1"/>
    </xf>
    <xf numFmtId="0" fontId="13" fillId="0" borderId="1" xfId="349" applyFont="1" applyFill="1" applyBorder="1" applyAlignment="1">
      <alignment horizontal="left" vertical="center" wrapText="1"/>
    </xf>
    <xf numFmtId="0" fontId="8" fillId="0" borderId="1" xfId="349" applyFont="1" applyFill="1" applyBorder="1" applyAlignment="1">
      <alignment horizontal="center" vertical="center" shrinkToFit="1"/>
    </xf>
    <xf numFmtId="0" fontId="21" fillId="0" borderId="1" xfId="0" applyFont="1" applyBorder="1" applyAlignment="1">
      <alignment horizontal="center" vertical="center" wrapText="1"/>
    </xf>
    <xf numFmtId="0" fontId="22" fillId="0" borderId="1" xfId="0" applyFont="1" applyBorder="1" applyAlignment="1">
      <alignment horizontal="left" vertical="center" wrapText="1"/>
    </xf>
    <xf numFmtId="0" fontId="23" fillId="0" borderId="1" xfId="0" applyFont="1" applyBorder="1" applyAlignment="1">
      <alignment horizontal="center" vertical="center" shrinkToFit="1"/>
    </xf>
    <xf numFmtId="0" fontId="12" fillId="0" borderId="1" xfId="349" applyFont="1" applyFill="1" applyBorder="1" applyAlignment="1">
      <alignment horizontal="center" vertical="center" wrapText="1" shrinkToFit="1"/>
    </xf>
    <xf numFmtId="0" fontId="10" fillId="0" borderId="1" xfId="349" applyFont="1" applyFill="1" applyBorder="1" applyAlignment="1">
      <alignment horizontal="center" vertical="center" wrapText="1"/>
    </xf>
    <xf numFmtId="0" fontId="21" fillId="0" borderId="1" xfId="0" applyFont="1" applyBorder="1" applyAlignment="1">
      <alignment horizontal="center" vertical="center" wrapText="1" shrinkToFit="1"/>
    </xf>
    <xf numFmtId="0" fontId="22" fillId="0" borderId="1" xfId="0" applyFont="1" applyBorder="1" applyAlignment="1">
      <alignment horizontal="center" vertical="center" wrapText="1"/>
    </xf>
    <xf numFmtId="0" fontId="21" fillId="0" borderId="1" xfId="0" applyNumberFormat="1" applyFont="1" applyFill="1" applyBorder="1" applyAlignment="1">
      <alignment horizontal="center" vertical="center" wrapText="1"/>
    </xf>
    <xf numFmtId="0" fontId="22" fillId="0" borderId="1" xfId="0" applyNumberFormat="1" applyFont="1" applyFill="1" applyBorder="1" applyAlignment="1">
      <alignment horizontal="left" vertical="center" wrapText="1"/>
    </xf>
    <xf numFmtId="0" fontId="23" fillId="0" borderId="1" xfId="0" applyNumberFormat="1" applyFont="1" applyFill="1" applyBorder="1" applyAlignment="1">
      <alignment horizontal="center" vertical="center" shrinkToFit="1"/>
    </xf>
    <xf numFmtId="0" fontId="18" fillId="0" borderId="1" xfId="0" applyFont="1" applyBorder="1" applyAlignment="1">
      <alignment horizontal="center" vertical="center" wrapText="1" shrinkToFit="1"/>
    </xf>
    <xf numFmtId="0" fontId="26" fillId="0" borderId="1" xfId="0" applyFont="1" applyBorder="1" applyAlignment="1">
      <alignment horizontal="center" vertical="center" wrapText="1"/>
    </xf>
    <xf numFmtId="0" fontId="21" fillId="0" borderId="1" xfId="0" applyNumberFormat="1" applyFont="1" applyFill="1" applyBorder="1" applyAlignment="1">
      <alignment horizontal="center" vertical="center" wrapText="1" shrinkToFit="1"/>
    </xf>
    <xf numFmtId="0" fontId="22" fillId="0" borderId="1" xfId="0" applyNumberFormat="1" applyFont="1" applyFill="1" applyBorder="1" applyAlignment="1">
      <alignment horizontal="center" vertical="center" wrapText="1"/>
    </xf>
    <xf numFmtId="0" fontId="21"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23" fillId="0" borderId="1" xfId="0" applyFont="1" applyFill="1" applyBorder="1" applyAlignment="1">
      <alignment horizontal="center" vertical="center" shrinkToFit="1"/>
    </xf>
    <xf numFmtId="0" fontId="27" fillId="0" borderId="1" xfId="0" applyFont="1" applyFill="1" applyBorder="1" applyAlignment="1">
      <alignment horizontal="left" vertical="center" wrapText="1"/>
    </xf>
    <xf numFmtId="0" fontId="28" fillId="0" borderId="1" xfId="0" applyFont="1" applyFill="1" applyBorder="1" applyAlignment="1">
      <alignment horizontal="center" vertical="center" wrapText="1"/>
    </xf>
    <xf numFmtId="0" fontId="29" fillId="0" borderId="1" xfId="0" applyFont="1" applyFill="1" applyBorder="1" applyAlignment="1">
      <alignment horizontal="left" vertical="center" wrapText="1"/>
    </xf>
    <xf numFmtId="0" fontId="11" fillId="0" borderId="1" xfId="355" applyNumberFormat="1" applyFont="1" applyFill="1" applyBorder="1" applyAlignment="1">
      <alignment horizontal="center" vertical="center" wrapText="1"/>
    </xf>
    <xf numFmtId="0" fontId="8" fillId="0" borderId="1" xfId="355" applyNumberFormat="1" applyFont="1" applyFill="1" applyBorder="1" applyAlignment="1">
      <alignment horizontal="center" vertical="center" shrinkToFit="1"/>
    </xf>
    <xf numFmtId="0" fontId="21" fillId="0" borderId="1" xfId="0" applyFont="1" applyFill="1" applyBorder="1" applyAlignment="1">
      <alignment horizontal="center" vertical="center" wrapText="1" shrinkToFit="1"/>
    </xf>
    <xf numFmtId="0" fontId="22" fillId="0" borderId="1" xfId="0" applyFont="1" applyFill="1" applyBorder="1" applyAlignment="1">
      <alignment horizontal="center" vertical="center" wrapText="1"/>
    </xf>
    <xf numFmtId="0" fontId="30"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shrinkToFit="1"/>
    </xf>
    <xf numFmtId="0" fontId="11" fillId="0" borderId="1" xfId="355" applyNumberFormat="1" applyFont="1" applyFill="1" applyBorder="1" applyAlignment="1">
      <alignment horizontal="center" vertical="center" wrapText="1" shrinkToFit="1"/>
    </xf>
    <xf numFmtId="0" fontId="10" fillId="0" borderId="1" xfId="355" applyNumberFormat="1" applyFont="1" applyFill="1" applyBorder="1" applyAlignment="1">
      <alignment horizontal="center" vertical="center" wrapText="1"/>
    </xf>
    <xf numFmtId="0" fontId="11" fillId="0" borderId="1" xfId="0" applyFont="1" applyBorder="1" applyAlignment="1">
      <alignment horizontal="center" vertical="center"/>
    </xf>
    <xf numFmtId="0" fontId="10" fillId="0" borderId="1" xfId="0" applyFont="1" applyBorder="1" applyAlignment="1">
      <alignment horizontal="left" vertical="center"/>
    </xf>
    <xf numFmtId="0" fontId="12" fillId="0" borderId="1" xfId="0" applyFont="1" applyBorder="1" applyAlignment="1">
      <alignment horizontal="center" vertical="center"/>
    </xf>
    <xf numFmtId="0" fontId="23" fillId="0" borderId="1" xfId="0" applyFont="1" applyBorder="1" applyAlignment="1">
      <alignment horizontal="center" vertical="center" wrapText="1"/>
    </xf>
    <xf numFmtId="0" fontId="21" fillId="0" borderId="3" xfId="0" applyFont="1" applyBorder="1" applyAlignment="1">
      <alignment horizontal="center" vertical="center" wrapText="1"/>
    </xf>
    <xf numFmtId="0" fontId="8" fillId="0" borderId="1" xfId="0" applyNumberFormat="1" applyFont="1" applyBorder="1" applyAlignment="1">
      <alignment horizontal="center" vertical="center"/>
    </xf>
    <xf numFmtId="0" fontId="11" fillId="0" borderId="1" xfId="0" applyNumberFormat="1" applyFont="1" applyBorder="1" applyAlignment="1">
      <alignment horizontal="center" vertical="center"/>
    </xf>
    <xf numFmtId="0" fontId="22" fillId="0" borderId="1" xfId="0" applyNumberFormat="1" applyFont="1" applyBorder="1" applyAlignment="1">
      <alignment horizontal="left" vertical="center" wrapText="1"/>
    </xf>
    <xf numFmtId="0" fontId="23" fillId="0" borderId="1" xfId="0" applyNumberFormat="1" applyFont="1" applyBorder="1" applyAlignment="1">
      <alignment horizontal="center" vertical="center" wrapText="1"/>
    </xf>
    <xf numFmtId="0" fontId="8" fillId="0" borderId="1" xfId="0" applyNumberFormat="1" applyFont="1" applyBorder="1" applyAlignment="1">
      <alignment horizontal="center" vertical="center" wrapText="1"/>
    </xf>
    <xf numFmtId="0" fontId="23" fillId="0" borderId="3" xfId="0" applyFont="1" applyBorder="1" applyAlignment="1">
      <alignment horizontal="center" vertical="center" wrapText="1"/>
    </xf>
    <xf numFmtId="0" fontId="10" fillId="0" borderId="1" xfId="0" applyNumberFormat="1" applyFont="1" applyBorder="1" applyAlignment="1">
      <alignment horizontal="left" vertical="center"/>
    </xf>
    <xf numFmtId="0" fontId="8" fillId="0" borderId="1" xfId="0" applyNumberFormat="1" applyFont="1" applyBorder="1" applyAlignment="1">
      <alignment horizontal="center" vertical="center"/>
    </xf>
    <xf numFmtId="0" fontId="12" fillId="0" borderId="1" xfId="0" applyNumberFormat="1" applyFont="1" applyBorder="1" applyAlignment="1">
      <alignment horizontal="center" vertical="center"/>
    </xf>
    <xf numFmtId="0" fontId="11" fillId="0" borderId="3" xfId="0" applyNumberFormat="1" applyFont="1" applyBorder="1" applyAlignment="1">
      <alignment horizontal="center" vertical="center"/>
    </xf>
    <xf numFmtId="0" fontId="11" fillId="0" borderId="3" xfId="0" applyNumberFormat="1" applyFont="1" applyBorder="1" applyAlignment="1">
      <alignment horizontal="center" vertical="center" wrapText="1"/>
    </xf>
    <xf numFmtId="0" fontId="10" fillId="0" borderId="3" xfId="0" applyNumberFormat="1" applyFont="1" applyBorder="1" applyAlignment="1">
      <alignment horizontal="left" vertical="center"/>
    </xf>
    <xf numFmtId="0" fontId="8" fillId="0" borderId="3" xfId="0" applyNumberFormat="1" applyFont="1" applyBorder="1" applyAlignment="1">
      <alignment horizontal="center" vertical="center"/>
    </xf>
    <xf numFmtId="0" fontId="12" fillId="0" borderId="1" xfId="0" applyNumberFormat="1" applyFont="1" applyBorder="1" applyAlignment="1">
      <alignment horizontal="center" vertical="center" wrapText="1"/>
    </xf>
    <xf numFmtId="0" fontId="8" fillId="0" borderId="3" xfId="0" applyNumberFormat="1" applyFont="1" applyBorder="1" applyAlignment="1">
      <alignment horizontal="center" vertical="center"/>
    </xf>
    <xf numFmtId="0" fontId="24" fillId="0" borderId="1" xfId="0" applyNumberFormat="1" applyFont="1" applyBorder="1" applyAlignment="1">
      <alignment horizontal="center" vertical="center" wrapText="1"/>
    </xf>
    <xf numFmtId="0" fontId="17" fillId="0" borderId="1" xfId="0" applyNumberFormat="1" applyFont="1" applyBorder="1" applyAlignment="1">
      <alignment horizontal="center" vertical="center" wrapText="1"/>
    </xf>
    <xf numFmtId="0" fontId="8" fillId="0" borderId="1" xfId="0" applyNumberFormat="1" applyFont="1" applyBorder="1" applyAlignment="1">
      <alignment horizontal="center" vertical="center" wrapText="1"/>
    </xf>
    <xf numFmtId="0" fontId="8" fillId="0" borderId="1" xfId="0" applyFont="1" applyBorder="1">
      <alignment vertical="center"/>
    </xf>
    <xf numFmtId="0" fontId="0" fillId="0" borderId="0" xfId="0" applyFont="1" applyFill="1" applyBorder="1" applyAlignment="1">
      <alignment vertical="center" shrinkToFit="1"/>
    </xf>
    <xf numFmtId="0" fontId="1" fillId="0" borderId="0" xfId="0" applyFont="1" applyFill="1" applyBorder="1" applyAlignment="1">
      <alignment vertical="center" wrapText="1"/>
    </xf>
    <xf numFmtId="0" fontId="23" fillId="0" borderId="0" xfId="0" applyFont="1" applyFill="1" applyBorder="1" applyAlignment="1">
      <alignment vertical="center"/>
    </xf>
    <xf numFmtId="0" fontId="23" fillId="0" borderId="0" xfId="0" applyFont="1" applyFill="1" applyBorder="1" applyAlignment="1">
      <alignment horizontal="center" vertical="center"/>
    </xf>
    <xf numFmtId="0" fontId="23" fillId="0" borderId="0" xfId="0" applyFont="1" applyFill="1" applyBorder="1" applyAlignment="1">
      <alignment horizontal="center" vertical="center" wrapText="1"/>
    </xf>
    <xf numFmtId="0" fontId="3" fillId="0" borderId="0" xfId="0" applyFont="1" applyFill="1" applyBorder="1" applyAlignment="1">
      <alignment vertical="center"/>
    </xf>
    <xf numFmtId="0" fontId="0" fillId="0" borderId="0" xfId="0" applyFont="1" applyFill="1" applyBorder="1" applyAlignment="1">
      <alignment horizontal="left" vertical="center"/>
    </xf>
    <xf numFmtId="0" fontId="0" fillId="0" borderId="0" xfId="0" applyFont="1" applyFill="1" applyBorder="1" applyAlignment="1">
      <alignment horizontal="center" vertical="center"/>
    </xf>
    <xf numFmtId="0" fontId="0" fillId="0" borderId="0" xfId="0" applyFont="1" applyFill="1" applyBorder="1" applyAlignment="1">
      <alignment horizontal="center" vertical="center" shrinkToFit="1"/>
    </xf>
    <xf numFmtId="0" fontId="0" fillId="0" borderId="0" xfId="0" applyFont="1" applyFill="1" applyBorder="1" applyAlignment="1">
      <alignment horizontal="center" vertical="center" wrapText="1"/>
    </xf>
    <xf numFmtId="0" fontId="0"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0" fontId="33" fillId="0" borderId="1" xfId="594" applyFont="1" applyFill="1" applyBorder="1" applyAlignment="1">
      <alignment horizontal="center" vertical="center" wrapText="1"/>
    </xf>
    <xf numFmtId="177" fontId="33" fillId="0" borderId="1" xfId="594" applyNumberFormat="1" applyFont="1" applyFill="1" applyBorder="1" applyAlignment="1">
      <alignment horizontal="center" vertical="center" wrapText="1"/>
    </xf>
    <xf numFmtId="0" fontId="33" fillId="0" borderId="1" xfId="0" applyFont="1" applyFill="1" applyBorder="1" applyAlignment="1">
      <alignment horizontal="center" vertical="center" wrapText="1"/>
    </xf>
    <xf numFmtId="0" fontId="34" fillId="0" borderId="1" xfId="0" applyFont="1" applyFill="1" applyBorder="1" applyAlignment="1">
      <alignment horizontal="center" vertical="center" wrapText="1"/>
    </xf>
    <xf numFmtId="0" fontId="11" fillId="0" borderId="1" xfId="594" applyFont="1" applyFill="1" applyBorder="1" applyAlignment="1">
      <alignment horizontal="left" vertical="center" wrapText="1"/>
    </xf>
    <xf numFmtId="177" fontId="11" fillId="0" borderId="1" xfId="0" applyNumberFormat="1" applyFont="1" applyFill="1" applyBorder="1" applyAlignment="1">
      <alignment horizontal="center" vertical="center" wrapText="1"/>
    </xf>
    <xf numFmtId="176" fontId="12" fillId="0" borderId="1" xfId="17" applyNumberFormat="1" applyFont="1" applyBorder="1" applyAlignment="1">
      <alignment horizontal="center" vertical="center" wrapText="1"/>
    </xf>
    <xf numFmtId="178" fontId="11" fillId="0" borderId="1" xfId="0" applyNumberFormat="1" applyFont="1" applyFill="1" applyBorder="1" applyAlignment="1">
      <alignment horizontal="center" vertical="center"/>
    </xf>
    <xf numFmtId="0" fontId="20" fillId="0" borderId="1" xfId="0" applyFont="1" applyFill="1" applyBorder="1" applyAlignment="1">
      <alignment vertical="center" wrapText="1"/>
    </xf>
    <xf numFmtId="176" fontId="11" fillId="0" borderId="1" xfId="594" applyNumberFormat="1" applyFont="1" applyFill="1" applyBorder="1" applyAlignment="1">
      <alignment horizontal="center" vertical="center" wrapText="1"/>
    </xf>
    <xf numFmtId="0" fontId="18" fillId="0" borderId="1" xfId="594" applyFont="1" applyFill="1" applyBorder="1" applyAlignment="1">
      <alignment horizontal="left" vertical="center" wrapText="1"/>
    </xf>
    <xf numFmtId="0" fontId="11" fillId="0" borderId="1" xfId="0" applyFont="1" applyFill="1" applyBorder="1" applyAlignment="1">
      <alignment horizontal="left" vertical="center" wrapText="1"/>
    </xf>
    <xf numFmtId="176" fontId="11" fillId="0" borderId="1" xfId="0" applyNumberFormat="1" applyFont="1" applyFill="1" applyBorder="1" applyAlignment="1">
      <alignment horizontal="center" vertical="center"/>
    </xf>
    <xf numFmtId="0" fontId="23" fillId="0" borderId="1" xfId="0" applyFont="1" applyFill="1" applyBorder="1" applyAlignment="1">
      <alignment vertical="center" wrapText="1"/>
    </xf>
    <xf numFmtId="176" fontId="11" fillId="0" borderId="1" xfId="0" applyNumberFormat="1" applyFont="1" applyFill="1" applyBorder="1" applyAlignment="1">
      <alignment horizontal="center" vertical="center" wrapText="1"/>
    </xf>
    <xf numFmtId="0" fontId="18" fillId="0" borderId="1" xfId="0" applyFont="1" applyFill="1" applyBorder="1" applyAlignment="1">
      <alignment horizontal="left" vertical="center" wrapText="1"/>
    </xf>
    <xf numFmtId="176" fontId="18" fillId="0" borderId="1" xfId="0" applyNumberFormat="1" applyFont="1" applyFill="1" applyBorder="1" applyAlignment="1">
      <alignment horizontal="center" vertical="center" wrapText="1"/>
    </xf>
    <xf numFmtId="177" fontId="18" fillId="0" borderId="1" xfId="0" applyNumberFormat="1" applyFont="1" applyFill="1" applyBorder="1" applyAlignment="1">
      <alignment horizontal="center" vertical="center" wrapText="1"/>
    </xf>
    <xf numFmtId="178" fontId="18" fillId="0" borderId="1" xfId="0" applyNumberFormat="1" applyFont="1" applyFill="1" applyBorder="1" applyAlignment="1">
      <alignment horizontal="center" vertical="center"/>
    </xf>
    <xf numFmtId="0" fontId="18" fillId="0" borderId="2" xfId="0" applyFont="1" applyFill="1" applyBorder="1" applyAlignment="1">
      <alignment horizontal="center" vertical="center" wrapText="1"/>
    </xf>
    <xf numFmtId="0" fontId="18" fillId="0" borderId="2" xfId="0" applyFont="1" applyFill="1" applyBorder="1" applyAlignment="1">
      <alignment horizontal="left" vertical="center" wrapText="1"/>
    </xf>
    <xf numFmtId="176" fontId="18" fillId="0" borderId="2" xfId="0" applyNumberFormat="1" applyFont="1" applyFill="1" applyBorder="1" applyAlignment="1">
      <alignment horizontal="center" vertical="center" wrapText="1"/>
    </xf>
    <xf numFmtId="0" fontId="23" fillId="0" borderId="1" xfId="0" applyFont="1" applyFill="1" applyBorder="1" applyAlignment="1">
      <alignment horizontal="center" vertical="center"/>
    </xf>
    <xf numFmtId="176" fontId="18" fillId="0" borderId="1" xfId="594" applyNumberFormat="1" applyFont="1" applyFill="1" applyBorder="1" applyAlignment="1">
      <alignment horizontal="center" vertical="center" wrapText="1"/>
    </xf>
    <xf numFmtId="0" fontId="35" fillId="0" borderId="0" xfId="451" applyFont="1" applyFill="1" applyBorder="1" applyAlignment="1">
      <alignment horizontal="left" vertical="center" wrapText="1"/>
    </xf>
    <xf numFmtId="0" fontId="18" fillId="0" borderId="0" xfId="451" applyFont="1" applyFill="1" applyBorder="1" applyAlignment="1">
      <alignment horizontal="center" vertical="center" wrapText="1"/>
    </xf>
    <xf numFmtId="0" fontId="36" fillId="0" borderId="0" xfId="451" applyFont="1" applyFill="1" applyBorder="1" applyAlignment="1">
      <alignment horizontal="center" vertical="center" wrapText="1"/>
    </xf>
    <xf numFmtId="0" fontId="18" fillId="0" borderId="2" xfId="451" applyFont="1" applyFill="1" applyBorder="1" applyAlignment="1">
      <alignment horizontal="center" vertical="center" wrapText="1"/>
    </xf>
    <xf numFmtId="0" fontId="18" fillId="0" borderId="1" xfId="451" applyFont="1" applyFill="1" applyBorder="1" applyAlignment="1">
      <alignment horizontal="center" vertical="center" wrapText="1"/>
    </xf>
    <xf numFmtId="0" fontId="18" fillId="0" borderId="4" xfId="451" applyFont="1" applyFill="1" applyBorder="1" applyAlignment="1">
      <alignment horizontal="center" vertical="center" wrapText="1"/>
    </xf>
    <xf numFmtId="179" fontId="18" fillId="0" borderId="1" xfId="451" applyNumberFormat="1" applyFont="1" applyFill="1" applyBorder="1" applyAlignment="1">
      <alignment horizontal="center" vertical="center" wrapText="1"/>
    </xf>
    <xf numFmtId="0" fontId="18" fillId="0" borderId="5" xfId="451" applyFont="1" applyFill="1" applyBorder="1" applyAlignment="1">
      <alignment horizontal="center" vertical="center" wrapText="1"/>
    </xf>
    <xf numFmtId="0" fontId="18" fillId="0" borderId="6" xfId="451" applyFont="1" applyFill="1" applyBorder="1" applyAlignment="1">
      <alignment horizontal="center" vertical="center" wrapText="1"/>
    </xf>
    <xf numFmtId="0" fontId="18" fillId="0" borderId="7" xfId="451" applyFont="1" applyFill="1" applyBorder="1" applyAlignment="1">
      <alignment horizontal="center" vertical="center" wrapText="1"/>
    </xf>
    <xf numFmtId="0" fontId="18" fillId="0" borderId="3" xfId="451" applyFont="1" applyFill="1" applyBorder="1" applyAlignment="1">
      <alignment horizontal="center" vertical="center" wrapText="1"/>
    </xf>
  </cellXfs>
  <cellStyles count="595">
    <cellStyle name="常规" xfId="0" builtinId="0"/>
    <cellStyle name="货币[0]" xfId="1" builtinId="7"/>
    <cellStyle name="链接单元格 3 2" xfId="2"/>
    <cellStyle name="20% - 强调文字颜色 1 2" xfId="3"/>
    <cellStyle name="强调文字颜色 2 3 2" xfId="4"/>
    <cellStyle name="输入" xfId="5" builtinId="20"/>
    <cellStyle name="货币" xfId="6" builtinId="4"/>
    <cellStyle name="常规 2 2 4" xfId="7"/>
    <cellStyle name="20% - 强调文字颜色 3" xfId="8" builtinId="38"/>
    <cellStyle name="千位分隔[0]" xfId="9" builtinId="6"/>
    <cellStyle name="60% - 强调文字颜色 3 2 4" xfId="10"/>
    <cellStyle name="20% - Accent4" xfId="11"/>
    <cellStyle name="40% - 强调文字颜色 3" xfId="12" builtinId="39"/>
    <cellStyle name="计算 2" xfId="13"/>
    <cellStyle name="Input 2" xfId="14"/>
    <cellStyle name="差" xfId="15" builtinId="27"/>
    <cellStyle name="好 2_Sheet3" xfId="16"/>
    <cellStyle name="千位分隔" xfId="17" builtinId="3"/>
    <cellStyle name="常规 7 3" xfId="18"/>
    <cellStyle name="超链接" xfId="19" builtinId="8"/>
    <cellStyle name="60% - 强调文字颜色 6 3 2" xfId="20"/>
    <cellStyle name="60% - 强调文字颜色 3" xfId="21" builtinId="40"/>
    <cellStyle name="60% - 强调文字颜色 6 2 3" xfId="22"/>
    <cellStyle name="_x000a_mouse.drv=lm" xfId="23"/>
    <cellStyle name="百分比" xfId="24" builtinId="5"/>
    <cellStyle name="20% - 强调文字颜色 1 2_Sheet3" xfId="25"/>
    <cellStyle name="已访问的超链接" xfId="26" builtinId="9"/>
    <cellStyle name="好_两项制度定" xfId="27"/>
    <cellStyle name="常规 6" xfId="28"/>
    <cellStyle name="60% - 强调文字颜色 2 3" xfId="29"/>
    <cellStyle name="注释" xfId="30" builtinId="10"/>
    <cellStyle name="60% - 强调文字颜色 2" xfId="31" builtinId="36"/>
    <cellStyle name="标题 4" xfId="32" builtinId="19"/>
    <cellStyle name="警告文本" xfId="33" builtinId="11"/>
    <cellStyle name="强调文字颜色 1 2_Sheet3" xfId="34"/>
    <cellStyle name="强调文字颜色 1 2 3" xfId="35"/>
    <cellStyle name="常规 5 2" xfId="36"/>
    <cellStyle name="60% - 强调文字颜色 2 2 2" xfId="37"/>
    <cellStyle name="标题" xfId="38" builtinId="15"/>
    <cellStyle name="解释性文本" xfId="39" builtinId="53"/>
    <cellStyle name="好_2012年第一批财政扶贫资金项目表（两项制度） 2" xfId="40"/>
    <cellStyle name="标题 1" xfId="41" builtinId="16"/>
    <cellStyle name="好_2012年第一批财政扶贫资金项目表（两项制度） 3" xfId="42"/>
    <cellStyle name="标题 2" xfId="43" builtinId="17"/>
    <cellStyle name="60% - 强调文字颜色 1" xfId="44" builtinId="32"/>
    <cellStyle name="标题 3" xfId="45" builtinId="18"/>
    <cellStyle name="60% - 强调文字颜色 4" xfId="46" builtinId="44"/>
    <cellStyle name="输出" xfId="47" builtinId="21"/>
    <cellStyle name="Input" xfId="48"/>
    <cellStyle name="计算" xfId="49" builtinId="22"/>
    <cellStyle name="计算 3 2" xfId="50"/>
    <cellStyle name="40% - 强调文字颜色 4 2" xfId="51"/>
    <cellStyle name="检查单元格" xfId="52" builtinId="23"/>
    <cellStyle name="20% - 强调文字颜色 6" xfId="53" builtinId="50"/>
    <cellStyle name="强调文字颜色 2" xfId="54" builtinId="33"/>
    <cellStyle name="链接单元格" xfId="55" builtinId="24"/>
    <cellStyle name="好_培训项目二处移交定 2 2" xfId="56"/>
    <cellStyle name="60% - 强调文字颜色 4 2 3" xfId="57"/>
    <cellStyle name="汇总" xfId="58" builtinId="25"/>
    <cellStyle name="好" xfId="59" builtinId="26"/>
    <cellStyle name="Heading 3" xfId="60"/>
    <cellStyle name="20% - 强调文字颜色 3 3" xfId="61"/>
    <cellStyle name="适中" xfId="62" builtinId="28"/>
    <cellStyle name="常规 8 2" xfId="63"/>
    <cellStyle name="20% - 强调文字颜色 5" xfId="64" builtinId="46"/>
    <cellStyle name="检查单元格 3 2" xfId="65"/>
    <cellStyle name="强调文字颜色 1" xfId="66" builtinId="29"/>
    <cellStyle name="链接单元格 3" xfId="67"/>
    <cellStyle name="20% - 强调文字颜色 1" xfId="68" builtinId="30"/>
    <cellStyle name="标题 5 4" xfId="69"/>
    <cellStyle name="40% - 强调文字颜色 4 3 2" xfId="70"/>
    <cellStyle name="40% - 强调文字颜色 1" xfId="71" builtinId="31"/>
    <cellStyle name="链接单元格 4" xfId="72"/>
    <cellStyle name="20% - 强调文字颜色 2" xfId="73" builtinId="34"/>
    <cellStyle name="好_项目汇总表" xfId="74"/>
    <cellStyle name="40% - 强调文字颜色 2" xfId="75" builtinId="35"/>
    <cellStyle name="好_表二Book1" xfId="76"/>
    <cellStyle name="强调文字颜色 3" xfId="77" builtinId="37"/>
    <cellStyle name="常规 3 2_Sheet3" xfId="78"/>
    <cellStyle name="强调文字颜色 4" xfId="79" builtinId="41"/>
    <cellStyle name="20% - 强调文字颜色 4" xfId="80" builtinId="42"/>
    <cellStyle name="计算 3" xfId="81"/>
    <cellStyle name="40% - 强调文字颜色 4" xfId="82" builtinId="43"/>
    <cellStyle name="强调文字颜色 5" xfId="83" builtinId="45"/>
    <cellStyle name="差_培训项目二处移交定_Sheet3" xfId="84"/>
    <cellStyle name="计算 4" xfId="85"/>
    <cellStyle name="40% - 强调文字颜色 5" xfId="86" builtinId="47"/>
    <cellStyle name="差_2012年第一批财政扶贫资金项目表（两项制度）_Sheet3" xfId="87"/>
    <cellStyle name="60% - 强调文字颜色 5" xfId="88" builtinId="48"/>
    <cellStyle name="强调文字颜色 6" xfId="89" builtinId="49"/>
    <cellStyle name="计算 5" xfId="90"/>
    <cellStyle name="20% - 强调文字颜色 3 3 2" xfId="91"/>
    <cellStyle name="40% - 强调文字颜色 6" xfId="92" builtinId="51"/>
    <cellStyle name="60% - 强调文字颜色 6" xfId="93" builtinId="52"/>
    <cellStyle name="40% - 强调文字颜色 2 2" xfId="94"/>
    <cellStyle name="20% - 强调文字颜色 1 2 3" xfId="95"/>
    <cellStyle name="20% - 强调文字颜色 1 4" xfId="96"/>
    <cellStyle name="20% - Accent2" xfId="97"/>
    <cellStyle name="强调文字颜色 2 2 3" xfId="98"/>
    <cellStyle name="60% - 强调文字颜色 3 2 2" xfId="99"/>
    <cellStyle name="20% - Accent3" xfId="100"/>
    <cellStyle name="强调文字颜色 2 2 4" xfId="101"/>
    <cellStyle name="60% - 强调文字颜色 3 2 3" xfId="102"/>
    <cellStyle name="20% - 强调文字颜色 1 3" xfId="103"/>
    <cellStyle name="20% - Accent5" xfId="104"/>
    <cellStyle name="解释性文本 3 2" xfId="105"/>
    <cellStyle name="20% - Accent6" xfId="106"/>
    <cellStyle name="20% - Accent1" xfId="107"/>
    <cellStyle name="强调文字颜色 2 2 2" xfId="108"/>
    <cellStyle name="Note" xfId="109"/>
    <cellStyle name="20% - 强调文字颜色 1 2 2" xfId="110"/>
    <cellStyle name="40% - 强调文字颜色 2 3" xfId="111"/>
    <cellStyle name="20% - 强调文字颜色 1 2 4" xfId="112"/>
    <cellStyle name="20% - 强调文字颜色 1 3 2" xfId="113"/>
    <cellStyle name="20% - 强调文字颜色 2 2" xfId="114"/>
    <cellStyle name="20% - 强调文字颜色 2 2 2" xfId="115"/>
    <cellStyle name="20% - 强调文字颜色 2 2 3" xfId="116"/>
    <cellStyle name="20% - 强调文字颜色 2 2 4" xfId="117"/>
    <cellStyle name="20% - 强调文字颜色 2 2_Sheet3" xfId="118"/>
    <cellStyle name="20% - 强调文字颜色 2 3" xfId="119"/>
    <cellStyle name="20% - 强调文字颜色 2 3 2" xfId="120"/>
    <cellStyle name="20% - 强调文字颜色 2 4" xfId="121"/>
    <cellStyle name="差_两项制度定" xfId="122"/>
    <cellStyle name="20% - 强调文字颜色 2 5" xfId="123"/>
    <cellStyle name="Heading 2" xfId="124"/>
    <cellStyle name="20% - 强调文字颜色 3 2" xfId="125"/>
    <cellStyle name="差_表二Book1_Sheet3" xfId="126"/>
    <cellStyle name="20% - 强调文字颜色 3 2 2" xfId="127"/>
    <cellStyle name="20% - 强调文字颜色 3 2 3" xfId="128"/>
    <cellStyle name="20% - 强调文字颜色 3 2 4" xfId="129"/>
    <cellStyle name="40% - 强调文字颜色 2 2 2" xfId="130"/>
    <cellStyle name="20% - 强调文字颜色 3 2_Sheet3" xfId="131"/>
    <cellStyle name="Heading 4" xfId="132"/>
    <cellStyle name="60% - 强调文字颜色 1 2" xfId="133"/>
    <cellStyle name="20% - 强调文字颜色 3 4" xfId="134"/>
    <cellStyle name="常规 3" xfId="135"/>
    <cellStyle name="20% - 强调文字颜色 4 2" xfId="136"/>
    <cellStyle name="差_Sheet3" xfId="137"/>
    <cellStyle name="常规 3 2" xfId="138"/>
    <cellStyle name="20% - 强调文字颜色 4 2 2" xfId="139"/>
    <cellStyle name="常规 3 3" xfId="140"/>
    <cellStyle name="20% - 强调文字颜色 4 2 3" xfId="141"/>
    <cellStyle name="常规 3 4" xfId="142"/>
    <cellStyle name="20% - 强调文字颜色 4 2 4" xfId="143"/>
    <cellStyle name="20% - 强调文字颜色 4 2_Sheet3" xfId="144"/>
    <cellStyle name="常规 4" xfId="145"/>
    <cellStyle name="20% - 强调文字颜色 4 3" xfId="146"/>
    <cellStyle name="常规 4 2" xfId="147"/>
    <cellStyle name="20% - 强调文字颜色 4 3 2" xfId="148"/>
    <cellStyle name="常规 5" xfId="149"/>
    <cellStyle name="60% - 强调文字颜色 2 2" xfId="150"/>
    <cellStyle name="20% - 强调文字颜色 4 4" xfId="151"/>
    <cellStyle name="20% - 强调文字颜色 5 2" xfId="152"/>
    <cellStyle name="20% - 强调文字颜色 5 2 2" xfId="153"/>
    <cellStyle name="20% - 强调文字颜色 5 2 3" xfId="154"/>
    <cellStyle name="20% - 强调文字颜色 5 2 4" xfId="155"/>
    <cellStyle name="标题 3 5" xfId="156"/>
    <cellStyle name="20% - 强调文字颜色 5 2_Sheet3" xfId="157"/>
    <cellStyle name="20% - 强调文字颜色 5 3" xfId="158"/>
    <cellStyle name="差 5" xfId="159"/>
    <cellStyle name="20% - 强调文字颜色 5 3 2" xfId="160"/>
    <cellStyle name="60% - 强调文字颜色 3 2" xfId="161"/>
    <cellStyle name="20% - 强调文字颜色 5 4" xfId="162"/>
    <cellStyle name="60% - 强调文字颜色 6 2 4" xfId="163"/>
    <cellStyle name="20% - 强调文字颜色 6 2" xfId="164"/>
    <cellStyle name="40% - 强调文字颜色 4 4" xfId="165"/>
    <cellStyle name="20% - 强调文字颜色 6 2 2" xfId="166"/>
    <cellStyle name="20% - 强调文字颜色 6 2 3" xfId="167"/>
    <cellStyle name="20% - 强调文字颜色 6 2 4" xfId="168"/>
    <cellStyle name="20% - 强调文字颜色 6 2_Sheet3" xfId="169"/>
    <cellStyle name="20% - 强调文字颜色 6 3" xfId="170"/>
    <cellStyle name="40% - 强调文字颜色 5 4" xfId="171"/>
    <cellStyle name="20% - 强调文字颜色 6 3 2" xfId="172"/>
    <cellStyle name="Neutral" xfId="173"/>
    <cellStyle name="60% - 强调文字颜色 4 2" xfId="174"/>
    <cellStyle name="20% - 强调文字颜色 6 4" xfId="175"/>
    <cellStyle name="40% - Accent1" xfId="176"/>
    <cellStyle name="40% - Accent2" xfId="177"/>
    <cellStyle name="40% - Accent3" xfId="178"/>
    <cellStyle name="40% - Accent4" xfId="179"/>
    <cellStyle name="40% - Accent5" xfId="180"/>
    <cellStyle name="警告文本 2" xfId="181"/>
    <cellStyle name="40% - Accent6" xfId="182"/>
    <cellStyle name="警告文本 3" xfId="183"/>
    <cellStyle name="40% - 强调文字颜色 1 2" xfId="184"/>
    <cellStyle name="40% - 强调文字颜色 1 2 2" xfId="185"/>
    <cellStyle name="40% - 强调文字颜色 1 2 3" xfId="186"/>
    <cellStyle name="40% - 强调文字颜色 1 2 4" xfId="187"/>
    <cellStyle name="标题 3 3" xfId="188"/>
    <cellStyle name="40% - 强调文字颜色 1 2_Sheet3" xfId="189"/>
    <cellStyle name="40% - 强调文字颜色 1 3" xfId="190"/>
    <cellStyle name="60% - 强调文字颜色 5 2_Sheet3" xfId="191"/>
    <cellStyle name="常规 9 2" xfId="192"/>
    <cellStyle name="Accent1" xfId="193"/>
    <cellStyle name="40% - 强调文字颜色 1 3 2" xfId="194"/>
    <cellStyle name="常规 9 2 2" xfId="195"/>
    <cellStyle name="40% - 强调文字颜色 1 4" xfId="196"/>
    <cellStyle name="常规 9 3" xfId="197"/>
    <cellStyle name="Accent2" xfId="198"/>
    <cellStyle name="40% - 强调文字颜色 2 2 3" xfId="199"/>
    <cellStyle name="40% - 强调文字颜色 2 2 4" xfId="200"/>
    <cellStyle name="40% - 强调文字颜色 2 2_Sheet3" xfId="201"/>
    <cellStyle name="40% - 强调文字颜色 2 3 2" xfId="202"/>
    <cellStyle name="40% - 强调文字颜色 2 4" xfId="203"/>
    <cellStyle name="计算 2 2" xfId="204"/>
    <cellStyle name="40% - 强调文字颜色 3 2" xfId="205"/>
    <cellStyle name="计算 2 2 2" xfId="206"/>
    <cellStyle name="好_两项制度定 3" xfId="207"/>
    <cellStyle name="40% - 强调文字颜色 3 2 2" xfId="208"/>
    <cellStyle name="40% - 强调文字颜色 3 2 3" xfId="209"/>
    <cellStyle name="40% - 强调文字颜色 3 2 4" xfId="210"/>
    <cellStyle name="常规 9_Sheet3" xfId="211"/>
    <cellStyle name="40% - 强调文字颜色 3 2_Sheet3" xfId="212"/>
    <cellStyle name="计算 2 3" xfId="213"/>
    <cellStyle name="40% - 强调文字颜色 3 3" xfId="214"/>
    <cellStyle name="计算 2 3 2" xfId="215"/>
    <cellStyle name="40% - 强调文字颜色 3 3 2" xfId="216"/>
    <cellStyle name="计算 2 4" xfId="217"/>
    <cellStyle name="40% - 强调文字颜色 3 4" xfId="218"/>
    <cellStyle name="差_两项制度定_Sheet3" xfId="219"/>
    <cellStyle name="40% - 强调文字颜色 3 5" xfId="220"/>
    <cellStyle name="检查单元格 2" xfId="221"/>
    <cellStyle name="Linked Cell" xfId="222"/>
    <cellStyle name="计算 3 2 2" xfId="223"/>
    <cellStyle name="汇总 2 3" xfId="224"/>
    <cellStyle name="标题 4 4" xfId="225"/>
    <cellStyle name="40% - 强调文字颜色 4 2 2" xfId="226"/>
    <cellStyle name="检查单元格 3" xfId="227"/>
    <cellStyle name="40% - 强调文字颜色 4 2 3" xfId="228"/>
    <cellStyle name="检查单元格 4" xfId="229"/>
    <cellStyle name="40% - 强调文字颜色 4 2 4" xfId="230"/>
    <cellStyle name="强调文字颜色 1 2" xfId="231"/>
    <cellStyle name="Explanatory Text" xfId="232"/>
    <cellStyle name="40% - 强调文字颜色 4 2_Sheet3" xfId="233"/>
    <cellStyle name="计算 3 3" xfId="234"/>
    <cellStyle name="40% - 强调文字颜色 4 3" xfId="235"/>
    <cellStyle name="40% - 强调文字颜色 5 2" xfId="236"/>
    <cellStyle name="好 2 3" xfId="237"/>
    <cellStyle name="60% - 强调文字颜色 6 2_Sheet3" xfId="238"/>
    <cellStyle name="60% - 强调文字颜色 4 3" xfId="239"/>
    <cellStyle name="40% - 强调文字颜色 5 2 2" xfId="240"/>
    <cellStyle name="Normal 2_附表7" xfId="241"/>
    <cellStyle name="60% - 强调文字颜色 4 4" xfId="242"/>
    <cellStyle name="40% - 强调文字颜色 5 2 3" xfId="243"/>
    <cellStyle name="60% - 强调文字颜色 4 5" xfId="244"/>
    <cellStyle name="40% - 强调文字颜色 5 2 4" xfId="245"/>
    <cellStyle name="40% - 强调文字颜色 5 2_Sheet3" xfId="246"/>
    <cellStyle name="40% - 强调文字颜色 5 3" xfId="247"/>
    <cellStyle name="好 2 4" xfId="248"/>
    <cellStyle name="差 2_Sheet3" xfId="249"/>
    <cellStyle name="60% - 强调文字颜色 5 3" xfId="250"/>
    <cellStyle name="40% - 强调文字颜色 5 3 2" xfId="251"/>
    <cellStyle name="标题 2 2 4" xfId="252"/>
    <cellStyle name="40% - 强调文字颜色 6 2" xfId="253"/>
    <cellStyle name="40% - 强调文字颜色 6 2 2" xfId="254"/>
    <cellStyle name="40% - 强调文字颜色 6 2 3" xfId="255"/>
    <cellStyle name="40% - 强调文字颜色 6 2 4" xfId="256"/>
    <cellStyle name="40% - 强调文字颜色 6 2_Sheet3" xfId="257"/>
    <cellStyle name="好_表二Book1 2 2" xfId="258"/>
    <cellStyle name="40% - 强调文字颜色 6 3" xfId="259"/>
    <cellStyle name="解释性文本 3" xfId="260"/>
    <cellStyle name="40% - 强调文字颜色 6 3 2" xfId="261"/>
    <cellStyle name="40% - 强调文字颜色 6 4" xfId="262"/>
    <cellStyle name="60% - 强调文字颜色 4 2 2" xfId="263"/>
    <cellStyle name="60% - Accent1" xfId="264"/>
    <cellStyle name="常规 2 2" xfId="265"/>
    <cellStyle name="60% - Accent2" xfId="266"/>
    <cellStyle name="输入 2_Sheet3" xfId="267"/>
    <cellStyle name="常规 2 3" xfId="268"/>
    <cellStyle name="60% - Accent3" xfId="269"/>
    <cellStyle name="好_第一批项目资金交小曹222_Sheet3" xfId="270"/>
    <cellStyle name="常规 2 4" xfId="271"/>
    <cellStyle name="60% - Accent4" xfId="272"/>
    <cellStyle name="常规 2 5" xfId="273"/>
    <cellStyle name="强调文字颜色 4 2" xfId="274"/>
    <cellStyle name="60% - Accent5" xfId="275"/>
    <cellStyle name="强调文字颜色 4 3" xfId="276"/>
    <cellStyle name="60% - Accent6" xfId="277"/>
    <cellStyle name="60% - 强调文字颜色 1 2 2" xfId="278"/>
    <cellStyle name="标题 3 2_Sheet3" xfId="279"/>
    <cellStyle name="60% - 强调文字颜色 1 2 3" xfId="280"/>
    <cellStyle name="常规 3 3 2" xfId="281"/>
    <cellStyle name="60% - 强调文字颜色 1 2 4" xfId="282"/>
    <cellStyle name="好_两项制度定 2 2" xfId="283"/>
    <cellStyle name="60% - 强调文字颜色 1 2_Sheet3" xfId="284"/>
    <cellStyle name="60% - 强调文字颜色 1 3" xfId="285"/>
    <cellStyle name="60% - 强调文字颜色 1 3 2" xfId="286"/>
    <cellStyle name="60% - 强调文字颜色 1 4" xfId="287"/>
    <cellStyle name="警告文本 2 2" xfId="288"/>
    <cellStyle name="60% - 强调文字颜色 1 5" xfId="289"/>
    <cellStyle name="强调文字颜色 1 2 4" xfId="290"/>
    <cellStyle name="常规 5 3" xfId="291"/>
    <cellStyle name="60% - 强调文字颜色 2 2 3" xfId="292"/>
    <cellStyle name="常规 4 3 2" xfId="293"/>
    <cellStyle name="常规 5 4" xfId="294"/>
    <cellStyle name="差_2012年第一批财政扶贫资金项目表（两项制度） 2" xfId="295"/>
    <cellStyle name="60% - 强调文字颜色 2 2 4" xfId="296"/>
    <cellStyle name="60% - 强调文字颜色 2 2_Sheet3" xfId="297"/>
    <cellStyle name="常规 6 2" xfId="298"/>
    <cellStyle name="注释 2" xfId="299"/>
    <cellStyle name="60% - 强调文字颜色 2 3 2" xfId="300"/>
    <cellStyle name="常规 7" xfId="301"/>
    <cellStyle name="60% - 强调文字颜色 2 4" xfId="302"/>
    <cellStyle name="常规 9" xfId="303"/>
    <cellStyle name="60% - 强调文字颜色 3 2_Sheet3" xfId="304"/>
    <cellStyle name="60% - 强调文字颜色 3 3" xfId="305"/>
    <cellStyle name="60% - 强调文字颜色 3 3 2" xfId="306"/>
    <cellStyle name="60% - 强调文字颜色 3 4" xfId="307"/>
    <cellStyle name="差_培训项目二处移交定 2" xfId="308"/>
    <cellStyle name="60% - 强调文字颜色 3 5" xfId="309"/>
    <cellStyle name="注释 3 2" xfId="310"/>
    <cellStyle name="60% - 强调文字颜色 4 2 4" xfId="311"/>
    <cellStyle name="60% - 强调文字颜色 4 2_Sheet3" xfId="312"/>
    <cellStyle name="60% - 强调文字颜色 4 3 2" xfId="313"/>
    <cellStyle name="常规 15" xfId="314"/>
    <cellStyle name="Check Cell" xfId="315"/>
    <cellStyle name="差_2012年第一批财政扶贫资金项目表（两项制度）_Sheet3 2" xfId="316"/>
    <cellStyle name="60% - 强调文字颜色 5 2" xfId="317"/>
    <cellStyle name="60% - 强调文字颜色 5 2 2" xfId="318"/>
    <cellStyle name="60% - 强调文字颜色 5 2 3" xfId="319"/>
    <cellStyle name="60% - 强调文字颜色 5 2 4" xfId="320"/>
    <cellStyle name="RowLevel_0" xfId="321"/>
    <cellStyle name="60% - 强调文字颜色 5 3 2" xfId="322"/>
    <cellStyle name="好_Sheet3 2" xfId="323"/>
    <cellStyle name="60% - 强调文字颜色 5 4" xfId="324"/>
    <cellStyle name="好_培训项目二处移交定_Sheet3 2" xfId="325"/>
    <cellStyle name="60% - 强调文字颜色 5 5" xfId="326"/>
    <cellStyle name="60% - 强调文字颜色 6 2" xfId="327"/>
    <cellStyle name="60% - 强调文字颜色 6 2 2" xfId="328"/>
    <cellStyle name="60% - 强调文字颜色 6 3" xfId="329"/>
    <cellStyle name="60% - 强调文字颜色 6 4" xfId="330"/>
    <cellStyle name="60% - 强调文字颜色 6 5" xfId="331"/>
    <cellStyle name="Accent3" xfId="332"/>
    <cellStyle name="Accent4" xfId="333"/>
    <cellStyle name="常规 5 10 3 6" xfId="334"/>
    <cellStyle name="Accent5" xfId="335"/>
    <cellStyle name="Accent6" xfId="336"/>
    <cellStyle name="常规 2 3 2" xfId="337"/>
    <cellStyle name="Bad" xfId="338"/>
    <cellStyle name="Calculation" xfId="339"/>
    <cellStyle name="Calculation 2" xfId="340"/>
    <cellStyle name="常规 3 3 3" xfId="341"/>
    <cellStyle name="ColLevel_0" xfId="342"/>
    <cellStyle name="常规 16 2" xfId="343"/>
    <cellStyle name="Good" xfId="344"/>
    <cellStyle name="常规 10" xfId="345"/>
    <cellStyle name="好_表二Book1_Sheet3 2" xfId="346"/>
    <cellStyle name="Heading 1" xfId="347"/>
    <cellStyle name="检查单元格 2 4" xfId="348"/>
    <cellStyle name="Normal 2" xfId="349"/>
    <cellStyle name="标题 5" xfId="350"/>
    <cellStyle name="Note 2" xfId="351"/>
    <cellStyle name="Output" xfId="352"/>
    <cellStyle name="好_表二Book1 3" xfId="353"/>
    <cellStyle name="Output 2" xfId="354"/>
    <cellStyle name="常规 2" xfId="355"/>
    <cellStyle name="Title" xfId="356"/>
    <cellStyle name="Total" xfId="357"/>
    <cellStyle name="Warning Text" xfId="358"/>
    <cellStyle name="好_2012年第一批财政扶贫资金项目表（两项制度） 2 2" xfId="359"/>
    <cellStyle name="标题 1 2" xfId="360"/>
    <cellStyle name="标题 1 2 2" xfId="361"/>
    <cellStyle name="标题 1 2 3" xfId="362"/>
    <cellStyle name="差_表二Book1_Sheet3 2" xfId="363"/>
    <cellStyle name="标题 1 2 4" xfId="364"/>
    <cellStyle name="标题 1 2_Sheet3" xfId="365"/>
    <cellStyle name="好 2 2" xfId="366"/>
    <cellStyle name="标题 1 3" xfId="367"/>
    <cellStyle name="汇总 3" xfId="368"/>
    <cellStyle name="标题 1 3 2" xfId="369"/>
    <cellStyle name="标题 1 4" xfId="370"/>
    <cellStyle name="计算 2_Sheet3" xfId="371"/>
    <cellStyle name="标题 1 5" xfId="372"/>
    <cellStyle name="标题 2 2" xfId="373"/>
    <cellStyle name="标题 2 2 2" xfId="374"/>
    <cellStyle name="好 3 2" xfId="375"/>
    <cellStyle name="标题 2 2 3" xfId="376"/>
    <cellStyle name="标题 2 2_Sheet3" xfId="377"/>
    <cellStyle name="标题 2 3" xfId="378"/>
    <cellStyle name="常规 11" xfId="379"/>
    <cellStyle name="标题 2 3 2" xfId="380"/>
    <cellStyle name="标题 2 4" xfId="381"/>
    <cellStyle name="标题 2 5" xfId="382"/>
    <cellStyle name="标题 3 2" xfId="383"/>
    <cellStyle name="检查单元格 2_Sheet3" xfId="384"/>
    <cellStyle name="标题 3 2 2" xfId="385"/>
    <cellStyle name="标题 3 2 3" xfId="386"/>
    <cellStyle name="标题 3 2 4" xfId="387"/>
    <cellStyle name="标题 3 3 2" xfId="388"/>
    <cellStyle name="标题 3 4" xfId="389"/>
    <cellStyle name="标题 4 2" xfId="390"/>
    <cellStyle name="标题 4 2 2" xfId="391"/>
    <cellStyle name="标题 4 2 3" xfId="392"/>
    <cellStyle name="标题 4 2 4" xfId="393"/>
    <cellStyle name="标题 4 2_Sheet3" xfId="394"/>
    <cellStyle name="汇总 2 2" xfId="395"/>
    <cellStyle name="标题 4 3" xfId="396"/>
    <cellStyle name="常规 3_Sheet1" xfId="397"/>
    <cellStyle name="标题 4 3 2" xfId="398"/>
    <cellStyle name="强调文字颜色 1 4" xfId="399"/>
    <cellStyle name="标题 5 2" xfId="400"/>
    <cellStyle name="强调文字颜色 1 5" xfId="401"/>
    <cellStyle name="汇总 3 2" xfId="402"/>
    <cellStyle name="标题 5 3" xfId="403"/>
    <cellStyle name="标题 5_Sheet3" xfId="404"/>
    <cellStyle name="差_表二Book1" xfId="405"/>
    <cellStyle name="标题 6" xfId="406"/>
    <cellStyle name="强调文字颜色 2 4" xfId="407"/>
    <cellStyle name="差_表二Book1 2" xfId="408"/>
    <cellStyle name="标题 6 2" xfId="409"/>
    <cellStyle name="标题 7" xfId="410"/>
    <cellStyle name="好_第一批项目资金交小曹222" xfId="411"/>
    <cellStyle name="常规 10 2" xfId="412"/>
    <cellStyle name="标题 8" xfId="413"/>
    <cellStyle name="差 2" xfId="414"/>
    <cellStyle name="差 2 2" xfId="415"/>
    <cellStyle name="差 2 3" xfId="416"/>
    <cellStyle name="差 2 4" xfId="417"/>
    <cellStyle name="差 3" xfId="418"/>
    <cellStyle name="差 3 2" xfId="419"/>
    <cellStyle name="差 4" xfId="420"/>
    <cellStyle name="常规 4 3" xfId="421"/>
    <cellStyle name="差_2012年第一批财政扶贫资金项目表（两项制度）" xfId="422"/>
    <cellStyle name="差_2012年第一批财政扶贫资金项目表（两项制度） 2 2" xfId="423"/>
    <cellStyle name="常规 5 5" xfId="424"/>
    <cellStyle name="差_2012年第一批财政扶贫资金项目表（两项制度） 3" xfId="425"/>
    <cellStyle name="差_Sheet3 2" xfId="426"/>
    <cellStyle name="常规 3 2 2" xfId="427"/>
    <cellStyle name="好_2012年第一批财政扶贫资金项目表（两项制度）_Sheet3" xfId="428"/>
    <cellStyle name="差_表二Book1 2 2" xfId="429"/>
    <cellStyle name="差_表二Book1 3" xfId="430"/>
    <cellStyle name="差_第一批项目资金交小曹222" xfId="431"/>
    <cellStyle name="差_第一批项目资金交小曹222 2" xfId="432"/>
    <cellStyle name="差_第一批项目资金交小曹222 2 2" xfId="433"/>
    <cellStyle name="差_第一批项目资金交小曹222 3" xfId="434"/>
    <cellStyle name="差_第一批项目资金交小曹222_Sheet3" xfId="435"/>
    <cellStyle name="差_第一批项目资金交小曹222_Sheet3 2" xfId="436"/>
    <cellStyle name="差_两项制度定 2" xfId="437"/>
    <cellStyle name="差_两项制度定 2 2" xfId="438"/>
    <cellStyle name="汇总 2_Sheet3" xfId="439"/>
    <cellStyle name="差_两项制度定 3" xfId="440"/>
    <cellStyle name="差_两项制度定_Sheet3 2" xfId="441"/>
    <cellStyle name="警告文本 4" xfId="442"/>
    <cellStyle name="差_培训项目二处移交定" xfId="443"/>
    <cellStyle name="差_培训项目二处移交定 2 2" xfId="444"/>
    <cellStyle name="差_培训项目二处移交定 3" xfId="445"/>
    <cellStyle name="常规 3 5" xfId="446"/>
    <cellStyle name="强调文字颜色 5 2" xfId="447"/>
    <cellStyle name="差_培训项目二处移交定_Sheet3 2" xfId="448"/>
    <cellStyle name="差_项目汇总表" xfId="449"/>
    <cellStyle name="好_第一批项目资金交小曹222 2" xfId="450"/>
    <cellStyle name="常规 10 2 2" xfId="451"/>
    <cellStyle name="常规 11 2" xfId="452"/>
    <cellStyle name="常规 11 3" xfId="453"/>
    <cellStyle name="常规 12" xfId="454"/>
    <cellStyle name="常规 12 2" xfId="455"/>
    <cellStyle name="常规 12 3" xfId="456"/>
    <cellStyle name="常规 13" xfId="457"/>
    <cellStyle name="常规 13 2" xfId="458"/>
    <cellStyle name="常规 14" xfId="459"/>
    <cellStyle name="常规 14 2" xfId="460"/>
    <cellStyle name="常规 15 2" xfId="461"/>
    <cellStyle name="常规 16" xfId="462"/>
    <cellStyle name="常规 17" xfId="463"/>
    <cellStyle name="常规 22" xfId="464"/>
    <cellStyle name="常规 2 2_项目汇总表" xfId="465"/>
    <cellStyle name="常规 17 2" xfId="466"/>
    <cellStyle name="常规 18" xfId="467"/>
    <cellStyle name="常规 2 2 2" xfId="468"/>
    <cellStyle name="常规 2 2 3" xfId="469"/>
    <cellStyle name="常规 2 2 5" xfId="470"/>
    <cellStyle name="好_第一批项目资金交小曹222_Sheet3 2" xfId="471"/>
    <cellStyle name="常规 2 4 2" xfId="472"/>
    <cellStyle name="常规 2 4 3" xfId="473"/>
    <cellStyle name="常规 2 5 2" xfId="474"/>
    <cellStyle name="常规 2_Sheet1" xfId="475"/>
    <cellStyle name="常规 27 17" xfId="476"/>
    <cellStyle name="常规 3 2 3" xfId="477"/>
    <cellStyle name="常规 3 4 2" xfId="478"/>
    <cellStyle name="常规 3 5 2" xfId="479"/>
    <cellStyle name="常规 3 6" xfId="480"/>
    <cellStyle name="好_两项制度定_Sheet3" xfId="481"/>
    <cellStyle name="常规 3 7" xfId="482"/>
    <cellStyle name="常规 3 8" xfId="483"/>
    <cellStyle name="常规 4 4" xfId="484"/>
    <cellStyle name="常规 4 4 2" xfId="485"/>
    <cellStyle name="常规 4 5" xfId="486"/>
    <cellStyle name="常规 5 6" xfId="487"/>
    <cellStyle name="好_两项制度定 2" xfId="488"/>
    <cellStyle name="常规 5_项目汇总表" xfId="489"/>
    <cellStyle name="常规 7 2" xfId="490"/>
    <cellStyle name="常规 7 2 2" xfId="491"/>
    <cellStyle name="常规 7 4" xfId="492"/>
    <cellStyle name="警告文本 3 2" xfId="493"/>
    <cellStyle name="常规 8" xfId="494"/>
    <cellStyle name="好 2" xfId="495"/>
    <cellStyle name="好 3" xfId="496"/>
    <cellStyle name="好 4" xfId="497"/>
    <cellStyle name="好_2012年第一批财政扶贫资金项目表（两项制度）" xfId="498"/>
    <cellStyle name="好_2012年第一批财政扶贫资金项目表（两项制度）_Sheet3 2" xfId="499"/>
    <cellStyle name="好_Sheet3" xfId="500"/>
    <cellStyle name="好_表二Book1 2" xfId="501"/>
    <cellStyle name="好_表二Book1_Sheet3" xfId="502"/>
    <cellStyle name="好_第一批项目资金交小曹222 2 2" xfId="503"/>
    <cellStyle name="好_第一批项目资金交小曹222 3" xfId="504"/>
    <cellStyle name="好_两项制度定_Sheet3 2" xfId="505"/>
    <cellStyle name="好_培训项目二处移交定" xfId="506"/>
    <cellStyle name="好_培训项目二处移交定 2" xfId="507"/>
    <cellStyle name="检查单元格 2 2" xfId="508"/>
    <cellStyle name="好_培训项目二处移交定 3" xfId="509"/>
    <cellStyle name="好_培训项目二处移交定_Sheet3" xfId="510"/>
    <cellStyle name="汇总 2" xfId="511"/>
    <cellStyle name="汇总 4" xfId="512"/>
    <cellStyle name="检查单元格 2 3" xfId="513"/>
    <cellStyle name="解释性文本 2" xfId="514"/>
    <cellStyle name="解释性文本 4" xfId="515"/>
    <cellStyle name="链接单元格 2" xfId="516"/>
    <cellStyle name="强调文字颜色 1 2 2" xfId="517"/>
    <cellStyle name="强调文字颜色 1 3" xfId="518"/>
    <cellStyle name="强调文字颜色 1 3 2" xfId="519"/>
    <cellStyle name="强调文字颜色 2 2" xfId="520"/>
    <cellStyle name="强调文字颜色 2 2_Sheet3" xfId="521"/>
    <cellStyle name="强调文字颜色 2 3" xfId="522"/>
    <cellStyle name="强调文字颜色 3 2" xfId="523"/>
    <cellStyle name="强调文字颜色 3 2 2" xfId="524"/>
    <cellStyle name="强调文字颜色 3 2 3" xfId="525"/>
    <cellStyle name="强调文字颜色 3 2 4" xfId="526"/>
    <cellStyle name="强调文字颜色 3 2_Sheet3" xfId="527"/>
    <cellStyle name="强调文字颜色 3 3" xfId="528"/>
    <cellStyle name="强调文字颜色 3 3 2" xfId="529"/>
    <cellStyle name="强调文字颜色 3 4" xfId="530"/>
    <cellStyle name="强调文字颜色 4 2 2" xfId="531"/>
    <cellStyle name="强调文字颜色 4 2 3" xfId="532"/>
    <cellStyle name="强调文字颜色 4 2 4" xfId="533"/>
    <cellStyle name="强调文字颜色 4 2_Sheet3" xfId="534"/>
    <cellStyle name="强调文字颜色 4 3 2" xfId="535"/>
    <cellStyle name="强调文字颜色 4 4" xfId="536"/>
    <cellStyle name="强调文字颜色 4 5" xfId="537"/>
    <cellStyle name="强调文字颜色 5 2 2" xfId="538"/>
    <cellStyle name="强调文字颜色 5 2 3" xfId="539"/>
    <cellStyle name="强调文字颜色 5 2 4" xfId="540"/>
    <cellStyle name="强调文字颜色 5 2_Sheet3" xfId="541"/>
    <cellStyle name="强调文字颜色 5 3" xfId="542"/>
    <cellStyle name="强调文字颜色 5 3 2" xfId="543"/>
    <cellStyle name="强调文字颜色 5 4" xfId="544"/>
    <cellStyle name="强调文字颜色 6 2" xfId="545"/>
    <cellStyle name="强调文字颜色 6 2 2" xfId="546"/>
    <cellStyle name="强调文字颜色 6 2 3" xfId="547"/>
    <cellStyle name="强调文字颜色 6 2 4" xfId="548"/>
    <cellStyle name="强调文字颜色 6 2_Sheet3" xfId="549"/>
    <cellStyle name="强调文字颜色 6 3" xfId="550"/>
    <cellStyle name="强调文字颜色 6 3 2" xfId="551"/>
    <cellStyle name="强调文字颜色 6 4" xfId="552"/>
    <cellStyle name="适中 2" xfId="553"/>
    <cellStyle name="适中 2 2" xfId="554"/>
    <cellStyle name="适中 2 3" xfId="555"/>
    <cellStyle name="适中 2_Sheet3" xfId="556"/>
    <cellStyle name="适中 3" xfId="557"/>
    <cellStyle name="适中 3 2" xfId="558"/>
    <cellStyle name="适中 4" xfId="559"/>
    <cellStyle name="输出 2" xfId="560"/>
    <cellStyle name="输出 2 2" xfId="561"/>
    <cellStyle name="输出 2 2 2" xfId="562"/>
    <cellStyle name="输出 2 3" xfId="563"/>
    <cellStyle name="输出 2 3 2" xfId="564"/>
    <cellStyle name="输出 2 4" xfId="565"/>
    <cellStyle name="输出 2_Sheet3" xfId="566"/>
    <cellStyle name="输出 3" xfId="567"/>
    <cellStyle name="输出 3 2" xfId="568"/>
    <cellStyle name="输出 3 2 2" xfId="569"/>
    <cellStyle name="输出 3 3" xfId="570"/>
    <cellStyle name="输出 4" xfId="571"/>
    <cellStyle name="输出 5" xfId="572"/>
    <cellStyle name="输入 2" xfId="573"/>
    <cellStyle name="输入 2 2" xfId="574"/>
    <cellStyle name="输入 2 2 2" xfId="575"/>
    <cellStyle name="输入 2 3" xfId="576"/>
    <cellStyle name="输入 2 3 2" xfId="577"/>
    <cellStyle name="输入 2 4" xfId="578"/>
    <cellStyle name="输入 3" xfId="579"/>
    <cellStyle name="输入 3 2" xfId="580"/>
    <cellStyle name="输入 3 2 2" xfId="581"/>
    <cellStyle name="输入 3 3" xfId="582"/>
    <cellStyle name="输入 4" xfId="583"/>
    <cellStyle name="输入 5" xfId="584"/>
    <cellStyle name="样式 1" xfId="585"/>
    <cellStyle name="样式 1 2" xfId="586"/>
    <cellStyle name="样式 1 2 2" xfId="587"/>
    <cellStyle name="注释 2 2" xfId="588"/>
    <cellStyle name="注释 2 3" xfId="589"/>
    <cellStyle name="注释 2 4" xfId="590"/>
    <cellStyle name="注释 2_项目汇总表" xfId="591"/>
    <cellStyle name="注释 3" xfId="592"/>
    <cellStyle name="注释 4" xfId="593"/>
    <cellStyle name="常规_Sheet1" xfId="594"/>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A2" sqref="A2:N2"/>
    </sheetView>
  </sheetViews>
  <sheetFormatPr defaultColWidth="9" defaultRowHeight="14.4" outlineLevelRow="7"/>
  <cols>
    <col min="1" max="1" width="8.77777777777778" style="121" customWidth="1"/>
    <col min="2" max="2" width="10.2222222222222" style="121" customWidth="1"/>
    <col min="3" max="3" width="10.5555555555556" style="121" customWidth="1"/>
    <col min="4" max="4" width="7.62962962962963" style="121" customWidth="1"/>
    <col min="5" max="5" width="8.88888888888889" style="121" customWidth="1"/>
    <col min="6" max="6" width="10.1296296296296" style="121"/>
    <col min="7" max="7" width="8.22222222222222" style="121" customWidth="1"/>
    <col min="8" max="8" width="7.66666666666667" style="121" customWidth="1"/>
    <col min="9" max="14" width="8.22222222222222" style="122" customWidth="1"/>
    <col min="15" max="16380" width="9" style="121"/>
  </cols>
  <sheetData>
    <row r="1" s="121" customFormat="1" ht="18" customHeight="1" spans="1:14">
      <c r="A1" s="157" t="s">
        <v>0</v>
      </c>
      <c r="B1" s="157"/>
      <c r="C1" s="158"/>
      <c r="D1" s="158"/>
      <c r="E1" s="158"/>
      <c r="F1" s="158"/>
      <c r="G1" s="158"/>
      <c r="H1" s="158"/>
      <c r="I1" s="158"/>
      <c r="J1" s="158"/>
      <c r="K1" s="158"/>
      <c r="L1" s="158"/>
      <c r="M1" s="158"/>
      <c r="N1" s="158"/>
    </row>
    <row r="2" s="121" customFormat="1" ht="39" customHeight="1" spans="1:14">
      <c r="A2" s="159" t="s">
        <v>1</v>
      </c>
      <c r="B2" s="159"/>
      <c r="C2" s="159"/>
      <c r="D2" s="159"/>
      <c r="E2" s="159"/>
      <c r="F2" s="159"/>
      <c r="G2" s="159"/>
      <c r="H2" s="159"/>
      <c r="I2" s="159"/>
      <c r="J2" s="159"/>
      <c r="K2" s="159"/>
      <c r="L2" s="159"/>
      <c r="M2" s="159"/>
      <c r="N2" s="159"/>
    </row>
    <row r="3" s="121" customFormat="1" spans="1:14">
      <c r="A3" s="158"/>
      <c r="B3" s="158"/>
      <c r="C3" s="158"/>
      <c r="D3" s="158"/>
      <c r="E3" s="158"/>
      <c r="F3" s="158"/>
      <c r="G3" s="158"/>
      <c r="H3" s="158"/>
      <c r="I3" s="158"/>
      <c r="J3" s="158"/>
      <c r="K3" s="158"/>
      <c r="L3" s="158"/>
      <c r="M3" s="158"/>
      <c r="N3" s="158"/>
    </row>
    <row r="4" s="121" customFormat="1" ht="24.95" customHeight="1" spans="1:14">
      <c r="A4" s="160" t="s">
        <v>2</v>
      </c>
      <c r="B4" s="160" t="s">
        <v>3</v>
      </c>
      <c r="C4" s="161" t="s">
        <v>4</v>
      </c>
      <c r="D4" s="161"/>
      <c r="E4" s="161"/>
      <c r="F4" s="161"/>
      <c r="G4" s="161"/>
      <c r="H4" s="161" t="s">
        <v>5</v>
      </c>
      <c r="I4" s="161"/>
      <c r="J4" s="161"/>
      <c r="K4" s="161"/>
      <c r="L4" s="161"/>
      <c r="M4" s="161"/>
      <c r="N4" s="161"/>
    </row>
    <row r="5" s="121" customFormat="1" ht="24.95" customHeight="1" spans="1:14">
      <c r="A5" s="162"/>
      <c r="B5" s="162"/>
      <c r="C5" s="160" t="s">
        <v>6</v>
      </c>
      <c r="D5" s="160" t="s">
        <v>7</v>
      </c>
      <c r="E5" s="160" t="s">
        <v>8</v>
      </c>
      <c r="F5" s="160" t="s">
        <v>9</v>
      </c>
      <c r="G5" s="160" t="s">
        <v>10</v>
      </c>
      <c r="H5" s="161" t="s">
        <v>6</v>
      </c>
      <c r="I5" s="161" t="s">
        <v>11</v>
      </c>
      <c r="J5" s="161"/>
      <c r="K5" s="161"/>
      <c r="L5" s="164" t="s">
        <v>12</v>
      </c>
      <c r="M5" s="165"/>
      <c r="N5" s="166"/>
    </row>
    <row r="6" s="121" customFormat="1" ht="32" customHeight="1" spans="1:14">
      <c r="A6" s="162"/>
      <c r="B6" s="162"/>
      <c r="C6" s="162"/>
      <c r="D6" s="162"/>
      <c r="E6" s="162"/>
      <c r="F6" s="162"/>
      <c r="G6" s="162"/>
      <c r="H6" s="161"/>
      <c r="I6" s="161" t="s">
        <v>13</v>
      </c>
      <c r="J6" s="161" t="s">
        <v>14</v>
      </c>
      <c r="K6" s="161" t="s">
        <v>15</v>
      </c>
      <c r="L6" s="161" t="s">
        <v>13</v>
      </c>
      <c r="M6" s="161" t="s">
        <v>14</v>
      </c>
      <c r="N6" s="161" t="s">
        <v>15</v>
      </c>
    </row>
    <row r="7" s="121" customFormat="1" ht="24.95" customHeight="1" spans="1:14">
      <c r="A7" s="161" t="s">
        <v>16</v>
      </c>
      <c r="B7" s="161" t="s">
        <v>17</v>
      </c>
      <c r="C7" s="161" t="s">
        <v>17</v>
      </c>
      <c r="D7" s="160" t="s">
        <v>17</v>
      </c>
      <c r="E7" s="160" t="s">
        <v>17</v>
      </c>
      <c r="F7" s="160" t="s">
        <v>17</v>
      </c>
      <c r="G7" s="160" t="s">
        <v>17</v>
      </c>
      <c r="H7" s="161" t="s">
        <v>17</v>
      </c>
      <c r="I7" s="167" t="s">
        <v>18</v>
      </c>
      <c r="J7" s="167" t="s">
        <v>19</v>
      </c>
      <c r="K7" s="167" t="s">
        <v>17</v>
      </c>
      <c r="L7" s="167" t="s">
        <v>18</v>
      </c>
      <c r="M7" s="167" t="s">
        <v>19</v>
      </c>
      <c r="N7" s="167" t="s">
        <v>17</v>
      </c>
    </row>
    <row r="8" s="121" customFormat="1" ht="24.95" customHeight="1" spans="1:14">
      <c r="A8" s="161">
        <v>561</v>
      </c>
      <c r="B8" s="163">
        <f>C8+H8</f>
        <v>7139.64</v>
      </c>
      <c r="C8" s="163">
        <f>SUM(D8:G8)</f>
        <v>6869.74</v>
      </c>
      <c r="D8" s="161">
        <v>595.98</v>
      </c>
      <c r="E8" s="163">
        <v>1962.12</v>
      </c>
      <c r="F8" s="163">
        <v>4271.64</v>
      </c>
      <c r="G8" s="161">
        <v>40</v>
      </c>
      <c r="H8" s="161">
        <f>K8+N8</f>
        <v>269.9</v>
      </c>
      <c r="I8" s="161">
        <v>1344</v>
      </c>
      <c r="J8" s="161">
        <v>8125</v>
      </c>
      <c r="K8" s="161">
        <v>231</v>
      </c>
      <c r="L8" s="161">
        <v>358</v>
      </c>
      <c r="M8" s="161">
        <v>1376</v>
      </c>
      <c r="N8" s="161">
        <v>38.9</v>
      </c>
    </row>
  </sheetData>
  <mergeCells count="14">
    <mergeCell ref="A1:B1"/>
    <mergeCell ref="A2:N2"/>
    <mergeCell ref="C4:G4"/>
    <mergeCell ref="H4:N4"/>
    <mergeCell ref="I5:K5"/>
    <mergeCell ref="L5:N5"/>
    <mergeCell ref="A4:A6"/>
    <mergeCell ref="B4:B6"/>
    <mergeCell ref="C5:C6"/>
    <mergeCell ref="D5:D6"/>
    <mergeCell ref="E5:E6"/>
    <mergeCell ref="F5:F6"/>
    <mergeCell ref="G5:G6"/>
    <mergeCell ref="H5:H6"/>
  </mergeCells>
  <printOptions horizontalCentered="1"/>
  <pageMargins left="0.984027777777778" right="0.984027777777778" top="1" bottom="1" header="0.511805555555556" footer="0.511805555555556"/>
  <pageSetup paperSize="9" firstPageNumber="3" orientation="landscape" useFirstPageNumber="1"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A2" sqref="A2:H2"/>
    </sheetView>
  </sheetViews>
  <sheetFormatPr defaultColWidth="9" defaultRowHeight="14.4" outlineLevelCol="7"/>
  <cols>
    <col min="1" max="1" width="19.6666666666667" style="121" customWidth="1"/>
    <col min="2" max="2" width="11.5" style="121" customWidth="1"/>
    <col min="3" max="3" width="37.2222222222222" style="121" customWidth="1"/>
    <col min="4" max="4" width="10.6666666666667" style="122" customWidth="1"/>
    <col min="5" max="5" width="18.25" style="122" customWidth="1"/>
    <col min="6" max="6" width="9.25" style="121" customWidth="1"/>
    <col min="7" max="7" width="13.25" style="123" customWidth="1"/>
    <col min="8" max="8" width="14.8796296296296" style="121" customWidth="1"/>
    <col min="9" max="16384" width="9" style="121"/>
  </cols>
  <sheetData>
    <row r="1" s="119" customFormat="1" ht="17.4" spans="1:8">
      <c r="A1" s="124" t="s">
        <v>20</v>
      </c>
      <c r="B1" s="125"/>
      <c r="C1" s="125"/>
      <c r="D1" s="126"/>
      <c r="E1" s="127"/>
      <c r="G1" s="128"/>
      <c r="H1" s="129"/>
    </row>
    <row r="2" s="120" customFormat="1" ht="31" customHeight="1" spans="1:8">
      <c r="A2" s="130" t="s">
        <v>21</v>
      </c>
      <c r="B2" s="130"/>
      <c r="C2" s="130"/>
      <c r="D2" s="130"/>
      <c r="E2" s="130"/>
      <c r="F2" s="130"/>
      <c r="G2" s="130"/>
      <c r="H2" s="130"/>
    </row>
    <row r="3" s="120" customFormat="1" ht="20.4" spans="2:8">
      <c r="B3" s="131"/>
      <c r="C3" s="131"/>
      <c r="D3" s="131"/>
      <c r="E3" s="131"/>
      <c r="F3" s="131"/>
      <c r="G3" s="132" t="s">
        <v>22</v>
      </c>
      <c r="H3" s="132"/>
    </row>
    <row r="4" s="121" customFormat="1" ht="27" customHeight="1" spans="1:8">
      <c r="A4" s="133" t="s">
        <v>23</v>
      </c>
      <c r="B4" s="133" t="s">
        <v>24</v>
      </c>
      <c r="C4" s="133" t="s">
        <v>25</v>
      </c>
      <c r="D4" s="134" t="s">
        <v>26</v>
      </c>
      <c r="E4" s="134" t="s">
        <v>27</v>
      </c>
      <c r="F4" s="134" t="s">
        <v>28</v>
      </c>
      <c r="G4" s="135" t="s">
        <v>29</v>
      </c>
      <c r="H4" s="136" t="s">
        <v>30</v>
      </c>
    </row>
    <row r="5" s="121" customFormat="1" ht="18.95" customHeight="1" spans="1:8">
      <c r="A5" s="39" t="s">
        <v>31</v>
      </c>
      <c r="B5" s="137" t="s">
        <v>32</v>
      </c>
      <c r="C5" s="137" t="s">
        <v>33</v>
      </c>
      <c r="D5" s="138" t="s">
        <v>34</v>
      </c>
      <c r="E5" s="139">
        <v>1128.753</v>
      </c>
      <c r="F5" s="140" t="s">
        <v>35</v>
      </c>
      <c r="G5" s="139">
        <v>1128.753</v>
      </c>
      <c r="H5" s="141"/>
    </row>
    <row r="6" s="121" customFormat="1" ht="18.95" customHeight="1" spans="1:8">
      <c r="A6" s="39" t="s">
        <v>36</v>
      </c>
      <c r="B6" s="137" t="s">
        <v>37</v>
      </c>
      <c r="C6" s="137" t="s">
        <v>38</v>
      </c>
      <c r="D6" s="138" t="s">
        <v>34</v>
      </c>
      <c r="E6" s="142">
        <v>240</v>
      </c>
      <c r="F6" s="140" t="s">
        <v>39</v>
      </c>
      <c r="G6" s="142">
        <v>240</v>
      </c>
      <c r="H6" s="143"/>
    </row>
    <row r="7" s="121" customFormat="1" ht="28" customHeight="1" spans="1:8">
      <c r="A7" s="39" t="s">
        <v>40</v>
      </c>
      <c r="B7" s="144" t="s">
        <v>41</v>
      </c>
      <c r="C7" s="144" t="s">
        <v>42</v>
      </c>
      <c r="D7" s="138" t="s">
        <v>34</v>
      </c>
      <c r="E7" s="145">
        <v>168</v>
      </c>
      <c r="F7" s="140" t="s">
        <v>39</v>
      </c>
      <c r="G7" s="145">
        <v>168</v>
      </c>
      <c r="H7" s="146"/>
    </row>
    <row r="8" s="121" customFormat="1" ht="28" customHeight="1" spans="1:8">
      <c r="A8" s="39" t="s">
        <v>43</v>
      </c>
      <c r="B8" s="144" t="s">
        <v>44</v>
      </c>
      <c r="C8" s="144" t="s">
        <v>45</v>
      </c>
      <c r="D8" s="39" t="s">
        <v>34</v>
      </c>
      <c r="E8" s="147">
        <v>110</v>
      </c>
      <c r="F8" s="140" t="s">
        <v>46</v>
      </c>
      <c r="G8" s="147">
        <v>110</v>
      </c>
      <c r="H8" s="146"/>
    </row>
    <row r="9" s="121" customFormat="1" ht="18.95" customHeight="1" spans="1:8">
      <c r="A9" s="42" t="s">
        <v>47</v>
      </c>
      <c r="B9" s="148" t="s">
        <v>48</v>
      </c>
      <c r="C9" s="148" t="s">
        <v>49</v>
      </c>
      <c r="D9" s="42" t="s">
        <v>34</v>
      </c>
      <c r="E9" s="149">
        <v>700</v>
      </c>
      <c r="F9" s="140" t="s">
        <v>46</v>
      </c>
      <c r="G9" s="149">
        <v>700</v>
      </c>
      <c r="H9" s="146"/>
    </row>
    <row r="10" s="121" customFormat="1" ht="18.95" customHeight="1" spans="1:8">
      <c r="A10" s="42" t="s">
        <v>47</v>
      </c>
      <c r="B10" s="148" t="s">
        <v>48</v>
      </c>
      <c r="C10" s="148" t="s">
        <v>49</v>
      </c>
      <c r="D10" s="42" t="s">
        <v>34</v>
      </c>
      <c r="E10" s="149">
        <v>47</v>
      </c>
      <c r="F10" s="140" t="s">
        <v>46</v>
      </c>
      <c r="G10" s="149">
        <v>47</v>
      </c>
      <c r="H10" s="146"/>
    </row>
    <row r="11" s="121" customFormat="1" ht="28" customHeight="1" spans="1:8">
      <c r="A11" s="42" t="s">
        <v>47</v>
      </c>
      <c r="B11" s="148" t="s">
        <v>48</v>
      </c>
      <c r="C11" s="148" t="s">
        <v>49</v>
      </c>
      <c r="D11" s="42" t="s">
        <v>34</v>
      </c>
      <c r="E11" s="149">
        <v>52</v>
      </c>
      <c r="F11" s="140" t="s">
        <v>46</v>
      </c>
      <c r="G11" s="149">
        <v>52</v>
      </c>
      <c r="H11" s="146"/>
    </row>
    <row r="12" s="121" customFormat="1" ht="18.95" customHeight="1" spans="1:8">
      <c r="A12" s="42" t="s">
        <v>47</v>
      </c>
      <c r="B12" s="143" t="s">
        <v>48</v>
      </c>
      <c r="C12" s="143" t="s">
        <v>49</v>
      </c>
      <c r="D12" s="150" t="s">
        <v>34</v>
      </c>
      <c r="E12" s="149">
        <v>100</v>
      </c>
      <c r="F12" s="140" t="s">
        <v>46</v>
      </c>
      <c r="G12" s="149">
        <v>100</v>
      </c>
      <c r="H12" s="146"/>
    </row>
    <row r="13" s="121" customFormat="1" ht="18.95" customHeight="1" spans="1:8">
      <c r="A13" s="42" t="s">
        <v>47</v>
      </c>
      <c r="B13" s="148" t="s">
        <v>48</v>
      </c>
      <c r="C13" s="148" t="s">
        <v>49</v>
      </c>
      <c r="D13" s="42" t="s">
        <v>34</v>
      </c>
      <c r="E13" s="149">
        <v>251</v>
      </c>
      <c r="F13" s="140" t="s">
        <v>46</v>
      </c>
      <c r="G13" s="149">
        <v>251</v>
      </c>
      <c r="H13" s="146"/>
    </row>
    <row r="14" s="121" customFormat="1" ht="36" customHeight="1" spans="1:8">
      <c r="A14" s="42" t="s">
        <v>50</v>
      </c>
      <c r="B14" s="148" t="s">
        <v>51</v>
      </c>
      <c r="C14" s="148" t="s">
        <v>52</v>
      </c>
      <c r="D14" s="42" t="s">
        <v>53</v>
      </c>
      <c r="E14" s="149">
        <v>1223</v>
      </c>
      <c r="F14" s="140" t="s">
        <v>46</v>
      </c>
      <c r="G14" s="149">
        <v>1223</v>
      </c>
      <c r="H14" s="146" t="s">
        <v>54</v>
      </c>
    </row>
    <row r="15" s="121" customFormat="1" ht="18.95" customHeight="1" spans="1:8">
      <c r="A15" s="42" t="s">
        <v>47</v>
      </c>
      <c r="B15" s="148" t="s">
        <v>55</v>
      </c>
      <c r="C15" s="148" t="s">
        <v>49</v>
      </c>
      <c r="D15" s="42" t="s">
        <v>34</v>
      </c>
      <c r="E15" s="149">
        <v>480</v>
      </c>
      <c r="F15" s="140" t="s">
        <v>46</v>
      </c>
      <c r="G15" s="149">
        <v>480</v>
      </c>
      <c r="H15" s="146"/>
    </row>
    <row r="16" s="121" customFormat="1" ht="29" customHeight="1" spans="1:8">
      <c r="A16" s="42" t="s">
        <v>56</v>
      </c>
      <c r="B16" s="148" t="s">
        <v>57</v>
      </c>
      <c r="C16" s="148" t="s">
        <v>58</v>
      </c>
      <c r="D16" s="42" t="s">
        <v>59</v>
      </c>
      <c r="E16" s="149">
        <v>1440</v>
      </c>
      <c r="F16" s="140" t="s">
        <v>46</v>
      </c>
      <c r="G16" s="149">
        <v>1440</v>
      </c>
      <c r="H16" s="146"/>
    </row>
    <row r="17" s="121" customFormat="1" ht="29" customHeight="1" spans="1:8">
      <c r="A17" s="42" t="s">
        <v>60</v>
      </c>
      <c r="B17" s="148" t="s">
        <v>61</v>
      </c>
      <c r="C17" s="148" t="s">
        <v>62</v>
      </c>
      <c r="D17" s="42" t="s">
        <v>63</v>
      </c>
      <c r="E17" s="149">
        <v>12</v>
      </c>
      <c r="F17" s="151" t="s">
        <v>39</v>
      </c>
      <c r="G17" s="149">
        <v>12</v>
      </c>
      <c r="H17" s="146"/>
    </row>
    <row r="18" s="121" customFormat="1" ht="18.95" customHeight="1" spans="1:8">
      <c r="A18" s="152" t="s">
        <v>64</v>
      </c>
      <c r="B18" s="153" t="s">
        <v>65</v>
      </c>
      <c r="C18" s="153" t="s">
        <v>66</v>
      </c>
      <c r="D18" s="152" t="s">
        <v>67</v>
      </c>
      <c r="E18" s="154">
        <v>863.48</v>
      </c>
      <c r="F18" s="151" t="s">
        <v>68</v>
      </c>
      <c r="G18" s="154">
        <v>863.48</v>
      </c>
      <c r="H18" s="146"/>
    </row>
    <row r="19" s="121" customFormat="1" ht="18.95" customHeight="1" spans="1:8">
      <c r="A19" s="42" t="s">
        <v>69</v>
      </c>
      <c r="B19" s="148" t="s">
        <v>70</v>
      </c>
      <c r="C19" s="148" t="s">
        <v>71</v>
      </c>
      <c r="D19" s="42" t="s">
        <v>72</v>
      </c>
      <c r="E19" s="149">
        <v>324.407</v>
      </c>
      <c r="F19" s="151" t="s">
        <v>68</v>
      </c>
      <c r="G19" s="149">
        <v>324.407</v>
      </c>
      <c r="H19" s="146"/>
    </row>
    <row r="20" s="121" customFormat="1" ht="18.95" customHeight="1" spans="1:8">
      <c r="A20" s="155" t="s">
        <v>73</v>
      </c>
      <c r="B20" s="143"/>
      <c r="C20" s="143"/>
      <c r="D20" s="150"/>
      <c r="E20" s="156">
        <f t="shared" ref="E20:G20" si="0">SUM(E5:E19)</f>
        <v>7139.64</v>
      </c>
      <c r="F20" s="156">
        <f t="shared" si="0"/>
        <v>0</v>
      </c>
      <c r="G20" s="156">
        <f t="shared" si="0"/>
        <v>7139.64</v>
      </c>
      <c r="H20" s="146"/>
    </row>
  </sheetData>
  <mergeCells count="3">
    <mergeCell ref="B1:D1"/>
    <mergeCell ref="A2:H2"/>
    <mergeCell ref="G3:H3"/>
  </mergeCells>
  <printOptions horizontalCentered="1"/>
  <pageMargins left="0.590277777777778" right="0.590277777777778" top="1" bottom="1" header="0.511805555555556" footer="0.511805555555556"/>
  <pageSetup paperSize="9" firstPageNumber="4" orientation="landscape" useFirstPageNumber="1" horizontalDpi="600"/>
  <headerFooter>
    <oddFooter>&amp;C&amp;P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88"/>
  <sheetViews>
    <sheetView tabSelected="1" view="pageBreakPreview" zoomScale="85" zoomScaleNormal="100" zoomScaleSheetLayoutView="85" workbookViewId="0">
      <selection activeCell="A2" sqref="A2:O2"/>
    </sheetView>
  </sheetViews>
  <sheetFormatPr defaultColWidth="15.6296296296296" defaultRowHeight="27.95" customHeight="1"/>
  <cols>
    <col min="1" max="1" width="5" customWidth="1"/>
    <col min="2" max="2" width="10.5" customWidth="1"/>
    <col min="3" max="3" width="8.37962962962963" customWidth="1"/>
    <col min="4" max="5" width="8.87962962962963" customWidth="1"/>
    <col min="6" max="6" width="33.3333333333333" style="1" customWidth="1"/>
    <col min="7" max="7" width="9.12962962962963" customWidth="1"/>
    <col min="8" max="8" width="10.25" customWidth="1"/>
    <col min="9" max="9" width="8" customWidth="1"/>
    <col min="10" max="10" width="7.5" customWidth="1"/>
    <col min="11" max="12" width="8.25" customWidth="1"/>
    <col min="13" max="13" width="8.87962962962963" style="2" customWidth="1"/>
    <col min="14" max="14" width="9.00925925925926" style="3" customWidth="1"/>
    <col min="15" max="15" width="5.87962962962963" customWidth="1"/>
    <col min="16" max="16" width="13" customWidth="1"/>
    <col min="17" max="19" width="14.25" customWidth="1"/>
    <col min="20" max="20" width="15.6296296296296" customWidth="1"/>
  </cols>
  <sheetData>
    <row r="1" ht="21" customHeight="1" spans="1:19">
      <c r="A1" s="4" t="s">
        <v>74</v>
      </c>
      <c r="B1" s="5"/>
      <c r="P1" s="24"/>
      <c r="Q1" s="24"/>
      <c r="R1" s="24"/>
      <c r="S1" s="24"/>
    </row>
    <row r="2" ht="29" customHeight="1" spans="1:19">
      <c r="A2" s="6" t="s">
        <v>75</v>
      </c>
      <c r="B2" s="6"/>
      <c r="C2" s="6"/>
      <c r="D2" s="6"/>
      <c r="E2" s="6"/>
      <c r="F2" s="7"/>
      <c r="G2" s="6"/>
      <c r="H2" s="6"/>
      <c r="I2" s="6"/>
      <c r="J2" s="6"/>
      <c r="K2" s="6"/>
      <c r="L2" s="6"/>
      <c r="M2" s="25"/>
      <c r="N2" s="6"/>
      <c r="O2" s="6"/>
      <c r="P2" s="24"/>
      <c r="Q2" s="24"/>
      <c r="R2" s="24"/>
      <c r="S2" s="24"/>
    </row>
    <row r="3" ht="21" customHeight="1" spans="1:19">
      <c r="A3" s="8"/>
      <c r="B3" s="8"/>
      <c r="C3" s="8"/>
      <c r="D3" s="8"/>
      <c r="E3" s="8"/>
      <c r="F3" s="9"/>
      <c r="G3" s="8"/>
      <c r="H3" s="8"/>
      <c r="I3" s="8"/>
      <c r="J3" s="26"/>
      <c r="K3" s="27"/>
      <c r="L3" s="27" t="s">
        <v>76</v>
      </c>
      <c r="M3" s="27"/>
      <c r="N3" s="27"/>
      <c r="O3" s="27"/>
      <c r="P3" s="24"/>
      <c r="Q3" s="24"/>
      <c r="R3" s="24"/>
      <c r="S3" s="24"/>
    </row>
    <row r="4" ht="27" customHeight="1" spans="1:19">
      <c r="A4" s="10" t="s">
        <v>77</v>
      </c>
      <c r="B4" s="10" t="s">
        <v>78</v>
      </c>
      <c r="C4" s="10" t="s">
        <v>79</v>
      </c>
      <c r="D4" s="10" t="s">
        <v>80</v>
      </c>
      <c r="E4" s="10" t="s">
        <v>81</v>
      </c>
      <c r="F4" s="10" t="s">
        <v>82</v>
      </c>
      <c r="G4" s="11" t="s">
        <v>83</v>
      </c>
      <c r="H4" s="11"/>
      <c r="I4" s="11"/>
      <c r="J4" s="11" t="s">
        <v>84</v>
      </c>
      <c r="K4" s="11"/>
      <c r="L4" s="28" t="s">
        <v>85</v>
      </c>
      <c r="M4" s="28" t="s">
        <v>86</v>
      </c>
      <c r="N4" s="28" t="s">
        <v>87</v>
      </c>
      <c r="O4" s="11" t="s">
        <v>88</v>
      </c>
      <c r="P4" s="24"/>
      <c r="Q4" s="24"/>
      <c r="R4" s="24"/>
      <c r="S4" s="24"/>
    </row>
    <row r="5" ht="35.1" customHeight="1" spans="1:19">
      <c r="A5" s="10"/>
      <c r="B5" s="10"/>
      <c r="C5" s="10"/>
      <c r="D5" s="10"/>
      <c r="E5" s="10"/>
      <c r="F5" s="10"/>
      <c r="G5" s="11" t="s">
        <v>3</v>
      </c>
      <c r="H5" s="11" t="s">
        <v>89</v>
      </c>
      <c r="I5" s="11" t="s">
        <v>90</v>
      </c>
      <c r="J5" s="11" t="s">
        <v>91</v>
      </c>
      <c r="K5" s="11" t="s">
        <v>92</v>
      </c>
      <c r="L5" s="29"/>
      <c r="M5" s="29"/>
      <c r="N5" s="29"/>
      <c r="O5" s="11"/>
      <c r="P5" s="24"/>
      <c r="Q5" s="24"/>
      <c r="R5" s="24"/>
      <c r="S5" s="24"/>
    </row>
    <row r="6" ht="29" customHeight="1" spans="1:19">
      <c r="A6" s="12"/>
      <c r="B6" s="10" t="s">
        <v>93</v>
      </c>
      <c r="C6" s="10"/>
      <c r="D6" s="10"/>
      <c r="E6" s="10"/>
      <c r="F6" s="13"/>
      <c r="G6" s="11">
        <v>10545.4</v>
      </c>
      <c r="H6" s="11">
        <v>7139.64</v>
      </c>
      <c r="I6" s="11">
        <v>3405.76</v>
      </c>
      <c r="J6" s="11">
        <v>49632</v>
      </c>
      <c r="K6" s="11">
        <v>195021</v>
      </c>
      <c r="L6" s="30"/>
      <c r="M6" s="31"/>
      <c r="N6" s="18"/>
      <c r="O6" s="32"/>
      <c r="P6" s="24"/>
      <c r="Q6" s="24"/>
      <c r="R6" s="24"/>
      <c r="S6" s="24"/>
    </row>
    <row r="7" ht="63" customHeight="1" spans="1:19">
      <c r="A7" s="14">
        <v>1</v>
      </c>
      <c r="B7" s="15" t="s">
        <v>94</v>
      </c>
      <c r="C7" s="15" t="s">
        <v>95</v>
      </c>
      <c r="D7" s="15" t="s">
        <v>4</v>
      </c>
      <c r="E7" s="15" t="s">
        <v>96</v>
      </c>
      <c r="F7" s="16" t="s">
        <v>97</v>
      </c>
      <c r="G7" s="17">
        <f>H7+I7</f>
        <v>110</v>
      </c>
      <c r="H7" s="17">
        <v>100</v>
      </c>
      <c r="I7" s="17">
        <v>10</v>
      </c>
      <c r="J7" s="17">
        <v>380</v>
      </c>
      <c r="K7" s="17">
        <v>1360</v>
      </c>
      <c r="L7" s="17" t="s">
        <v>98</v>
      </c>
      <c r="M7" s="33" t="s">
        <v>99</v>
      </c>
      <c r="N7" s="33" t="s">
        <v>99</v>
      </c>
      <c r="O7" s="34"/>
      <c r="P7" s="24"/>
      <c r="Q7" s="24"/>
      <c r="R7" s="24"/>
      <c r="S7" s="24"/>
    </row>
    <row r="8" ht="55" customHeight="1" spans="1:19">
      <c r="A8" s="14">
        <v>2</v>
      </c>
      <c r="B8" s="15" t="s">
        <v>94</v>
      </c>
      <c r="C8" s="15" t="s">
        <v>100</v>
      </c>
      <c r="D8" s="15" t="s">
        <v>4</v>
      </c>
      <c r="E8" s="15" t="s">
        <v>96</v>
      </c>
      <c r="F8" s="16" t="s">
        <v>101</v>
      </c>
      <c r="G8" s="17">
        <f t="shared" ref="G8:G71" si="0">H8+I8</f>
        <v>77.9</v>
      </c>
      <c r="H8" s="17">
        <v>77.9</v>
      </c>
      <c r="I8" s="17">
        <v>0</v>
      </c>
      <c r="J8" s="17">
        <v>280</v>
      </c>
      <c r="K8" s="17">
        <v>1100</v>
      </c>
      <c r="L8" s="17" t="s">
        <v>98</v>
      </c>
      <c r="M8" s="33" t="s">
        <v>99</v>
      </c>
      <c r="N8" s="33" t="s">
        <v>99</v>
      </c>
      <c r="O8" s="34"/>
      <c r="P8" s="24"/>
      <c r="Q8" s="24"/>
      <c r="R8" s="24"/>
      <c r="S8" s="24"/>
    </row>
    <row r="9" ht="32" customHeight="1" spans="1:19">
      <c r="A9" s="14">
        <v>3</v>
      </c>
      <c r="B9" s="18" t="s">
        <v>94</v>
      </c>
      <c r="C9" s="18" t="s">
        <v>100</v>
      </c>
      <c r="D9" s="18" t="s">
        <v>4</v>
      </c>
      <c r="E9" s="18" t="s">
        <v>8</v>
      </c>
      <c r="F9" s="16" t="s">
        <v>102</v>
      </c>
      <c r="G9" s="17">
        <f t="shared" si="0"/>
        <v>3.6</v>
      </c>
      <c r="H9" s="17">
        <v>3.6</v>
      </c>
      <c r="I9" s="17">
        <v>0</v>
      </c>
      <c r="J9" s="17">
        <v>37</v>
      </c>
      <c r="K9" s="17">
        <v>126</v>
      </c>
      <c r="L9" s="17" t="s">
        <v>103</v>
      </c>
      <c r="M9" s="33" t="s">
        <v>99</v>
      </c>
      <c r="N9" s="33" t="s">
        <v>99</v>
      </c>
      <c r="O9" s="34"/>
      <c r="P9" s="24"/>
      <c r="Q9" s="24"/>
      <c r="R9" s="24"/>
      <c r="S9" s="24"/>
    </row>
    <row r="10" ht="32" customHeight="1" spans="1:19">
      <c r="A10" s="14">
        <v>4</v>
      </c>
      <c r="B10" s="18" t="s">
        <v>94</v>
      </c>
      <c r="C10" s="18" t="s">
        <v>100</v>
      </c>
      <c r="D10" s="18" t="s">
        <v>4</v>
      </c>
      <c r="E10" s="18" t="s">
        <v>96</v>
      </c>
      <c r="F10" s="16" t="s">
        <v>104</v>
      </c>
      <c r="G10" s="17">
        <f t="shared" si="0"/>
        <v>3.5</v>
      </c>
      <c r="H10" s="17">
        <v>3.5</v>
      </c>
      <c r="I10" s="17">
        <v>0</v>
      </c>
      <c r="J10" s="17">
        <v>62</v>
      </c>
      <c r="K10" s="17">
        <v>247</v>
      </c>
      <c r="L10" s="17" t="s">
        <v>98</v>
      </c>
      <c r="M10" s="33" t="s">
        <v>99</v>
      </c>
      <c r="N10" s="33" t="s">
        <v>99</v>
      </c>
      <c r="O10" s="34"/>
      <c r="P10" s="24"/>
      <c r="Q10" s="24"/>
      <c r="R10" s="24"/>
      <c r="S10" s="24"/>
    </row>
    <row r="11" ht="32" customHeight="1" spans="1:19">
      <c r="A11" s="14">
        <v>5</v>
      </c>
      <c r="B11" s="18" t="s">
        <v>94</v>
      </c>
      <c r="C11" s="18" t="s">
        <v>100</v>
      </c>
      <c r="D11" s="18" t="s">
        <v>4</v>
      </c>
      <c r="E11" s="18" t="s">
        <v>59</v>
      </c>
      <c r="F11" s="16" t="s">
        <v>105</v>
      </c>
      <c r="G11" s="17">
        <f t="shared" si="0"/>
        <v>15</v>
      </c>
      <c r="H11" s="17">
        <v>15</v>
      </c>
      <c r="I11" s="17">
        <v>0</v>
      </c>
      <c r="J11" s="17">
        <v>30</v>
      </c>
      <c r="K11" s="17">
        <v>110</v>
      </c>
      <c r="L11" s="17" t="s">
        <v>103</v>
      </c>
      <c r="M11" s="33" t="s">
        <v>99</v>
      </c>
      <c r="N11" s="33" t="s">
        <v>99</v>
      </c>
      <c r="O11" s="34"/>
      <c r="P11" s="24"/>
      <c r="Q11" s="24"/>
      <c r="R11" s="24"/>
      <c r="S11" s="24"/>
    </row>
    <row r="12" ht="32" customHeight="1" spans="1:19">
      <c r="A12" s="14">
        <v>6</v>
      </c>
      <c r="B12" s="18" t="s">
        <v>94</v>
      </c>
      <c r="C12" s="18" t="s">
        <v>106</v>
      </c>
      <c r="D12" s="18" t="s">
        <v>4</v>
      </c>
      <c r="E12" s="18" t="s">
        <v>96</v>
      </c>
      <c r="F12" s="16" t="s">
        <v>107</v>
      </c>
      <c r="G12" s="17">
        <f t="shared" si="0"/>
        <v>2.5</v>
      </c>
      <c r="H12" s="17">
        <v>2.5</v>
      </c>
      <c r="I12" s="17">
        <v>0</v>
      </c>
      <c r="J12" s="17">
        <v>35</v>
      </c>
      <c r="K12" s="17">
        <v>135</v>
      </c>
      <c r="L12" s="17" t="s">
        <v>98</v>
      </c>
      <c r="M12" s="33" t="s">
        <v>99</v>
      </c>
      <c r="N12" s="33" t="s">
        <v>99</v>
      </c>
      <c r="O12" s="34"/>
      <c r="P12" s="24"/>
      <c r="Q12" s="24"/>
      <c r="R12" s="24"/>
      <c r="S12" s="24"/>
    </row>
    <row r="13" ht="32" customHeight="1" spans="1:19">
      <c r="A13" s="14">
        <v>7</v>
      </c>
      <c r="B13" s="18" t="s">
        <v>94</v>
      </c>
      <c r="C13" s="18" t="s">
        <v>106</v>
      </c>
      <c r="D13" s="18" t="s">
        <v>4</v>
      </c>
      <c r="E13" s="18" t="s">
        <v>96</v>
      </c>
      <c r="F13" s="16" t="s">
        <v>108</v>
      </c>
      <c r="G13" s="17">
        <f t="shared" si="0"/>
        <v>3.6</v>
      </c>
      <c r="H13" s="17">
        <v>3.6</v>
      </c>
      <c r="I13" s="17">
        <v>0</v>
      </c>
      <c r="J13" s="17">
        <v>40</v>
      </c>
      <c r="K13" s="17">
        <v>130</v>
      </c>
      <c r="L13" s="17" t="s">
        <v>98</v>
      </c>
      <c r="M13" s="33" t="s">
        <v>99</v>
      </c>
      <c r="N13" s="33" t="s">
        <v>99</v>
      </c>
      <c r="O13" s="34"/>
      <c r="P13" s="24"/>
      <c r="Q13" s="24"/>
      <c r="R13" s="24"/>
      <c r="S13" s="24"/>
    </row>
    <row r="14" ht="32" customHeight="1" spans="1:19">
      <c r="A14" s="14">
        <v>8</v>
      </c>
      <c r="B14" s="18" t="s">
        <v>94</v>
      </c>
      <c r="C14" s="18" t="s">
        <v>106</v>
      </c>
      <c r="D14" s="18" t="s">
        <v>4</v>
      </c>
      <c r="E14" s="18" t="s">
        <v>96</v>
      </c>
      <c r="F14" s="16" t="s">
        <v>109</v>
      </c>
      <c r="G14" s="17">
        <f t="shared" si="0"/>
        <v>8</v>
      </c>
      <c r="H14" s="17">
        <v>8</v>
      </c>
      <c r="I14" s="17">
        <v>0</v>
      </c>
      <c r="J14" s="17">
        <v>10</v>
      </c>
      <c r="K14" s="17">
        <v>32</v>
      </c>
      <c r="L14" s="17" t="s">
        <v>98</v>
      </c>
      <c r="M14" s="33" t="s">
        <v>99</v>
      </c>
      <c r="N14" s="33" t="s">
        <v>99</v>
      </c>
      <c r="O14" s="34"/>
      <c r="P14" s="24"/>
      <c r="Q14" s="24"/>
      <c r="R14" s="24"/>
      <c r="S14" s="24"/>
    </row>
    <row r="15" ht="35.1" customHeight="1" spans="1:19">
      <c r="A15" s="14">
        <v>9</v>
      </c>
      <c r="B15" s="18" t="s">
        <v>94</v>
      </c>
      <c r="C15" s="18" t="s">
        <v>106</v>
      </c>
      <c r="D15" s="18" t="s">
        <v>4</v>
      </c>
      <c r="E15" s="18" t="s">
        <v>96</v>
      </c>
      <c r="F15" s="16" t="s">
        <v>110</v>
      </c>
      <c r="G15" s="17">
        <f t="shared" si="0"/>
        <v>5.2</v>
      </c>
      <c r="H15" s="17">
        <v>5.2</v>
      </c>
      <c r="I15" s="17">
        <v>0</v>
      </c>
      <c r="J15" s="17">
        <v>40</v>
      </c>
      <c r="K15" s="17">
        <v>140</v>
      </c>
      <c r="L15" s="17" t="s">
        <v>98</v>
      </c>
      <c r="M15" s="33" t="s">
        <v>99</v>
      </c>
      <c r="N15" s="33" t="s">
        <v>99</v>
      </c>
      <c r="O15" s="34"/>
      <c r="P15" s="24"/>
      <c r="Q15" s="24"/>
      <c r="R15" s="24"/>
      <c r="S15" s="24"/>
    </row>
    <row r="16" ht="32" customHeight="1" spans="1:19">
      <c r="A16" s="14">
        <v>10</v>
      </c>
      <c r="B16" s="18" t="s">
        <v>94</v>
      </c>
      <c r="C16" s="18" t="s">
        <v>106</v>
      </c>
      <c r="D16" s="18" t="s">
        <v>4</v>
      </c>
      <c r="E16" s="18" t="s">
        <v>96</v>
      </c>
      <c r="F16" s="16" t="s">
        <v>111</v>
      </c>
      <c r="G16" s="17">
        <f t="shared" si="0"/>
        <v>1.5</v>
      </c>
      <c r="H16" s="17">
        <v>1.5</v>
      </c>
      <c r="I16" s="17">
        <v>0</v>
      </c>
      <c r="J16" s="17">
        <v>10</v>
      </c>
      <c r="K16" s="17">
        <v>40</v>
      </c>
      <c r="L16" s="17" t="s">
        <v>98</v>
      </c>
      <c r="M16" s="33" t="s">
        <v>99</v>
      </c>
      <c r="N16" s="33" t="s">
        <v>99</v>
      </c>
      <c r="O16" s="34"/>
      <c r="P16" s="24"/>
      <c r="Q16" s="24"/>
      <c r="R16" s="24"/>
      <c r="S16" s="24"/>
    </row>
    <row r="17" ht="33" customHeight="1" spans="1:19">
      <c r="A17" s="14">
        <v>11</v>
      </c>
      <c r="B17" s="18" t="s">
        <v>94</v>
      </c>
      <c r="C17" s="18" t="s">
        <v>106</v>
      </c>
      <c r="D17" s="18" t="s">
        <v>4</v>
      </c>
      <c r="E17" s="18" t="s">
        <v>8</v>
      </c>
      <c r="F17" s="16" t="s">
        <v>112</v>
      </c>
      <c r="G17" s="17">
        <f t="shared" si="0"/>
        <v>6</v>
      </c>
      <c r="H17" s="17">
        <v>6</v>
      </c>
      <c r="I17" s="17">
        <v>0</v>
      </c>
      <c r="J17" s="17">
        <v>20</v>
      </c>
      <c r="K17" s="17">
        <v>85</v>
      </c>
      <c r="L17" s="17" t="s">
        <v>103</v>
      </c>
      <c r="M17" s="33" t="s">
        <v>99</v>
      </c>
      <c r="N17" s="33" t="s">
        <v>99</v>
      </c>
      <c r="O17" s="34"/>
      <c r="P17" s="24"/>
      <c r="Q17" s="24"/>
      <c r="R17" s="24"/>
      <c r="S17" s="24"/>
    </row>
    <row r="18" ht="33" customHeight="1" spans="1:19">
      <c r="A18" s="14">
        <v>12</v>
      </c>
      <c r="B18" s="18" t="s">
        <v>94</v>
      </c>
      <c r="C18" s="18" t="s">
        <v>106</v>
      </c>
      <c r="D18" s="18" t="s">
        <v>4</v>
      </c>
      <c r="E18" s="18" t="s">
        <v>8</v>
      </c>
      <c r="F18" s="16" t="s">
        <v>113</v>
      </c>
      <c r="G18" s="17">
        <f t="shared" si="0"/>
        <v>8.4</v>
      </c>
      <c r="H18" s="17">
        <v>8.4</v>
      </c>
      <c r="I18" s="17">
        <v>0</v>
      </c>
      <c r="J18" s="17">
        <v>18</v>
      </c>
      <c r="K18" s="17">
        <v>72</v>
      </c>
      <c r="L18" s="17" t="s">
        <v>103</v>
      </c>
      <c r="M18" s="33" t="s">
        <v>99</v>
      </c>
      <c r="N18" s="33" t="s">
        <v>99</v>
      </c>
      <c r="O18" s="34"/>
      <c r="P18" s="24"/>
      <c r="Q18" s="24"/>
      <c r="R18" s="24"/>
      <c r="S18" s="24"/>
    </row>
    <row r="19" ht="33" customHeight="1" spans="1:19">
      <c r="A19" s="14">
        <v>13</v>
      </c>
      <c r="B19" s="18" t="s">
        <v>94</v>
      </c>
      <c r="C19" s="18" t="s">
        <v>106</v>
      </c>
      <c r="D19" s="18" t="s">
        <v>4</v>
      </c>
      <c r="E19" s="18" t="s">
        <v>8</v>
      </c>
      <c r="F19" s="16" t="s">
        <v>114</v>
      </c>
      <c r="G19" s="17">
        <f t="shared" si="0"/>
        <v>9.6</v>
      </c>
      <c r="H19" s="17">
        <v>9.6</v>
      </c>
      <c r="I19" s="17">
        <v>0</v>
      </c>
      <c r="J19" s="17">
        <v>20</v>
      </c>
      <c r="K19" s="17">
        <v>85</v>
      </c>
      <c r="L19" s="17" t="s">
        <v>103</v>
      </c>
      <c r="M19" s="33" t="s">
        <v>99</v>
      </c>
      <c r="N19" s="33" t="s">
        <v>99</v>
      </c>
      <c r="O19" s="34"/>
      <c r="P19" s="24"/>
      <c r="Q19" s="24"/>
      <c r="R19" s="24"/>
      <c r="S19" s="24"/>
    </row>
    <row r="20" ht="33" customHeight="1" spans="1:19">
      <c r="A20" s="14">
        <v>14</v>
      </c>
      <c r="B20" s="18" t="s">
        <v>94</v>
      </c>
      <c r="C20" s="18" t="s">
        <v>106</v>
      </c>
      <c r="D20" s="18" t="s">
        <v>4</v>
      </c>
      <c r="E20" s="18" t="s">
        <v>8</v>
      </c>
      <c r="F20" s="16" t="s">
        <v>115</v>
      </c>
      <c r="G20" s="17">
        <f t="shared" si="0"/>
        <v>9.6</v>
      </c>
      <c r="H20" s="17">
        <v>9.6</v>
      </c>
      <c r="I20" s="17">
        <v>0</v>
      </c>
      <c r="J20" s="17">
        <v>30</v>
      </c>
      <c r="K20" s="17">
        <v>123</v>
      </c>
      <c r="L20" s="17" t="s">
        <v>103</v>
      </c>
      <c r="M20" s="33" t="s">
        <v>99</v>
      </c>
      <c r="N20" s="33" t="s">
        <v>99</v>
      </c>
      <c r="O20" s="34"/>
      <c r="P20" s="24"/>
      <c r="Q20" s="24"/>
      <c r="R20" s="24"/>
      <c r="S20" s="24"/>
    </row>
    <row r="21" ht="33" customHeight="1" spans="1:19">
      <c r="A21" s="14">
        <v>15</v>
      </c>
      <c r="B21" s="18" t="s">
        <v>94</v>
      </c>
      <c r="C21" s="18" t="s">
        <v>106</v>
      </c>
      <c r="D21" s="18" t="s">
        <v>4</v>
      </c>
      <c r="E21" s="18" t="s">
        <v>8</v>
      </c>
      <c r="F21" s="16" t="s">
        <v>116</v>
      </c>
      <c r="G21" s="17">
        <f t="shared" si="0"/>
        <v>9</v>
      </c>
      <c r="H21" s="17">
        <v>9</v>
      </c>
      <c r="I21" s="17">
        <v>0</v>
      </c>
      <c r="J21" s="17">
        <v>53</v>
      </c>
      <c r="K21" s="17">
        <v>195</v>
      </c>
      <c r="L21" s="17" t="s">
        <v>103</v>
      </c>
      <c r="M21" s="33" t="s">
        <v>99</v>
      </c>
      <c r="N21" s="33" t="s">
        <v>99</v>
      </c>
      <c r="O21" s="34"/>
      <c r="P21" s="24"/>
      <c r="Q21" s="24"/>
      <c r="R21" s="24"/>
      <c r="S21" s="24"/>
    </row>
    <row r="22" ht="51" customHeight="1" spans="1:19">
      <c r="A22" s="14">
        <v>16</v>
      </c>
      <c r="B22" s="18" t="s">
        <v>94</v>
      </c>
      <c r="C22" s="18" t="s">
        <v>106</v>
      </c>
      <c r="D22" s="18" t="s">
        <v>4</v>
      </c>
      <c r="E22" s="18" t="s">
        <v>8</v>
      </c>
      <c r="F22" s="16" t="s">
        <v>117</v>
      </c>
      <c r="G22" s="17">
        <f t="shared" si="0"/>
        <v>24</v>
      </c>
      <c r="H22" s="17">
        <v>24</v>
      </c>
      <c r="I22" s="17">
        <v>0</v>
      </c>
      <c r="J22" s="17">
        <v>100</v>
      </c>
      <c r="K22" s="17">
        <v>350</v>
      </c>
      <c r="L22" s="17" t="s">
        <v>103</v>
      </c>
      <c r="M22" s="33" t="s">
        <v>99</v>
      </c>
      <c r="N22" s="33" t="s">
        <v>99</v>
      </c>
      <c r="O22" s="34"/>
      <c r="P22" s="24"/>
      <c r="Q22" s="24"/>
      <c r="R22" s="24"/>
      <c r="S22" s="24"/>
    </row>
    <row r="23" ht="42.75" customHeight="1" spans="1:19">
      <c r="A23" s="14">
        <v>17</v>
      </c>
      <c r="B23" s="18" t="s">
        <v>94</v>
      </c>
      <c r="C23" s="18" t="s">
        <v>106</v>
      </c>
      <c r="D23" s="18" t="s">
        <v>4</v>
      </c>
      <c r="E23" s="18" t="s">
        <v>8</v>
      </c>
      <c r="F23" s="16" t="s">
        <v>118</v>
      </c>
      <c r="G23" s="17">
        <f t="shared" si="0"/>
        <v>12.6</v>
      </c>
      <c r="H23" s="17">
        <v>12.6</v>
      </c>
      <c r="I23" s="17">
        <v>0</v>
      </c>
      <c r="J23" s="17">
        <v>40</v>
      </c>
      <c r="K23" s="17">
        <v>120</v>
      </c>
      <c r="L23" s="17" t="s">
        <v>103</v>
      </c>
      <c r="M23" s="33" t="s">
        <v>99</v>
      </c>
      <c r="N23" s="33" t="s">
        <v>99</v>
      </c>
      <c r="O23" s="34"/>
      <c r="P23" s="24"/>
      <c r="Q23" s="24"/>
      <c r="R23" s="24"/>
      <c r="S23" s="24"/>
    </row>
    <row r="24" ht="21" customHeight="1" spans="1:19">
      <c r="A24" s="14"/>
      <c r="B24" s="19" t="s">
        <v>3</v>
      </c>
      <c r="C24" s="18"/>
      <c r="D24" s="18"/>
      <c r="E24" s="19"/>
      <c r="F24" s="20"/>
      <c r="G24" s="17">
        <f>SUM(G7:G23)</f>
        <v>310</v>
      </c>
      <c r="H24" s="17">
        <f t="shared" ref="H24:K24" si="1">SUM(H7:H23)</f>
        <v>300</v>
      </c>
      <c r="I24" s="17">
        <f t="shared" si="1"/>
        <v>10</v>
      </c>
      <c r="J24" s="17">
        <f t="shared" si="1"/>
        <v>1205</v>
      </c>
      <c r="K24" s="17">
        <f t="shared" si="1"/>
        <v>4450</v>
      </c>
      <c r="L24" s="17"/>
      <c r="M24" s="35"/>
      <c r="N24" s="35"/>
      <c r="O24" s="34"/>
      <c r="P24" s="24"/>
      <c r="Q24" s="24"/>
      <c r="R24" s="24"/>
      <c r="S24" s="24"/>
    </row>
    <row r="25" ht="39" customHeight="1" spans="1:16">
      <c r="A25" s="14">
        <v>18</v>
      </c>
      <c r="B25" s="18" t="s">
        <v>119</v>
      </c>
      <c r="C25" s="18" t="s">
        <v>120</v>
      </c>
      <c r="D25" s="18" t="s">
        <v>4</v>
      </c>
      <c r="E25" s="18" t="s">
        <v>96</v>
      </c>
      <c r="F25" s="16" t="s">
        <v>121</v>
      </c>
      <c r="G25" s="17">
        <f t="shared" si="0"/>
        <v>3.5</v>
      </c>
      <c r="H25" s="17">
        <v>2.5</v>
      </c>
      <c r="I25" s="17">
        <v>1</v>
      </c>
      <c r="J25" s="17">
        <v>15</v>
      </c>
      <c r="K25" s="17">
        <v>58</v>
      </c>
      <c r="L25" s="17" t="s">
        <v>98</v>
      </c>
      <c r="M25" s="33" t="s">
        <v>122</v>
      </c>
      <c r="N25" s="33" t="s">
        <v>122</v>
      </c>
      <c r="O25" s="34"/>
      <c r="P25" s="24"/>
    </row>
    <row r="26" ht="39" customHeight="1" spans="1:16">
      <c r="A26" s="14">
        <v>19</v>
      </c>
      <c r="B26" s="18" t="s">
        <v>119</v>
      </c>
      <c r="C26" s="18" t="s">
        <v>120</v>
      </c>
      <c r="D26" s="18" t="s">
        <v>4</v>
      </c>
      <c r="E26" s="18" t="s">
        <v>96</v>
      </c>
      <c r="F26" s="16" t="s">
        <v>123</v>
      </c>
      <c r="G26" s="17">
        <f t="shared" si="0"/>
        <v>3.5</v>
      </c>
      <c r="H26" s="17">
        <v>2.5</v>
      </c>
      <c r="I26" s="17">
        <v>1</v>
      </c>
      <c r="J26" s="17">
        <v>223</v>
      </c>
      <c r="K26" s="17">
        <v>675</v>
      </c>
      <c r="L26" s="17" t="s">
        <v>98</v>
      </c>
      <c r="M26" s="33" t="s">
        <v>122</v>
      </c>
      <c r="N26" s="33" t="s">
        <v>122</v>
      </c>
      <c r="O26" s="34"/>
      <c r="P26" s="24"/>
    </row>
    <row r="27" ht="39" customHeight="1" spans="1:16">
      <c r="A27" s="14">
        <v>20</v>
      </c>
      <c r="B27" s="18" t="s">
        <v>119</v>
      </c>
      <c r="C27" s="18" t="s">
        <v>120</v>
      </c>
      <c r="D27" s="18" t="s">
        <v>4</v>
      </c>
      <c r="E27" s="18" t="s">
        <v>96</v>
      </c>
      <c r="F27" s="16" t="s">
        <v>124</v>
      </c>
      <c r="G27" s="17">
        <f t="shared" si="0"/>
        <v>2.8</v>
      </c>
      <c r="H27" s="17">
        <v>2</v>
      </c>
      <c r="I27" s="17">
        <v>0.8</v>
      </c>
      <c r="J27" s="17">
        <v>43</v>
      </c>
      <c r="K27" s="17">
        <v>153</v>
      </c>
      <c r="L27" s="17" t="s">
        <v>98</v>
      </c>
      <c r="M27" s="33" t="s">
        <v>122</v>
      </c>
      <c r="N27" s="33" t="s">
        <v>122</v>
      </c>
      <c r="O27" s="34"/>
      <c r="P27" s="24"/>
    </row>
    <row r="28" ht="39" customHeight="1" spans="1:16">
      <c r="A28" s="14">
        <v>21</v>
      </c>
      <c r="B28" s="18" t="s">
        <v>119</v>
      </c>
      <c r="C28" s="18" t="s">
        <v>120</v>
      </c>
      <c r="D28" s="18" t="s">
        <v>4</v>
      </c>
      <c r="E28" s="18" t="s">
        <v>96</v>
      </c>
      <c r="F28" s="16" t="s">
        <v>125</v>
      </c>
      <c r="G28" s="17">
        <f t="shared" si="0"/>
        <v>3.8</v>
      </c>
      <c r="H28" s="17">
        <v>3</v>
      </c>
      <c r="I28" s="17">
        <v>0.8</v>
      </c>
      <c r="J28" s="17">
        <v>43</v>
      </c>
      <c r="K28" s="17">
        <v>153</v>
      </c>
      <c r="L28" s="17" t="s">
        <v>98</v>
      </c>
      <c r="M28" s="33" t="s">
        <v>122</v>
      </c>
      <c r="N28" s="33" t="s">
        <v>122</v>
      </c>
      <c r="O28" s="34"/>
      <c r="P28" s="24"/>
    </row>
    <row r="29" ht="39" customHeight="1" spans="1:16">
      <c r="A29" s="14">
        <v>22</v>
      </c>
      <c r="B29" s="18" t="s">
        <v>119</v>
      </c>
      <c r="C29" s="18" t="s">
        <v>120</v>
      </c>
      <c r="D29" s="18" t="s">
        <v>4</v>
      </c>
      <c r="E29" s="18" t="s">
        <v>59</v>
      </c>
      <c r="F29" s="16" t="s">
        <v>126</v>
      </c>
      <c r="G29" s="17">
        <f t="shared" si="0"/>
        <v>5</v>
      </c>
      <c r="H29" s="17">
        <v>5</v>
      </c>
      <c r="I29" s="17">
        <v>0</v>
      </c>
      <c r="J29" s="17">
        <v>103</v>
      </c>
      <c r="K29" s="17">
        <v>325</v>
      </c>
      <c r="L29" s="17" t="s">
        <v>103</v>
      </c>
      <c r="M29" s="33" t="s">
        <v>122</v>
      </c>
      <c r="N29" s="33" t="s">
        <v>122</v>
      </c>
      <c r="O29" s="34"/>
      <c r="P29" s="24"/>
    </row>
    <row r="30" ht="39" customHeight="1" spans="1:16">
      <c r="A30" s="14">
        <v>23</v>
      </c>
      <c r="B30" s="18" t="s">
        <v>119</v>
      </c>
      <c r="C30" s="18" t="s">
        <v>120</v>
      </c>
      <c r="D30" s="18" t="s">
        <v>4</v>
      </c>
      <c r="E30" s="18" t="s">
        <v>59</v>
      </c>
      <c r="F30" s="16" t="s">
        <v>127</v>
      </c>
      <c r="G30" s="17">
        <f t="shared" si="0"/>
        <v>5</v>
      </c>
      <c r="H30" s="17">
        <v>5</v>
      </c>
      <c r="I30" s="17">
        <v>0</v>
      </c>
      <c r="J30" s="17">
        <v>42</v>
      </c>
      <c r="K30" s="17">
        <v>150</v>
      </c>
      <c r="L30" s="17" t="s">
        <v>103</v>
      </c>
      <c r="M30" s="33" t="s">
        <v>122</v>
      </c>
      <c r="N30" s="33" t="s">
        <v>122</v>
      </c>
      <c r="O30" s="34"/>
      <c r="P30" s="24"/>
    </row>
    <row r="31" ht="39" customHeight="1" spans="1:16">
      <c r="A31" s="14">
        <v>24</v>
      </c>
      <c r="B31" s="18" t="s">
        <v>119</v>
      </c>
      <c r="C31" s="18" t="s">
        <v>120</v>
      </c>
      <c r="D31" s="18" t="s">
        <v>4</v>
      </c>
      <c r="E31" s="18" t="s">
        <v>96</v>
      </c>
      <c r="F31" s="16" t="s">
        <v>128</v>
      </c>
      <c r="G31" s="17">
        <f t="shared" si="0"/>
        <v>5.76</v>
      </c>
      <c r="H31" s="17">
        <v>5.76</v>
      </c>
      <c r="I31" s="17">
        <v>0</v>
      </c>
      <c r="J31" s="17">
        <v>53</v>
      </c>
      <c r="K31" s="17">
        <v>220</v>
      </c>
      <c r="L31" s="17" t="s">
        <v>98</v>
      </c>
      <c r="M31" s="33" t="s">
        <v>122</v>
      </c>
      <c r="N31" s="33" t="s">
        <v>122</v>
      </c>
      <c r="O31" s="34"/>
      <c r="P31" s="24"/>
    </row>
    <row r="32" ht="39" customHeight="1" spans="1:16">
      <c r="A32" s="14">
        <v>25</v>
      </c>
      <c r="B32" s="18" t="s">
        <v>119</v>
      </c>
      <c r="C32" s="18" t="s">
        <v>120</v>
      </c>
      <c r="D32" s="18" t="s">
        <v>4</v>
      </c>
      <c r="E32" s="18" t="s">
        <v>96</v>
      </c>
      <c r="F32" s="16" t="s">
        <v>129</v>
      </c>
      <c r="G32" s="17">
        <f t="shared" si="0"/>
        <v>10</v>
      </c>
      <c r="H32" s="17">
        <v>10</v>
      </c>
      <c r="I32" s="17">
        <v>0</v>
      </c>
      <c r="J32" s="17">
        <v>22</v>
      </c>
      <c r="K32" s="17">
        <v>72</v>
      </c>
      <c r="L32" s="17" t="s">
        <v>98</v>
      </c>
      <c r="M32" s="33" t="s">
        <v>122</v>
      </c>
      <c r="N32" s="33" t="s">
        <v>122</v>
      </c>
      <c r="O32" s="34"/>
      <c r="P32" s="24"/>
    </row>
    <row r="33" ht="39" customHeight="1" spans="1:16">
      <c r="A33" s="14">
        <v>26</v>
      </c>
      <c r="B33" s="18" t="s">
        <v>119</v>
      </c>
      <c r="C33" s="18" t="s">
        <v>120</v>
      </c>
      <c r="D33" s="18" t="s">
        <v>4</v>
      </c>
      <c r="E33" s="18" t="s">
        <v>96</v>
      </c>
      <c r="F33" s="16" t="s">
        <v>130</v>
      </c>
      <c r="G33" s="17">
        <f t="shared" si="0"/>
        <v>16.2</v>
      </c>
      <c r="H33" s="17">
        <v>16.2</v>
      </c>
      <c r="I33" s="17">
        <v>0</v>
      </c>
      <c r="J33" s="17">
        <v>56</v>
      </c>
      <c r="K33" s="17">
        <v>198</v>
      </c>
      <c r="L33" s="17" t="s">
        <v>98</v>
      </c>
      <c r="M33" s="33" t="s">
        <v>122</v>
      </c>
      <c r="N33" s="33" t="s">
        <v>122</v>
      </c>
      <c r="O33" s="34"/>
      <c r="P33" s="24"/>
    </row>
    <row r="34" ht="39" customHeight="1" spans="1:16">
      <c r="A34" s="14">
        <v>27</v>
      </c>
      <c r="B34" s="18" t="s">
        <v>119</v>
      </c>
      <c r="C34" s="18" t="s">
        <v>120</v>
      </c>
      <c r="D34" s="18" t="s">
        <v>4</v>
      </c>
      <c r="E34" s="18" t="s">
        <v>96</v>
      </c>
      <c r="F34" s="16" t="s">
        <v>131</v>
      </c>
      <c r="G34" s="17">
        <f t="shared" si="0"/>
        <v>8.2</v>
      </c>
      <c r="H34" s="17">
        <v>8.2</v>
      </c>
      <c r="I34" s="17">
        <v>0</v>
      </c>
      <c r="J34" s="17">
        <v>63</v>
      </c>
      <c r="K34" s="17">
        <v>220</v>
      </c>
      <c r="L34" s="17" t="s">
        <v>98</v>
      </c>
      <c r="M34" s="33" t="s">
        <v>122</v>
      </c>
      <c r="N34" s="33" t="s">
        <v>122</v>
      </c>
      <c r="O34" s="34"/>
      <c r="P34" s="24"/>
    </row>
    <row r="35" ht="39" customHeight="1" spans="1:16">
      <c r="A35" s="14">
        <v>28</v>
      </c>
      <c r="B35" s="18" t="s">
        <v>119</v>
      </c>
      <c r="C35" s="18" t="s">
        <v>120</v>
      </c>
      <c r="D35" s="18" t="s">
        <v>4</v>
      </c>
      <c r="E35" s="18" t="s">
        <v>96</v>
      </c>
      <c r="F35" s="16" t="s">
        <v>132</v>
      </c>
      <c r="G35" s="17">
        <f t="shared" si="0"/>
        <v>4.4</v>
      </c>
      <c r="H35" s="17">
        <v>4.4</v>
      </c>
      <c r="I35" s="17">
        <v>0</v>
      </c>
      <c r="J35" s="17">
        <v>16</v>
      </c>
      <c r="K35" s="17">
        <v>42</v>
      </c>
      <c r="L35" s="17" t="s">
        <v>98</v>
      </c>
      <c r="M35" s="33" t="s">
        <v>122</v>
      </c>
      <c r="N35" s="33" t="s">
        <v>122</v>
      </c>
      <c r="O35" s="34"/>
      <c r="P35" s="24"/>
    </row>
    <row r="36" ht="39" customHeight="1" spans="1:16">
      <c r="A36" s="14">
        <v>29</v>
      </c>
      <c r="B36" s="18" t="s">
        <v>119</v>
      </c>
      <c r="C36" s="18" t="s">
        <v>120</v>
      </c>
      <c r="D36" s="18" t="s">
        <v>4</v>
      </c>
      <c r="E36" s="18" t="s">
        <v>96</v>
      </c>
      <c r="F36" s="16" t="s">
        <v>133</v>
      </c>
      <c r="G36" s="17">
        <f t="shared" si="0"/>
        <v>26.24</v>
      </c>
      <c r="H36" s="17">
        <v>26.24</v>
      </c>
      <c r="I36" s="17">
        <v>0</v>
      </c>
      <c r="J36" s="17">
        <v>223</v>
      </c>
      <c r="K36" s="17">
        <v>675</v>
      </c>
      <c r="L36" s="17" t="s">
        <v>98</v>
      </c>
      <c r="M36" s="33" t="s">
        <v>122</v>
      </c>
      <c r="N36" s="33" t="s">
        <v>122</v>
      </c>
      <c r="O36" s="34"/>
      <c r="P36" s="24"/>
    </row>
    <row r="37" ht="39" customHeight="1" spans="1:16">
      <c r="A37" s="14">
        <v>30</v>
      </c>
      <c r="B37" s="18" t="s">
        <v>119</v>
      </c>
      <c r="C37" s="18" t="s">
        <v>120</v>
      </c>
      <c r="D37" s="18" t="s">
        <v>4</v>
      </c>
      <c r="E37" s="18" t="s">
        <v>96</v>
      </c>
      <c r="F37" s="16" t="s">
        <v>134</v>
      </c>
      <c r="G37" s="17">
        <f t="shared" si="0"/>
        <v>4</v>
      </c>
      <c r="H37" s="17">
        <v>4</v>
      </c>
      <c r="I37" s="17">
        <v>0</v>
      </c>
      <c r="J37" s="17">
        <v>16</v>
      </c>
      <c r="K37" s="17">
        <v>54</v>
      </c>
      <c r="L37" s="17" t="s">
        <v>98</v>
      </c>
      <c r="M37" s="33" t="s">
        <v>122</v>
      </c>
      <c r="N37" s="33" t="s">
        <v>122</v>
      </c>
      <c r="O37" s="34"/>
      <c r="P37" s="24"/>
    </row>
    <row r="38" ht="39" customHeight="1" spans="1:16">
      <c r="A38" s="14">
        <v>31</v>
      </c>
      <c r="B38" s="18" t="s">
        <v>119</v>
      </c>
      <c r="C38" s="18" t="s">
        <v>120</v>
      </c>
      <c r="D38" s="18" t="s">
        <v>4</v>
      </c>
      <c r="E38" s="18" t="s">
        <v>96</v>
      </c>
      <c r="F38" s="16" t="s">
        <v>135</v>
      </c>
      <c r="G38" s="17">
        <f t="shared" si="0"/>
        <v>4</v>
      </c>
      <c r="H38" s="17">
        <v>4</v>
      </c>
      <c r="I38" s="17">
        <v>0</v>
      </c>
      <c r="J38" s="17">
        <v>18</v>
      </c>
      <c r="K38" s="17">
        <v>57</v>
      </c>
      <c r="L38" s="17" t="s">
        <v>98</v>
      </c>
      <c r="M38" s="33" t="s">
        <v>122</v>
      </c>
      <c r="N38" s="33" t="s">
        <v>122</v>
      </c>
      <c r="O38" s="34"/>
      <c r="P38" s="24"/>
    </row>
    <row r="39" ht="39" customHeight="1" spans="1:16">
      <c r="A39" s="14">
        <v>32</v>
      </c>
      <c r="B39" s="18" t="s">
        <v>119</v>
      </c>
      <c r="C39" s="18" t="s">
        <v>120</v>
      </c>
      <c r="D39" s="18" t="s">
        <v>4</v>
      </c>
      <c r="E39" s="18" t="s">
        <v>8</v>
      </c>
      <c r="F39" s="16" t="s">
        <v>136</v>
      </c>
      <c r="G39" s="17">
        <f t="shared" si="0"/>
        <v>2.4</v>
      </c>
      <c r="H39" s="17">
        <v>1.2</v>
      </c>
      <c r="I39" s="17">
        <v>1.2</v>
      </c>
      <c r="J39" s="17">
        <v>14</v>
      </c>
      <c r="K39" s="17">
        <v>41</v>
      </c>
      <c r="L39" s="17" t="s">
        <v>103</v>
      </c>
      <c r="M39" s="33" t="s">
        <v>122</v>
      </c>
      <c r="N39" s="33" t="s">
        <v>122</v>
      </c>
      <c r="O39" s="34"/>
      <c r="P39" s="24"/>
    </row>
    <row r="40" ht="39" customHeight="1" spans="1:16">
      <c r="A40" s="14">
        <v>33</v>
      </c>
      <c r="B40" s="18" t="s">
        <v>119</v>
      </c>
      <c r="C40" s="18" t="s">
        <v>137</v>
      </c>
      <c r="D40" s="18" t="s">
        <v>4</v>
      </c>
      <c r="E40" s="18" t="s">
        <v>96</v>
      </c>
      <c r="F40" s="16" t="s">
        <v>138</v>
      </c>
      <c r="G40" s="17">
        <f t="shared" si="0"/>
        <v>80.736</v>
      </c>
      <c r="H40" s="17">
        <v>80.736</v>
      </c>
      <c r="I40" s="17">
        <v>0</v>
      </c>
      <c r="J40" s="17">
        <v>85</v>
      </c>
      <c r="K40" s="17">
        <v>320</v>
      </c>
      <c r="L40" s="17" t="s">
        <v>98</v>
      </c>
      <c r="M40" s="33" t="s">
        <v>122</v>
      </c>
      <c r="N40" s="33" t="s">
        <v>122</v>
      </c>
      <c r="O40" s="34"/>
      <c r="P40" s="24"/>
    </row>
    <row r="41" ht="39" customHeight="1" spans="1:16">
      <c r="A41" s="14">
        <v>34</v>
      </c>
      <c r="B41" s="18" t="s">
        <v>119</v>
      </c>
      <c r="C41" s="18" t="s">
        <v>137</v>
      </c>
      <c r="D41" s="18" t="s">
        <v>4</v>
      </c>
      <c r="E41" s="18" t="s">
        <v>96</v>
      </c>
      <c r="F41" s="16" t="s">
        <v>139</v>
      </c>
      <c r="G41" s="17">
        <f t="shared" si="0"/>
        <v>80.384</v>
      </c>
      <c r="H41" s="17">
        <v>69.264</v>
      </c>
      <c r="I41" s="17">
        <v>11.12</v>
      </c>
      <c r="J41" s="17">
        <v>95</v>
      </c>
      <c r="K41" s="17">
        <v>370</v>
      </c>
      <c r="L41" s="17" t="s">
        <v>98</v>
      </c>
      <c r="M41" s="33" t="s">
        <v>122</v>
      </c>
      <c r="N41" s="33" t="s">
        <v>122</v>
      </c>
      <c r="O41" s="34"/>
      <c r="P41" s="24"/>
    </row>
    <row r="42" ht="39" customHeight="1" spans="1:16">
      <c r="A42" s="14">
        <v>35</v>
      </c>
      <c r="B42" s="18" t="s">
        <v>119</v>
      </c>
      <c r="C42" s="18" t="s">
        <v>140</v>
      </c>
      <c r="D42" s="18" t="s">
        <v>4</v>
      </c>
      <c r="E42" s="18" t="s">
        <v>96</v>
      </c>
      <c r="F42" s="16" t="s">
        <v>141</v>
      </c>
      <c r="G42" s="17">
        <f t="shared" si="0"/>
        <v>30</v>
      </c>
      <c r="H42" s="17">
        <v>30</v>
      </c>
      <c r="I42" s="17">
        <v>0</v>
      </c>
      <c r="J42" s="17">
        <v>83</v>
      </c>
      <c r="K42" s="17">
        <v>350</v>
      </c>
      <c r="L42" s="17" t="s">
        <v>98</v>
      </c>
      <c r="M42" s="33" t="s">
        <v>122</v>
      </c>
      <c r="N42" s="33" t="s">
        <v>122</v>
      </c>
      <c r="O42" s="34"/>
      <c r="P42" s="24"/>
    </row>
    <row r="43" ht="39" customHeight="1" spans="1:16">
      <c r="A43" s="14">
        <v>36</v>
      </c>
      <c r="B43" s="18" t="s">
        <v>119</v>
      </c>
      <c r="C43" s="18" t="s">
        <v>140</v>
      </c>
      <c r="D43" s="18" t="s">
        <v>4</v>
      </c>
      <c r="E43" s="18" t="s">
        <v>96</v>
      </c>
      <c r="F43" s="16" t="s">
        <v>142</v>
      </c>
      <c r="G43" s="17">
        <f t="shared" si="0"/>
        <v>83.65</v>
      </c>
      <c r="H43" s="17">
        <v>70</v>
      </c>
      <c r="I43" s="17">
        <v>13.65</v>
      </c>
      <c r="J43" s="17">
        <v>160</v>
      </c>
      <c r="K43" s="17">
        <v>650</v>
      </c>
      <c r="L43" s="17" t="s">
        <v>98</v>
      </c>
      <c r="M43" s="33" t="s">
        <v>122</v>
      </c>
      <c r="N43" s="33" t="s">
        <v>122</v>
      </c>
      <c r="O43" s="34"/>
      <c r="P43" s="24"/>
    </row>
    <row r="44" ht="24" customHeight="1" spans="1:16">
      <c r="A44" s="14"/>
      <c r="B44" s="19" t="s">
        <v>3</v>
      </c>
      <c r="C44" s="19"/>
      <c r="D44" s="18"/>
      <c r="E44" s="19"/>
      <c r="F44" s="20"/>
      <c r="G44" s="17">
        <f>SUM(G25:G43)</f>
        <v>379.57</v>
      </c>
      <c r="H44" s="17">
        <f t="shared" ref="H44:K44" si="2">SUM(H25:H43)</f>
        <v>350</v>
      </c>
      <c r="I44" s="17">
        <f t="shared" si="2"/>
        <v>29.57</v>
      </c>
      <c r="J44" s="17">
        <f t="shared" si="2"/>
        <v>1373</v>
      </c>
      <c r="K44" s="17">
        <f t="shared" si="2"/>
        <v>4783</v>
      </c>
      <c r="L44" s="17"/>
      <c r="M44" s="35"/>
      <c r="N44" s="35"/>
      <c r="O44" s="36"/>
      <c r="P44" s="24"/>
    </row>
    <row r="45" ht="33.75" customHeight="1" spans="1:16">
      <c r="A45" s="14">
        <v>37</v>
      </c>
      <c r="B45" s="18" t="s">
        <v>143</v>
      </c>
      <c r="C45" s="18" t="s">
        <v>144</v>
      </c>
      <c r="D45" s="18" t="s">
        <v>4</v>
      </c>
      <c r="E45" s="18" t="s">
        <v>96</v>
      </c>
      <c r="F45" s="16" t="s">
        <v>145</v>
      </c>
      <c r="G45" s="17">
        <f t="shared" si="0"/>
        <v>100</v>
      </c>
      <c r="H45" s="17">
        <v>100</v>
      </c>
      <c r="I45" s="17">
        <v>0</v>
      </c>
      <c r="J45" s="17">
        <v>154</v>
      </c>
      <c r="K45" s="17">
        <v>610</v>
      </c>
      <c r="L45" s="17" t="s">
        <v>98</v>
      </c>
      <c r="M45" s="33" t="s">
        <v>146</v>
      </c>
      <c r="N45" s="33" t="s">
        <v>146</v>
      </c>
      <c r="O45" s="36"/>
      <c r="P45" s="24"/>
    </row>
    <row r="46" customHeight="1" spans="1:16">
      <c r="A46" s="14">
        <v>38</v>
      </c>
      <c r="B46" s="18" t="s">
        <v>143</v>
      </c>
      <c r="C46" s="18" t="s">
        <v>147</v>
      </c>
      <c r="D46" s="18" t="s">
        <v>4</v>
      </c>
      <c r="E46" s="18" t="s">
        <v>96</v>
      </c>
      <c r="F46" s="16" t="s">
        <v>148</v>
      </c>
      <c r="G46" s="17">
        <f t="shared" si="0"/>
        <v>2</v>
      </c>
      <c r="H46" s="17">
        <v>2</v>
      </c>
      <c r="I46" s="17">
        <v>0</v>
      </c>
      <c r="J46" s="17">
        <v>12</v>
      </c>
      <c r="K46" s="17">
        <v>46</v>
      </c>
      <c r="L46" s="17" t="s">
        <v>98</v>
      </c>
      <c r="M46" s="33" t="s">
        <v>146</v>
      </c>
      <c r="N46" s="33" t="s">
        <v>146</v>
      </c>
      <c r="O46" s="34"/>
      <c r="P46" s="24"/>
    </row>
    <row r="47" customHeight="1" spans="1:16">
      <c r="A47" s="14">
        <v>39</v>
      </c>
      <c r="B47" s="18" t="s">
        <v>143</v>
      </c>
      <c r="C47" s="18" t="s">
        <v>147</v>
      </c>
      <c r="D47" s="18" t="s">
        <v>4</v>
      </c>
      <c r="E47" s="18" t="s">
        <v>59</v>
      </c>
      <c r="F47" s="16" t="s">
        <v>149</v>
      </c>
      <c r="G47" s="17">
        <f t="shared" si="0"/>
        <v>38</v>
      </c>
      <c r="H47" s="17">
        <v>18</v>
      </c>
      <c r="I47" s="17">
        <v>20</v>
      </c>
      <c r="J47" s="17">
        <v>68</v>
      </c>
      <c r="K47" s="17">
        <v>330</v>
      </c>
      <c r="L47" s="17" t="s">
        <v>103</v>
      </c>
      <c r="M47" s="33" t="s">
        <v>146</v>
      </c>
      <c r="N47" s="33" t="s">
        <v>146</v>
      </c>
      <c r="O47" s="34"/>
      <c r="P47" s="24"/>
    </row>
    <row r="48" customHeight="1" spans="1:16">
      <c r="A48" s="14">
        <v>40</v>
      </c>
      <c r="B48" s="18" t="s">
        <v>143</v>
      </c>
      <c r="C48" s="18" t="s">
        <v>147</v>
      </c>
      <c r="D48" s="18" t="s">
        <v>4</v>
      </c>
      <c r="E48" s="18" t="s">
        <v>96</v>
      </c>
      <c r="F48" s="16" t="s">
        <v>150</v>
      </c>
      <c r="G48" s="17">
        <f t="shared" si="0"/>
        <v>20</v>
      </c>
      <c r="H48" s="17">
        <v>14</v>
      </c>
      <c r="I48" s="17">
        <v>6</v>
      </c>
      <c r="J48" s="17">
        <v>30</v>
      </c>
      <c r="K48" s="17">
        <v>162</v>
      </c>
      <c r="L48" s="17" t="s">
        <v>98</v>
      </c>
      <c r="M48" s="33" t="s">
        <v>146</v>
      </c>
      <c r="N48" s="33" t="s">
        <v>146</v>
      </c>
      <c r="O48" s="34"/>
      <c r="P48" s="24"/>
    </row>
    <row r="49" customHeight="1" spans="1:16">
      <c r="A49" s="14">
        <v>41</v>
      </c>
      <c r="B49" s="18" t="s">
        <v>143</v>
      </c>
      <c r="C49" s="18" t="s">
        <v>147</v>
      </c>
      <c r="D49" s="18" t="s">
        <v>4</v>
      </c>
      <c r="E49" s="18" t="s">
        <v>96</v>
      </c>
      <c r="F49" s="16" t="s">
        <v>151</v>
      </c>
      <c r="G49" s="17">
        <f t="shared" si="0"/>
        <v>16.5</v>
      </c>
      <c r="H49" s="17">
        <v>11</v>
      </c>
      <c r="I49" s="17">
        <v>5.5</v>
      </c>
      <c r="J49" s="17">
        <v>18</v>
      </c>
      <c r="K49" s="17">
        <v>86</v>
      </c>
      <c r="L49" s="17" t="s">
        <v>98</v>
      </c>
      <c r="M49" s="33" t="s">
        <v>146</v>
      </c>
      <c r="N49" s="33" t="s">
        <v>146</v>
      </c>
      <c r="O49" s="34"/>
      <c r="P49" s="24"/>
    </row>
    <row r="50" customHeight="1" spans="1:16">
      <c r="A50" s="14">
        <v>42</v>
      </c>
      <c r="B50" s="18" t="s">
        <v>143</v>
      </c>
      <c r="C50" s="18" t="s">
        <v>147</v>
      </c>
      <c r="D50" s="18" t="s">
        <v>4</v>
      </c>
      <c r="E50" s="18" t="s">
        <v>96</v>
      </c>
      <c r="F50" s="16" t="s">
        <v>152</v>
      </c>
      <c r="G50" s="17">
        <f t="shared" si="0"/>
        <v>26</v>
      </c>
      <c r="H50" s="17">
        <v>19</v>
      </c>
      <c r="I50" s="17">
        <v>7</v>
      </c>
      <c r="J50" s="17">
        <v>28</v>
      </c>
      <c r="K50" s="17">
        <v>132</v>
      </c>
      <c r="L50" s="17" t="s">
        <v>98</v>
      </c>
      <c r="M50" s="33" t="s">
        <v>146</v>
      </c>
      <c r="N50" s="33" t="s">
        <v>146</v>
      </c>
      <c r="O50" s="34"/>
      <c r="P50" s="24"/>
    </row>
    <row r="51" customHeight="1" spans="1:16">
      <c r="A51" s="14">
        <v>43</v>
      </c>
      <c r="B51" s="18" t="s">
        <v>143</v>
      </c>
      <c r="C51" s="18" t="s">
        <v>147</v>
      </c>
      <c r="D51" s="18" t="s">
        <v>4</v>
      </c>
      <c r="E51" s="21" t="s">
        <v>96</v>
      </c>
      <c r="F51" s="22" t="s">
        <v>153</v>
      </c>
      <c r="G51" s="17">
        <f t="shared" si="0"/>
        <v>26</v>
      </c>
      <c r="H51" s="23">
        <v>19</v>
      </c>
      <c r="I51" s="23">
        <v>7</v>
      </c>
      <c r="J51" s="23">
        <v>34</v>
      </c>
      <c r="K51" s="23">
        <v>147</v>
      </c>
      <c r="L51" s="17" t="s">
        <v>98</v>
      </c>
      <c r="M51" s="37" t="s">
        <v>146</v>
      </c>
      <c r="N51" s="37" t="s">
        <v>146</v>
      </c>
      <c r="O51" s="34"/>
      <c r="P51" s="24"/>
    </row>
    <row r="52" customHeight="1" spans="1:16">
      <c r="A52" s="14">
        <v>44</v>
      </c>
      <c r="B52" s="18" t="s">
        <v>143</v>
      </c>
      <c r="C52" s="18" t="s">
        <v>147</v>
      </c>
      <c r="D52" s="18" t="s">
        <v>4</v>
      </c>
      <c r="E52" s="21" t="s">
        <v>96</v>
      </c>
      <c r="F52" s="22" t="s">
        <v>154</v>
      </c>
      <c r="G52" s="17">
        <f t="shared" si="0"/>
        <v>8</v>
      </c>
      <c r="H52" s="23">
        <v>5</v>
      </c>
      <c r="I52" s="23">
        <v>3</v>
      </c>
      <c r="J52" s="23">
        <v>62</v>
      </c>
      <c r="K52" s="23">
        <v>265</v>
      </c>
      <c r="L52" s="17" t="s">
        <v>98</v>
      </c>
      <c r="M52" s="37" t="s">
        <v>146</v>
      </c>
      <c r="N52" s="37" t="s">
        <v>146</v>
      </c>
      <c r="O52" s="34"/>
      <c r="P52" s="24"/>
    </row>
    <row r="53" customHeight="1" spans="1:16">
      <c r="A53" s="14">
        <v>45</v>
      </c>
      <c r="B53" s="18" t="s">
        <v>143</v>
      </c>
      <c r="C53" s="18" t="s">
        <v>147</v>
      </c>
      <c r="D53" s="18" t="s">
        <v>4</v>
      </c>
      <c r="E53" s="21" t="s">
        <v>96</v>
      </c>
      <c r="F53" s="22" t="s">
        <v>155</v>
      </c>
      <c r="G53" s="17">
        <f t="shared" si="0"/>
        <v>12</v>
      </c>
      <c r="H53" s="23">
        <v>12</v>
      </c>
      <c r="I53" s="23">
        <v>0</v>
      </c>
      <c r="J53" s="23">
        <v>58</v>
      </c>
      <c r="K53" s="23">
        <v>279</v>
      </c>
      <c r="L53" s="17" t="s">
        <v>98</v>
      </c>
      <c r="M53" s="37" t="s">
        <v>146</v>
      </c>
      <c r="N53" s="37" t="s">
        <v>146</v>
      </c>
      <c r="O53" s="34"/>
      <c r="P53" s="24"/>
    </row>
    <row r="54" ht="18" customHeight="1" spans="1:16">
      <c r="A54" s="14"/>
      <c r="B54" s="19" t="s">
        <v>3</v>
      </c>
      <c r="C54" s="19"/>
      <c r="D54" s="18"/>
      <c r="E54" s="18"/>
      <c r="F54" s="20"/>
      <c r="G54" s="17">
        <f>SUM(G45:G53)</f>
        <v>248.5</v>
      </c>
      <c r="H54" s="17">
        <f t="shared" ref="H54:K54" si="3">SUM(H45:H53)</f>
        <v>200</v>
      </c>
      <c r="I54" s="17">
        <f t="shared" si="3"/>
        <v>48.5</v>
      </c>
      <c r="J54" s="17">
        <f t="shared" si="3"/>
        <v>464</v>
      </c>
      <c r="K54" s="17">
        <f t="shared" si="3"/>
        <v>2057</v>
      </c>
      <c r="L54" s="17"/>
      <c r="M54" s="35"/>
      <c r="N54" s="35"/>
      <c r="O54" s="34"/>
      <c r="P54" s="24"/>
    </row>
    <row r="55" ht="27" customHeight="1" spans="1:16">
      <c r="A55" s="14">
        <v>46</v>
      </c>
      <c r="B55" s="18" t="s">
        <v>156</v>
      </c>
      <c r="C55" s="18" t="s">
        <v>157</v>
      </c>
      <c r="D55" s="18" t="s">
        <v>4</v>
      </c>
      <c r="E55" s="18" t="s">
        <v>96</v>
      </c>
      <c r="F55" s="16" t="s">
        <v>158</v>
      </c>
      <c r="G55" s="17">
        <f t="shared" si="0"/>
        <v>55</v>
      </c>
      <c r="H55" s="17">
        <v>45</v>
      </c>
      <c r="I55" s="17">
        <v>10</v>
      </c>
      <c r="J55" s="17">
        <v>97</v>
      </c>
      <c r="K55" s="17">
        <v>376</v>
      </c>
      <c r="L55" s="17" t="s">
        <v>98</v>
      </c>
      <c r="M55" s="33" t="s">
        <v>159</v>
      </c>
      <c r="N55" s="33" t="s">
        <v>159</v>
      </c>
      <c r="O55" s="34"/>
      <c r="P55" s="24"/>
    </row>
    <row r="56" ht="27" customHeight="1" spans="1:16">
      <c r="A56" s="14">
        <v>47</v>
      </c>
      <c r="B56" s="18" t="s">
        <v>156</v>
      </c>
      <c r="C56" s="18" t="s">
        <v>157</v>
      </c>
      <c r="D56" s="18" t="s">
        <v>4</v>
      </c>
      <c r="E56" s="18" t="s">
        <v>96</v>
      </c>
      <c r="F56" s="16" t="s">
        <v>160</v>
      </c>
      <c r="G56" s="17">
        <f t="shared" si="0"/>
        <v>19.9</v>
      </c>
      <c r="H56" s="17">
        <v>19.9</v>
      </c>
      <c r="I56" s="17"/>
      <c r="J56" s="17">
        <v>50</v>
      </c>
      <c r="K56" s="17">
        <v>195</v>
      </c>
      <c r="L56" s="17" t="s">
        <v>98</v>
      </c>
      <c r="M56" s="33" t="s">
        <v>159</v>
      </c>
      <c r="N56" s="33" t="s">
        <v>159</v>
      </c>
      <c r="O56" s="34"/>
      <c r="P56" s="24"/>
    </row>
    <row r="57" ht="27" customHeight="1" spans="1:16">
      <c r="A57" s="14">
        <v>48</v>
      </c>
      <c r="B57" s="18" t="s">
        <v>156</v>
      </c>
      <c r="C57" s="18" t="s">
        <v>157</v>
      </c>
      <c r="D57" s="18" t="s">
        <v>4</v>
      </c>
      <c r="E57" s="18" t="s">
        <v>96</v>
      </c>
      <c r="F57" s="16" t="s">
        <v>161</v>
      </c>
      <c r="G57" s="17">
        <f t="shared" si="0"/>
        <v>15.1</v>
      </c>
      <c r="H57" s="17">
        <v>15.1</v>
      </c>
      <c r="I57" s="17"/>
      <c r="J57" s="17">
        <v>28</v>
      </c>
      <c r="K57" s="17">
        <v>119</v>
      </c>
      <c r="L57" s="17" t="s">
        <v>98</v>
      </c>
      <c r="M57" s="33" t="s">
        <v>159</v>
      </c>
      <c r="N57" s="33" t="s">
        <v>159</v>
      </c>
      <c r="O57" s="38"/>
      <c r="P57" s="24"/>
    </row>
    <row r="58" ht="27" customHeight="1" spans="1:16">
      <c r="A58" s="14">
        <v>49</v>
      </c>
      <c r="B58" s="18" t="s">
        <v>156</v>
      </c>
      <c r="C58" s="18" t="s">
        <v>157</v>
      </c>
      <c r="D58" s="18" t="s">
        <v>4</v>
      </c>
      <c r="E58" s="18" t="s">
        <v>8</v>
      </c>
      <c r="F58" s="16" t="s">
        <v>162</v>
      </c>
      <c r="G58" s="17">
        <f t="shared" si="0"/>
        <v>5.2</v>
      </c>
      <c r="H58" s="17">
        <v>5.2</v>
      </c>
      <c r="I58" s="17"/>
      <c r="J58" s="17">
        <v>8</v>
      </c>
      <c r="K58" s="17">
        <v>228</v>
      </c>
      <c r="L58" s="17" t="s">
        <v>103</v>
      </c>
      <c r="M58" s="33" t="s">
        <v>159</v>
      </c>
      <c r="N58" s="33" t="s">
        <v>159</v>
      </c>
      <c r="O58" s="34"/>
      <c r="P58" s="24"/>
    </row>
    <row r="59" ht="27" customHeight="1" spans="1:16">
      <c r="A59" s="14">
        <v>50</v>
      </c>
      <c r="B59" s="18" t="s">
        <v>156</v>
      </c>
      <c r="C59" s="18" t="s">
        <v>157</v>
      </c>
      <c r="D59" s="18" t="s">
        <v>4</v>
      </c>
      <c r="E59" s="18" t="s">
        <v>8</v>
      </c>
      <c r="F59" s="16" t="s">
        <v>163</v>
      </c>
      <c r="G59" s="17">
        <v>4.8</v>
      </c>
      <c r="H59" s="17">
        <v>4.8</v>
      </c>
      <c r="I59" s="17" t="s">
        <v>164</v>
      </c>
      <c r="J59" s="17">
        <v>55</v>
      </c>
      <c r="K59" s="17">
        <v>196</v>
      </c>
      <c r="L59" s="17" t="s">
        <v>103</v>
      </c>
      <c r="M59" s="33" t="s">
        <v>159</v>
      </c>
      <c r="N59" s="33" t="s">
        <v>159</v>
      </c>
      <c r="O59" s="34"/>
      <c r="P59" s="24"/>
    </row>
    <row r="60" ht="27" customHeight="1" spans="1:16">
      <c r="A60" s="14">
        <v>51</v>
      </c>
      <c r="B60" s="18" t="s">
        <v>156</v>
      </c>
      <c r="C60" s="18" t="s">
        <v>157</v>
      </c>
      <c r="D60" s="18" t="s">
        <v>4</v>
      </c>
      <c r="E60" s="18" t="s">
        <v>8</v>
      </c>
      <c r="F60" s="16" t="s">
        <v>165</v>
      </c>
      <c r="G60" s="17">
        <f t="shared" si="0"/>
        <v>5.2</v>
      </c>
      <c r="H60" s="17">
        <v>5.2</v>
      </c>
      <c r="I60" s="17"/>
      <c r="J60" s="17">
        <v>28</v>
      </c>
      <c r="K60" s="17">
        <v>112</v>
      </c>
      <c r="L60" s="17" t="s">
        <v>103</v>
      </c>
      <c r="M60" s="33" t="s">
        <v>159</v>
      </c>
      <c r="N60" s="33" t="s">
        <v>159</v>
      </c>
      <c r="O60" s="34"/>
      <c r="P60" s="24"/>
    </row>
    <row r="61" ht="27" customHeight="1" spans="1:16">
      <c r="A61" s="14">
        <v>52</v>
      </c>
      <c r="B61" s="18" t="s">
        <v>156</v>
      </c>
      <c r="C61" s="18" t="s">
        <v>157</v>
      </c>
      <c r="D61" s="18" t="s">
        <v>4</v>
      </c>
      <c r="E61" s="18" t="s">
        <v>8</v>
      </c>
      <c r="F61" s="16" t="s">
        <v>166</v>
      </c>
      <c r="G61" s="17">
        <f t="shared" si="0"/>
        <v>4.8</v>
      </c>
      <c r="H61" s="17">
        <v>4.8</v>
      </c>
      <c r="I61" s="17"/>
      <c r="J61" s="17">
        <v>26</v>
      </c>
      <c r="K61" s="17">
        <v>97</v>
      </c>
      <c r="L61" s="17" t="s">
        <v>103</v>
      </c>
      <c r="M61" s="33" t="s">
        <v>159</v>
      </c>
      <c r="N61" s="33" t="s">
        <v>159</v>
      </c>
      <c r="O61" s="34"/>
      <c r="P61" s="24"/>
    </row>
    <row r="62" ht="27" customHeight="1" spans="1:16">
      <c r="A62" s="14">
        <v>53</v>
      </c>
      <c r="B62" s="18" t="s">
        <v>156</v>
      </c>
      <c r="C62" s="18" t="s">
        <v>167</v>
      </c>
      <c r="D62" s="18" t="s">
        <v>4</v>
      </c>
      <c r="E62" s="18" t="s">
        <v>96</v>
      </c>
      <c r="F62" s="16" t="s">
        <v>168</v>
      </c>
      <c r="G62" s="17">
        <f t="shared" si="0"/>
        <v>60</v>
      </c>
      <c r="H62" s="17">
        <v>60</v>
      </c>
      <c r="I62" s="17"/>
      <c r="J62" s="17">
        <v>191</v>
      </c>
      <c r="K62" s="17">
        <v>686</v>
      </c>
      <c r="L62" s="17" t="s">
        <v>98</v>
      </c>
      <c r="M62" s="33" t="s">
        <v>159</v>
      </c>
      <c r="N62" s="33" t="s">
        <v>159</v>
      </c>
      <c r="O62" s="34"/>
      <c r="P62" s="24"/>
    </row>
    <row r="63" ht="27" customHeight="1" spans="1:16">
      <c r="A63" s="14">
        <v>54</v>
      </c>
      <c r="B63" s="18" t="s">
        <v>156</v>
      </c>
      <c r="C63" s="18" t="s">
        <v>167</v>
      </c>
      <c r="D63" s="18" t="s">
        <v>4</v>
      </c>
      <c r="E63" s="18" t="s">
        <v>8</v>
      </c>
      <c r="F63" s="16" t="s">
        <v>169</v>
      </c>
      <c r="G63" s="17">
        <f t="shared" si="0"/>
        <v>25</v>
      </c>
      <c r="H63" s="17">
        <v>25</v>
      </c>
      <c r="I63" s="17"/>
      <c r="J63" s="17">
        <v>63</v>
      </c>
      <c r="K63" s="17">
        <v>243</v>
      </c>
      <c r="L63" s="17" t="s">
        <v>103</v>
      </c>
      <c r="M63" s="33" t="s">
        <v>159</v>
      </c>
      <c r="N63" s="33" t="s">
        <v>159</v>
      </c>
      <c r="O63" s="34"/>
      <c r="P63" s="24"/>
    </row>
    <row r="64" ht="27" customHeight="1" spans="1:16">
      <c r="A64" s="14">
        <v>55</v>
      </c>
      <c r="B64" s="18" t="s">
        <v>156</v>
      </c>
      <c r="C64" s="18" t="s">
        <v>167</v>
      </c>
      <c r="D64" s="18" t="s">
        <v>4</v>
      </c>
      <c r="E64" s="18" t="s">
        <v>96</v>
      </c>
      <c r="F64" s="16" t="s">
        <v>170</v>
      </c>
      <c r="G64" s="17">
        <f t="shared" si="0"/>
        <v>15</v>
      </c>
      <c r="H64" s="17">
        <v>15</v>
      </c>
      <c r="I64" s="17"/>
      <c r="J64" s="17">
        <v>60</v>
      </c>
      <c r="K64" s="17">
        <v>230</v>
      </c>
      <c r="L64" s="17" t="s">
        <v>98</v>
      </c>
      <c r="M64" s="33" t="s">
        <v>159</v>
      </c>
      <c r="N64" s="33" t="s">
        <v>159</v>
      </c>
      <c r="O64" s="34"/>
      <c r="P64" s="24"/>
    </row>
    <row r="65" ht="20.4" spans="1:16">
      <c r="A65" s="14"/>
      <c r="B65" s="19" t="s">
        <v>3</v>
      </c>
      <c r="C65" s="18"/>
      <c r="D65" s="18"/>
      <c r="E65" s="18"/>
      <c r="F65" s="16"/>
      <c r="G65" s="17">
        <f>SUM(G55:G64)</f>
        <v>210</v>
      </c>
      <c r="H65" s="23">
        <f t="shared" ref="H65:K65" si="4">SUM(H55:H64)</f>
        <v>200</v>
      </c>
      <c r="I65" s="23">
        <f t="shared" si="4"/>
        <v>10</v>
      </c>
      <c r="J65" s="23">
        <f t="shared" si="4"/>
        <v>606</v>
      </c>
      <c r="K65" s="23">
        <f t="shared" si="4"/>
        <v>2482</v>
      </c>
      <c r="L65" s="23"/>
      <c r="M65" s="45"/>
      <c r="N65" s="45"/>
      <c r="O65" s="34"/>
      <c r="P65" s="24"/>
    </row>
    <row r="66" customHeight="1" spans="1:16">
      <c r="A66" s="14">
        <v>56</v>
      </c>
      <c r="B66" s="18" t="s">
        <v>171</v>
      </c>
      <c r="C66" s="18" t="s">
        <v>172</v>
      </c>
      <c r="D66" s="18" t="s">
        <v>4</v>
      </c>
      <c r="E66" s="18" t="s">
        <v>96</v>
      </c>
      <c r="F66" s="16" t="s">
        <v>173</v>
      </c>
      <c r="G66" s="17">
        <f t="shared" si="0"/>
        <v>22</v>
      </c>
      <c r="H66" s="17">
        <v>22</v>
      </c>
      <c r="I66" s="17"/>
      <c r="J66" s="17">
        <v>45</v>
      </c>
      <c r="K66" s="17">
        <v>137</v>
      </c>
      <c r="L66" s="17" t="s">
        <v>98</v>
      </c>
      <c r="M66" s="33" t="s">
        <v>174</v>
      </c>
      <c r="N66" s="33" t="s">
        <v>174</v>
      </c>
      <c r="O66" s="34"/>
      <c r="P66" s="24"/>
    </row>
    <row r="67" ht="36" customHeight="1" spans="1:16">
      <c r="A67" s="14">
        <v>57</v>
      </c>
      <c r="B67" s="18" t="s">
        <v>171</v>
      </c>
      <c r="C67" s="18" t="s">
        <v>172</v>
      </c>
      <c r="D67" s="18" t="s">
        <v>4</v>
      </c>
      <c r="E67" s="18" t="s">
        <v>96</v>
      </c>
      <c r="F67" s="16" t="s">
        <v>175</v>
      </c>
      <c r="G67" s="17">
        <f t="shared" si="0"/>
        <v>12</v>
      </c>
      <c r="H67" s="17">
        <v>12</v>
      </c>
      <c r="I67" s="17"/>
      <c r="J67" s="17">
        <v>40</v>
      </c>
      <c r="K67" s="17">
        <v>130</v>
      </c>
      <c r="L67" s="17" t="s">
        <v>98</v>
      </c>
      <c r="M67" s="33" t="s">
        <v>174</v>
      </c>
      <c r="N67" s="33" t="s">
        <v>174</v>
      </c>
      <c r="O67" s="34"/>
      <c r="P67" s="24"/>
    </row>
    <row r="68" customHeight="1" spans="1:16">
      <c r="A68" s="14">
        <v>58</v>
      </c>
      <c r="B68" s="18" t="s">
        <v>171</v>
      </c>
      <c r="C68" s="18" t="s">
        <v>172</v>
      </c>
      <c r="D68" s="18" t="s">
        <v>4</v>
      </c>
      <c r="E68" s="18" t="s">
        <v>96</v>
      </c>
      <c r="F68" s="16" t="s">
        <v>176</v>
      </c>
      <c r="G68" s="17">
        <f t="shared" si="0"/>
        <v>12</v>
      </c>
      <c r="H68" s="17">
        <v>12</v>
      </c>
      <c r="I68" s="17"/>
      <c r="J68" s="17">
        <v>50</v>
      </c>
      <c r="K68" s="17">
        <v>210</v>
      </c>
      <c r="L68" s="17" t="s">
        <v>98</v>
      </c>
      <c r="M68" s="33" t="s">
        <v>174</v>
      </c>
      <c r="N68" s="33" t="s">
        <v>174</v>
      </c>
      <c r="O68" s="34"/>
      <c r="P68" s="24"/>
    </row>
    <row r="69" customHeight="1" spans="1:16">
      <c r="A69" s="14">
        <v>59</v>
      </c>
      <c r="B69" s="18" t="s">
        <v>171</v>
      </c>
      <c r="C69" s="18" t="s">
        <v>172</v>
      </c>
      <c r="D69" s="18" t="s">
        <v>4</v>
      </c>
      <c r="E69" s="18" t="s">
        <v>96</v>
      </c>
      <c r="F69" s="16" t="s">
        <v>177</v>
      </c>
      <c r="G69" s="17">
        <f t="shared" si="0"/>
        <v>4</v>
      </c>
      <c r="H69" s="17">
        <v>4</v>
      </c>
      <c r="I69" s="17"/>
      <c r="J69" s="17">
        <v>36</v>
      </c>
      <c r="K69" s="17">
        <v>138</v>
      </c>
      <c r="L69" s="17" t="s">
        <v>98</v>
      </c>
      <c r="M69" s="33" t="s">
        <v>174</v>
      </c>
      <c r="N69" s="33" t="s">
        <v>174</v>
      </c>
      <c r="O69" s="34"/>
      <c r="P69" s="24"/>
    </row>
    <row r="70" customHeight="1" spans="1:16">
      <c r="A70" s="14">
        <v>60</v>
      </c>
      <c r="B70" s="18" t="s">
        <v>171</v>
      </c>
      <c r="C70" s="18" t="s">
        <v>172</v>
      </c>
      <c r="D70" s="18" t="s">
        <v>4</v>
      </c>
      <c r="E70" s="18" t="s">
        <v>96</v>
      </c>
      <c r="F70" s="16" t="s">
        <v>178</v>
      </c>
      <c r="G70" s="17">
        <f t="shared" si="0"/>
        <v>50</v>
      </c>
      <c r="H70" s="17">
        <v>50</v>
      </c>
      <c r="I70" s="17"/>
      <c r="J70" s="17">
        <v>125</v>
      </c>
      <c r="K70" s="17">
        <v>523</v>
      </c>
      <c r="L70" s="17" t="s">
        <v>98</v>
      </c>
      <c r="M70" s="33" t="s">
        <v>174</v>
      </c>
      <c r="N70" s="33" t="s">
        <v>174</v>
      </c>
      <c r="O70" s="34"/>
      <c r="P70" s="24"/>
    </row>
    <row r="71" ht="20.1" customHeight="1" spans="1:16">
      <c r="A71" s="14"/>
      <c r="B71" s="19" t="s">
        <v>3</v>
      </c>
      <c r="C71" s="19"/>
      <c r="D71" s="18"/>
      <c r="E71" s="18"/>
      <c r="F71" s="20"/>
      <c r="G71" s="17">
        <f>SUM(G66:G70)</f>
        <v>100</v>
      </c>
      <c r="H71" s="17">
        <f t="shared" ref="H71:K71" si="5">SUM(H66:H70)</f>
        <v>100</v>
      </c>
      <c r="I71" s="17">
        <f t="shared" si="5"/>
        <v>0</v>
      </c>
      <c r="J71" s="17">
        <f t="shared" si="5"/>
        <v>296</v>
      </c>
      <c r="K71" s="17">
        <f t="shared" si="5"/>
        <v>1138</v>
      </c>
      <c r="L71" s="17"/>
      <c r="M71" s="35"/>
      <c r="N71" s="35"/>
      <c r="O71" s="34"/>
      <c r="P71" s="24"/>
    </row>
    <row r="72" ht="73" customHeight="1" spans="1:16">
      <c r="A72" s="14">
        <v>61</v>
      </c>
      <c r="B72" s="21" t="s">
        <v>179</v>
      </c>
      <c r="C72" s="39" t="s">
        <v>180</v>
      </c>
      <c r="D72" s="18" t="s">
        <v>4</v>
      </c>
      <c r="E72" s="39" t="s">
        <v>96</v>
      </c>
      <c r="F72" s="40" t="s">
        <v>181</v>
      </c>
      <c r="G72" s="17">
        <f t="shared" ref="G72:G135" si="6">H72+I72</f>
        <v>68</v>
      </c>
      <c r="H72" s="41">
        <v>36</v>
      </c>
      <c r="I72" s="41">
        <v>32</v>
      </c>
      <c r="J72" s="41">
        <v>117</v>
      </c>
      <c r="K72" s="41">
        <v>595</v>
      </c>
      <c r="L72" s="17" t="s">
        <v>98</v>
      </c>
      <c r="M72" s="46" t="s">
        <v>182</v>
      </c>
      <c r="N72" s="46" t="s">
        <v>182</v>
      </c>
      <c r="O72" s="34"/>
      <c r="P72" s="24"/>
    </row>
    <row r="73" customHeight="1" spans="1:16">
      <c r="A73" s="14">
        <v>62</v>
      </c>
      <c r="B73" s="21" t="s">
        <v>179</v>
      </c>
      <c r="C73" s="39" t="s">
        <v>180</v>
      </c>
      <c r="D73" s="18" t="s">
        <v>4</v>
      </c>
      <c r="E73" s="39" t="s">
        <v>96</v>
      </c>
      <c r="F73" s="40" t="s">
        <v>183</v>
      </c>
      <c r="G73" s="17">
        <f t="shared" si="6"/>
        <v>4.5</v>
      </c>
      <c r="H73" s="41">
        <v>3</v>
      </c>
      <c r="I73" s="41">
        <v>1.5</v>
      </c>
      <c r="J73" s="41">
        <v>28</v>
      </c>
      <c r="K73" s="41">
        <v>150</v>
      </c>
      <c r="L73" s="17" t="s">
        <v>98</v>
      </c>
      <c r="M73" s="46" t="s">
        <v>182</v>
      </c>
      <c r="N73" s="46" t="s">
        <v>182</v>
      </c>
      <c r="O73" s="34"/>
      <c r="P73" s="24"/>
    </row>
    <row r="74" ht="50" customHeight="1" spans="1:16">
      <c r="A74" s="14">
        <v>63</v>
      </c>
      <c r="B74" s="21" t="s">
        <v>179</v>
      </c>
      <c r="C74" s="39" t="s">
        <v>180</v>
      </c>
      <c r="D74" s="18" t="s">
        <v>4</v>
      </c>
      <c r="E74" s="39" t="s">
        <v>59</v>
      </c>
      <c r="F74" s="40" t="s">
        <v>184</v>
      </c>
      <c r="G74" s="17">
        <f t="shared" si="6"/>
        <v>14</v>
      </c>
      <c r="H74" s="41">
        <v>12</v>
      </c>
      <c r="I74" s="41">
        <v>2</v>
      </c>
      <c r="J74" s="41">
        <v>38</v>
      </c>
      <c r="K74" s="41">
        <v>188</v>
      </c>
      <c r="L74" s="17" t="s">
        <v>103</v>
      </c>
      <c r="M74" s="46" t="s">
        <v>182</v>
      </c>
      <c r="N74" s="46" t="s">
        <v>182</v>
      </c>
      <c r="O74" s="34"/>
      <c r="P74" s="24"/>
    </row>
    <row r="75" ht="64" customHeight="1" spans="1:16">
      <c r="A75" s="14">
        <v>64</v>
      </c>
      <c r="B75" s="21" t="s">
        <v>179</v>
      </c>
      <c r="C75" s="39" t="s">
        <v>180</v>
      </c>
      <c r="D75" s="18" t="s">
        <v>4</v>
      </c>
      <c r="E75" s="39" t="s">
        <v>8</v>
      </c>
      <c r="F75" s="40" t="s">
        <v>185</v>
      </c>
      <c r="G75" s="17">
        <f t="shared" si="6"/>
        <v>9</v>
      </c>
      <c r="H75" s="41">
        <v>9</v>
      </c>
      <c r="I75" s="41"/>
      <c r="J75" s="41">
        <v>82</v>
      </c>
      <c r="K75" s="41">
        <v>377</v>
      </c>
      <c r="L75" s="17" t="s">
        <v>103</v>
      </c>
      <c r="M75" s="46" t="s">
        <v>182</v>
      </c>
      <c r="N75" s="46" t="s">
        <v>182</v>
      </c>
      <c r="O75" s="34"/>
      <c r="P75" s="24"/>
    </row>
    <row r="76" ht="132" customHeight="1" spans="1:16">
      <c r="A76" s="14">
        <v>65</v>
      </c>
      <c r="B76" s="21" t="s">
        <v>179</v>
      </c>
      <c r="C76" s="39" t="s">
        <v>180</v>
      </c>
      <c r="D76" s="18" t="s">
        <v>4</v>
      </c>
      <c r="E76" s="39" t="s">
        <v>8</v>
      </c>
      <c r="F76" s="40" t="s">
        <v>186</v>
      </c>
      <c r="G76" s="17">
        <f t="shared" si="6"/>
        <v>40</v>
      </c>
      <c r="H76" s="41">
        <v>40</v>
      </c>
      <c r="I76" s="41"/>
      <c r="J76" s="41">
        <v>166</v>
      </c>
      <c r="K76" s="41">
        <v>841</v>
      </c>
      <c r="L76" s="17" t="s">
        <v>103</v>
      </c>
      <c r="M76" s="46" t="s">
        <v>182</v>
      </c>
      <c r="N76" s="46" t="s">
        <v>182</v>
      </c>
      <c r="O76" s="34"/>
      <c r="P76" s="24"/>
    </row>
    <row r="77" ht="20.1" customHeight="1" spans="1:16">
      <c r="A77" s="14"/>
      <c r="B77" s="19" t="s">
        <v>3</v>
      </c>
      <c r="C77" s="18"/>
      <c r="D77" s="18"/>
      <c r="E77" s="18"/>
      <c r="F77" s="16"/>
      <c r="G77" s="17">
        <f>SUM(G72:G76)</f>
        <v>135.5</v>
      </c>
      <c r="H77" s="17">
        <f t="shared" ref="H77:K77" si="7">SUM(H72:H76)</f>
        <v>100</v>
      </c>
      <c r="I77" s="17">
        <f t="shared" si="7"/>
        <v>35.5</v>
      </c>
      <c r="J77" s="17">
        <f t="shared" si="7"/>
        <v>431</v>
      </c>
      <c r="K77" s="17">
        <f t="shared" si="7"/>
        <v>2151</v>
      </c>
      <c r="L77" s="17"/>
      <c r="M77" s="33"/>
      <c r="N77" s="33"/>
      <c r="O77" s="34"/>
      <c r="P77" s="24"/>
    </row>
    <row r="78" ht="51" customHeight="1" spans="1:16">
      <c r="A78" s="14">
        <v>66</v>
      </c>
      <c r="B78" s="18" t="s">
        <v>187</v>
      </c>
      <c r="C78" s="42" t="s">
        <v>188</v>
      </c>
      <c r="D78" s="18" t="s">
        <v>4</v>
      </c>
      <c r="E78" s="42" t="s">
        <v>59</v>
      </c>
      <c r="F78" s="43" t="s">
        <v>189</v>
      </c>
      <c r="G78" s="17">
        <f t="shared" si="6"/>
        <v>24.7</v>
      </c>
      <c r="H78" s="44">
        <v>10</v>
      </c>
      <c r="I78" s="44">
        <v>14.7</v>
      </c>
      <c r="J78" s="44">
        <v>89</v>
      </c>
      <c r="K78" s="44">
        <v>644</v>
      </c>
      <c r="L78" s="17" t="s">
        <v>103</v>
      </c>
      <c r="M78" s="47" t="s">
        <v>190</v>
      </c>
      <c r="N78" s="47" t="s">
        <v>190</v>
      </c>
      <c r="O78" s="48"/>
      <c r="P78" s="24"/>
    </row>
    <row r="79" ht="43" customHeight="1" spans="1:16">
      <c r="A79" s="14">
        <v>67</v>
      </c>
      <c r="B79" s="18" t="s">
        <v>187</v>
      </c>
      <c r="C79" s="42" t="s">
        <v>188</v>
      </c>
      <c r="D79" s="18" t="s">
        <v>4</v>
      </c>
      <c r="E79" s="42" t="s">
        <v>59</v>
      </c>
      <c r="F79" s="43" t="s">
        <v>191</v>
      </c>
      <c r="G79" s="17">
        <f t="shared" si="6"/>
        <v>23</v>
      </c>
      <c r="H79" s="44">
        <v>18</v>
      </c>
      <c r="I79" s="44">
        <v>5</v>
      </c>
      <c r="J79" s="44">
        <v>85</v>
      </c>
      <c r="K79" s="44">
        <v>412</v>
      </c>
      <c r="L79" s="17" t="s">
        <v>103</v>
      </c>
      <c r="M79" s="47" t="s">
        <v>190</v>
      </c>
      <c r="N79" s="47" t="s">
        <v>190</v>
      </c>
      <c r="O79" s="48"/>
      <c r="P79" s="24"/>
    </row>
    <row r="80" ht="40" customHeight="1" spans="1:16">
      <c r="A80" s="14">
        <v>68</v>
      </c>
      <c r="B80" s="18" t="s">
        <v>187</v>
      </c>
      <c r="C80" s="42" t="s">
        <v>188</v>
      </c>
      <c r="D80" s="18" t="s">
        <v>4</v>
      </c>
      <c r="E80" s="42" t="s">
        <v>59</v>
      </c>
      <c r="F80" s="43" t="s">
        <v>192</v>
      </c>
      <c r="G80" s="17">
        <f t="shared" si="6"/>
        <v>35</v>
      </c>
      <c r="H80" s="44">
        <v>10</v>
      </c>
      <c r="I80" s="44">
        <v>25</v>
      </c>
      <c r="J80" s="44">
        <v>150</v>
      </c>
      <c r="K80" s="44">
        <v>826</v>
      </c>
      <c r="L80" s="17" t="s">
        <v>103</v>
      </c>
      <c r="M80" s="47" t="s">
        <v>190</v>
      </c>
      <c r="N80" s="47" t="s">
        <v>190</v>
      </c>
      <c r="O80" s="48"/>
      <c r="P80" s="24"/>
    </row>
    <row r="81" ht="41" customHeight="1" spans="1:16">
      <c r="A81" s="14">
        <v>69</v>
      </c>
      <c r="B81" s="18" t="s">
        <v>187</v>
      </c>
      <c r="C81" s="42" t="s">
        <v>188</v>
      </c>
      <c r="D81" s="18" t="s">
        <v>4</v>
      </c>
      <c r="E81" s="42" t="s">
        <v>59</v>
      </c>
      <c r="F81" s="43" t="s">
        <v>193</v>
      </c>
      <c r="G81" s="17">
        <f t="shared" si="6"/>
        <v>11</v>
      </c>
      <c r="H81" s="44">
        <v>7</v>
      </c>
      <c r="I81" s="44">
        <v>4</v>
      </c>
      <c r="J81" s="44">
        <v>51</v>
      </c>
      <c r="K81" s="44">
        <v>220</v>
      </c>
      <c r="L81" s="17" t="s">
        <v>103</v>
      </c>
      <c r="M81" s="47" t="s">
        <v>190</v>
      </c>
      <c r="N81" s="47" t="s">
        <v>190</v>
      </c>
      <c r="O81" s="48"/>
      <c r="P81" s="24"/>
    </row>
    <row r="82" ht="64" customHeight="1" spans="1:16">
      <c r="A82" s="14">
        <v>70</v>
      </c>
      <c r="B82" s="21" t="s">
        <v>187</v>
      </c>
      <c r="C82" s="42" t="s">
        <v>188</v>
      </c>
      <c r="D82" s="18" t="s">
        <v>4</v>
      </c>
      <c r="E82" s="42" t="s">
        <v>8</v>
      </c>
      <c r="F82" s="43" t="s">
        <v>194</v>
      </c>
      <c r="G82" s="17">
        <f t="shared" si="6"/>
        <v>5</v>
      </c>
      <c r="H82" s="44">
        <v>5</v>
      </c>
      <c r="I82" s="44">
        <v>0</v>
      </c>
      <c r="J82" s="44">
        <v>15</v>
      </c>
      <c r="K82" s="44">
        <v>60</v>
      </c>
      <c r="L82" s="17" t="s">
        <v>103</v>
      </c>
      <c r="M82" s="47" t="s">
        <v>190</v>
      </c>
      <c r="N82" s="47" t="s">
        <v>190</v>
      </c>
      <c r="O82" s="48"/>
      <c r="P82" s="24"/>
    </row>
    <row r="83" ht="66" customHeight="1" spans="1:16">
      <c r="A83" s="14">
        <v>71</v>
      </c>
      <c r="B83" s="21" t="s">
        <v>187</v>
      </c>
      <c r="C83" s="42" t="s">
        <v>188</v>
      </c>
      <c r="D83" s="18" t="s">
        <v>4</v>
      </c>
      <c r="E83" s="42" t="s">
        <v>96</v>
      </c>
      <c r="F83" s="43" t="s">
        <v>195</v>
      </c>
      <c r="G83" s="17">
        <f t="shared" si="6"/>
        <v>20</v>
      </c>
      <c r="H83" s="44">
        <v>20</v>
      </c>
      <c r="I83" s="44">
        <v>0</v>
      </c>
      <c r="J83" s="44">
        <v>102</v>
      </c>
      <c r="K83" s="44">
        <v>508</v>
      </c>
      <c r="L83" s="17" t="s">
        <v>98</v>
      </c>
      <c r="M83" s="47" t="s">
        <v>190</v>
      </c>
      <c r="N83" s="47" t="s">
        <v>190</v>
      </c>
      <c r="O83" s="48"/>
      <c r="P83" s="24"/>
    </row>
    <row r="84" ht="34" customHeight="1" spans="1:16">
      <c r="A84" s="14">
        <v>72</v>
      </c>
      <c r="B84" s="21" t="s">
        <v>187</v>
      </c>
      <c r="C84" s="42" t="s">
        <v>196</v>
      </c>
      <c r="D84" s="18" t="s">
        <v>4</v>
      </c>
      <c r="E84" s="42" t="s">
        <v>96</v>
      </c>
      <c r="F84" s="43" t="s">
        <v>197</v>
      </c>
      <c r="G84" s="17">
        <f t="shared" si="6"/>
        <v>6.4</v>
      </c>
      <c r="H84" s="44">
        <v>4.2</v>
      </c>
      <c r="I84" s="44">
        <v>2.2</v>
      </c>
      <c r="J84" s="44">
        <v>20</v>
      </c>
      <c r="K84" s="44">
        <v>115</v>
      </c>
      <c r="L84" s="17" t="s">
        <v>98</v>
      </c>
      <c r="M84" s="47" t="s">
        <v>190</v>
      </c>
      <c r="N84" s="47" t="s">
        <v>190</v>
      </c>
      <c r="O84" s="48"/>
      <c r="P84" s="24"/>
    </row>
    <row r="85" ht="36" customHeight="1" spans="1:16">
      <c r="A85" s="14">
        <v>73</v>
      </c>
      <c r="B85" s="21" t="s">
        <v>187</v>
      </c>
      <c r="C85" s="42" t="s">
        <v>188</v>
      </c>
      <c r="D85" s="18" t="s">
        <v>4</v>
      </c>
      <c r="E85" s="42" t="s">
        <v>96</v>
      </c>
      <c r="F85" s="43" t="s">
        <v>198</v>
      </c>
      <c r="G85" s="17">
        <f t="shared" si="6"/>
        <v>6.1</v>
      </c>
      <c r="H85" s="44">
        <v>4</v>
      </c>
      <c r="I85" s="44">
        <v>2.1</v>
      </c>
      <c r="J85" s="44">
        <v>12</v>
      </c>
      <c r="K85" s="44">
        <v>86</v>
      </c>
      <c r="L85" s="17" t="s">
        <v>98</v>
      </c>
      <c r="M85" s="47" t="s">
        <v>190</v>
      </c>
      <c r="N85" s="47" t="s">
        <v>190</v>
      </c>
      <c r="O85" s="48"/>
      <c r="P85" s="24"/>
    </row>
    <row r="86" ht="36" customHeight="1" spans="1:16">
      <c r="A86" s="14">
        <v>74</v>
      </c>
      <c r="B86" s="21" t="s">
        <v>187</v>
      </c>
      <c r="C86" s="42" t="s">
        <v>188</v>
      </c>
      <c r="D86" s="18" t="s">
        <v>4</v>
      </c>
      <c r="E86" s="42" t="s">
        <v>96</v>
      </c>
      <c r="F86" s="43" t="s">
        <v>199</v>
      </c>
      <c r="G86" s="17">
        <f t="shared" si="6"/>
        <v>8.7</v>
      </c>
      <c r="H86" s="44">
        <v>5.6</v>
      </c>
      <c r="I86" s="44">
        <v>3.1</v>
      </c>
      <c r="J86" s="44">
        <v>10</v>
      </c>
      <c r="K86" s="44">
        <v>60</v>
      </c>
      <c r="L86" s="17" t="s">
        <v>98</v>
      </c>
      <c r="M86" s="47" t="s">
        <v>190</v>
      </c>
      <c r="N86" s="47" t="s">
        <v>190</v>
      </c>
      <c r="O86" s="48"/>
      <c r="P86" s="24"/>
    </row>
    <row r="87" ht="36" customHeight="1" spans="1:16">
      <c r="A87" s="14">
        <v>75</v>
      </c>
      <c r="B87" s="21" t="s">
        <v>187</v>
      </c>
      <c r="C87" s="42" t="s">
        <v>188</v>
      </c>
      <c r="D87" s="18" t="s">
        <v>4</v>
      </c>
      <c r="E87" s="42" t="s">
        <v>96</v>
      </c>
      <c r="F87" s="43" t="s">
        <v>200</v>
      </c>
      <c r="G87" s="17">
        <f t="shared" si="6"/>
        <v>8</v>
      </c>
      <c r="H87" s="44">
        <v>5.2</v>
      </c>
      <c r="I87" s="44">
        <v>2.8</v>
      </c>
      <c r="J87" s="44">
        <v>20</v>
      </c>
      <c r="K87" s="44">
        <v>126</v>
      </c>
      <c r="L87" s="17" t="s">
        <v>98</v>
      </c>
      <c r="M87" s="47" t="s">
        <v>190</v>
      </c>
      <c r="N87" s="47" t="s">
        <v>190</v>
      </c>
      <c r="O87" s="48"/>
      <c r="P87" s="24"/>
    </row>
    <row r="88" ht="36" customHeight="1" spans="1:16">
      <c r="A88" s="14">
        <v>76</v>
      </c>
      <c r="B88" s="21" t="s">
        <v>187</v>
      </c>
      <c r="C88" s="42" t="s">
        <v>188</v>
      </c>
      <c r="D88" s="18" t="s">
        <v>4</v>
      </c>
      <c r="E88" s="42" t="s">
        <v>96</v>
      </c>
      <c r="F88" s="43" t="s">
        <v>201</v>
      </c>
      <c r="G88" s="17">
        <f t="shared" si="6"/>
        <v>7.4</v>
      </c>
      <c r="H88" s="44">
        <v>4.8</v>
      </c>
      <c r="I88" s="44">
        <v>2.6</v>
      </c>
      <c r="J88" s="44">
        <v>17</v>
      </c>
      <c r="K88" s="44">
        <v>65</v>
      </c>
      <c r="L88" s="17" t="s">
        <v>98</v>
      </c>
      <c r="M88" s="47" t="s">
        <v>190</v>
      </c>
      <c r="N88" s="47" t="s">
        <v>190</v>
      </c>
      <c r="O88" s="48"/>
      <c r="P88" s="24"/>
    </row>
    <row r="89" ht="36" customHeight="1" spans="1:16">
      <c r="A89" s="14">
        <v>77</v>
      </c>
      <c r="B89" s="21" t="s">
        <v>187</v>
      </c>
      <c r="C89" s="42" t="s">
        <v>188</v>
      </c>
      <c r="D89" s="18" t="s">
        <v>4</v>
      </c>
      <c r="E89" s="42" t="s">
        <v>96</v>
      </c>
      <c r="F89" s="43" t="s">
        <v>202</v>
      </c>
      <c r="G89" s="17">
        <f t="shared" si="6"/>
        <v>9</v>
      </c>
      <c r="H89" s="44">
        <v>5.8</v>
      </c>
      <c r="I89" s="44">
        <v>3.2</v>
      </c>
      <c r="J89" s="44">
        <v>18</v>
      </c>
      <c r="K89" s="44">
        <v>82</v>
      </c>
      <c r="L89" s="17" t="s">
        <v>98</v>
      </c>
      <c r="M89" s="47" t="s">
        <v>190</v>
      </c>
      <c r="N89" s="47" t="s">
        <v>190</v>
      </c>
      <c r="O89" s="48"/>
      <c r="P89" s="24"/>
    </row>
    <row r="90" customHeight="1" spans="1:16">
      <c r="A90" s="14">
        <v>78</v>
      </c>
      <c r="B90" s="21" t="s">
        <v>187</v>
      </c>
      <c r="C90" s="42" t="s">
        <v>188</v>
      </c>
      <c r="D90" s="18" t="s">
        <v>4</v>
      </c>
      <c r="E90" s="42" t="s">
        <v>96</v>
      </c>
      <c r="F90" s="43" t="s">
        <v>203</v>
      </c>
      <c r="G90" s="17">
        <f t="shared" si="6"/>
        <v>7.7</v>
      </c>
      <c r="H90" s="44">
        <v>5</v>
      </c>
      <c r="I90" s="44">
        <v>2.7</v>
      </c>
      <c r="J90" s="44">
        <v>11</v>
      </c>
      <c r="K90" s="44">
        <v>52</v>
      </c>
      <c r="L90" s="17" t="s">
        <v>98</v>
      </c>
      <c r="M90" s="47" t="s">
        <v>190</v>
      </c>
      <c r="N90" s="47" t="s">
        <v>190</v>
      </c>
      <c r="O90" s="48"/>
      <c r="P90" s="24"/>
    </row>
    <row r="91" customHeight="1" spans="1:16">
      <c r="A91" s="14">
        <v>79</v>
      </c>
      <c r="B91" s="21" t="s">
        <v>187</v>
      </c>
      <c r="C91" s="42" t="s">
        <v>188</v>
      </c>
      <c r="D91" s="18" t="s">
        <v>4</v>
      </c>
      <c r="E91" s="42" t="s">
        <v>96</v>
      </c>
      <c r="F91" s="43" t="s">
        <v>204</v>
      </c>
      <c r="G91" s="17">
        <f t="shared" si="6"/>
        <v>8.3</v>
      </c>
      <c r="H91" s="44">
        <v>5.4</v>
      </c>
      <c r="I91" s="44">
        <v>2.9</v>
      </c>
      <c r="J91" s="44">
        <v>32</v>
      </c>
      <c r="K91" s="44">
        <v>128</v>
      </c>
      <c r="L91" s="17" t="s">
        <v>98</v>
      </c>
      <c r="M91" s="47" t="s">
        <v>190</v>
      </c>
      <c r="N91" s="47" t="s">
        <v>190</v>
      </c>
      <c r="O91" s="48"/>
      <c r="P91" s="24"/>
    </row>
    <row r="92" customHeight="1" spans="1:16">
      <c r="A92" s="14">
        <v>80</v>
      </c>
      <c r="B92" s="21" t="s">
        <v>187</v>
      </c>
      <c r="C92" s="18" t="s">
        <v>205</v>
      </c>
      <c r="D92" s="18" t="s">
        <v>4</v>
      </c>
      <c r="E92" s="18" t="s">
        <v>8</v>
      </c>
      <c r="F92" s="16" t="s">
        <v>206</v>
      </c>
      <c r="G92" s="17">
        <f t="shared" si="6"/>
        <v>2</v>
      </c>
      <c r="H92" s="17">
        <v>2</v>
      </c>
      <c r="I92" s="17">
        <v>0</v>
      </c>
      <c r="J92" s="17">
        <v>56</v>
      </c>
      <c r="K92" s="17">
        <v>260</v>
      </c>
      <c r="L92" s="17" t="s">
        <v>103</v>
      </c>
      <c r="M92" s="33" t="s">
        <v>190</v>
      </c>
      <c r="N92" s="33" t="s">
        <v>190</v>
      </c>
      <c r="O92" s="34"/>
      <c r="P92" s="24"/>
    </row>
    <row r="93" customHeight="1" spans="1:16">
      <c r="A93" s="14">
        <v>81</v>
      </c>
      <c r="B93" s="21" t="s">
        <v>187</v>
      </c>
      <c r="C93" s="18" t="s">
        <v>205</v>
      </c>
      <c r="D93" s="18" t="s">
        <v>4</v>
      </c>
      <c r="E93" s="18" t="s">
        <v>96</v>
      </c>
      <c r="F93" s="16" t="s">
        <v>207</v>
      </c>
      <c r="G93" s="17">
        <f t="shared" si="6"/>
        <v>6</v>
      </c>
      <c r="H93" s="17">
        <v>4</v>
      </c>
      <c r="I93" s="17">
        <v>2</v>
      </c>
      <c r="J93" s="17">
        <v>47</v>
      </c>
      <c r="K93" s="17">
        <v>156</v>
      </c>
      <c r="L93" s="17" t="s">
        <v>98</v>
      </c>
      <c r="M93" s="33" t="s">
        <v>190</v>
      </c>
      <c r="N93" s="33" t="s">
        <v>190</v>
      </c>
      <c r="O93" s="34"/>
      <c r="P93" s="24"/>
    </row>
    <row r="94" customHeight="1" spans="1:16">
      <c r="A94" s="14">
        <v>82</v>
      </c>
      <c r="B94" s="21" t="s">
        <v>187</v>
      </c>
      <c r="C94" s="18" t="s">
        <v>205</v>
      </c>
      <c r="D94" s="18" t="s">
        <v>4</v>
      </c>
      <c r="E94" s="18" t="s">
        <v>8</v>
      </c>
      <c r="F94" s="16" t="s">
        <v>208</v>
      </c>
      <c r="G94" s="17">
        <f t="shared" si="6"/>
        <v>2</v>
      </c>
      <c r="H94" s="17">
        <v>2</v>
      </c>
      <c r="I94" s="17">
        <v>0</v>
      </c>
      <c r="J94" s="17">
        <v>47</v>
      </c>
      <c r="K94" s="17">
        <v>156</v>
      </c>
      <c r="L94" s="17" t="s">
        <v>103</v>
      </c>
      <c r="M94" s="33" t="s">
        <v>190</v>
      </c>
      <c r="N94" s="33" t="s">
        <v>190</v>
      </c>
      <c r="O94" s="34"/>
      <c r="P94" s="24"/>
    </row>
    <row r="95" customHeight="1" spans="1:16">
      <c r="A95" s="14">
        <v>83</v>
      </c>
      <c r="B95" s="21" t="s">
        <v>187</v>
      </c>
      <c r="C95" s="18" t="s">
        <v>205</v>
      </c>
      <c r="D95" s="18" t="s">
        <v>4</v>
      </c>
      <c r="E95" s="18" t="s">
        <v>8</v>
      </c>
      <c r="F95" s="16" t="s">
        <v>209</v>
      </c>
      <c r="G95" s="17">
        <f t="shared" si="6"/>
        <v>10</v>
      </c>
      <c r="H95" s="17">
        <v>8</v>
      </c>
      <c r="I95" s="17">
        <v>2</v>
      </c>
      <c r="J95" s="17">
        <v>153</v>
      </c>
      <c r="K95" s="17">
        <v>520</v>
      </c>
      <c r="L95" s="17" t="s">
        <v>103</v>
      </c>
      <c r="M95" s="33" t="s">
        <v>190</v>
      </c>
      <c r="N95" s="33" t="s">
        <v>190</v>
      </c>
      <c r="O95" s="34"/>
      <c r="P95" s="24"/>
    </row>
    <row r="96" customHeight="1" spans="1:16">
      <c r="A96" s="14">
        <v>84</v>
      </c>
      <c r="B96" s="21" t="s">
        <v>187</v>
      </c>
      <c r="C96" s="18" t="s">
        <v>205</v>
      </c>
      <c r="D96" s="18" t="s">
        <v>4</v>
      </c>
      <c r="E96" s="18" t="s">
        <v>96</v>
      </c>
      <c r="F96" s="16" t="s">
        <v>210</v>
      </c>
      <c r="G96" s="17">
        <f t="shared" si="6"/>
        <v>31</v>
      </c>
      <c r="H96" s="17">
        <v>31</v>
      </c>
      <c r="I96" s="17">
        <v>0</v>
      </c>
      <c r="J96" s="17">
        <v>160</v>
      </c>
      <c r="K96" s="17">
        <v>630</v>
      </c>
      <c r="L96" s="17" t="s">
        <v>98</v>
      </c>
      <c r="M96" s="33" t="s">
        <v>190</v>
      </c>
      <c r="N96" s="33" t="s">
        <v>190</v>
      </c>
      <c r="O96" s="34"/>
      <c r="P96" s="24"/>
    </row>
    <row r="97" customHeight="1" spans="1:16">
      <c r="A97" s="14">
        <v>85</v>
      </c>
      <c r="B97" s="21" t="s">
        <v>187</v>
      </c>
      <c r="C97" s="18" t="s">
        <v>205</v>
      </c>
      <c r="D97" s="18" t="s">
        <v>4</v>
      </c>
      <c r="E97" s="18" t="s">
        <v>8</v>
      </c>
      <c r="F97" s="16" t="s">
        <v>211</v>
      </c>
      <c r="G97" s="17">
        <f t="shared" si="6"/>
        <v>5</v>
      </c>
      <c r="H97" s="17">
        <v>5</v>
      </c>
      <c r="I97" s="17">
        <v>0</v>
      </c>
      <c r="J97" s="17">
        <v>46</v>
      </c>
      <c r="K97" s="17">
        <v>180</v>
      </c>
      <c r="L97" s="17" t="s">
        <v>103</v>
      </c>
      <c r="M97" s="33" t="s">
        <v>190</v>
      </c>
      <c r="N97" s="33" t="s">
        <v>190</v>
      </c>
      <c r="O97" s="34"/>
      <c r="P97" s="24"/>
    </row>
    <row r="98" customHeight="1" spans="1:16">
      <c r="A98" s="14">
        <v>86</v>
      </c>
      <c r="B98" s="21" t="s">
        <v>187</v>
      </c>
      <c r="C98" s="18" t="s">
        <v>205</v>
      </c>
      <c r="D98" s="18" t="s">
        <v>4</v>
      </c>
      <c r="E98" s="18" t="s">
        <v>59</v>
      </c>
      <c r="F98" s="16" t="s">
        <v>212</v>
      </c>
      <c r="G98" s="17">
        <f t="shared" si="6"/>
        <v>15</v>
      </c>
      <c r="H98" s="17">
        <v>5</v>
      </c>
      <c r="I98" s="17">
        <v>10</v>
      </c>
      <c r="J98" s="17">
        <v>65</v>
      </c>
      <c r="K98" s="17">
        <v>267</v>
      </c>
      <c r="L98" s="17" t="s">
        <v>103</v>
      </c>
      <c r="M98" s="33" t="s">
        <v>190</v>
      </c>
      <c r="N98" s="33" t="s">
        <v>190</v>
      </c>
      <c r="O98" s="34"/>
      <c r="P98" s="24"/>
    </row>
    <row r="99" customHeight="1" spans="1:16">
      <c r="A99" s="14">
        <v>87</v>
      </c>
      <c r="B99" s="21" t="s">
        <v>187</v>
      </c>
      <c r="C99" s="18" t="s">
        <v>205</v>
      </c>
      <c r="D99" s="18" t="s">
        <v>4</v>
      </c>
      <c r="E99" s="18" t="s">
        <v>96</v>
      </c>
      <c r="F99" s="16" t="s">
        <v>213</v>
      </c>
      <c r="G99" s="17">
        <f t="shared" si="6"/>
        <v>3</v>
      </c>
      <c r="H99" s="17">
        <v>3</v>
      </c>
      <c r="I99" s="17">
        <v>0</v>
      </c>
      <c r="J99" s="17">
        <v>28</v>
      </c>
      <c r="K99" s="17">
        <v>126</v>
      </c>
      <c r="L99" s="17" t="s">
        <v>98</v>
      </c>
      <c r="M99" s="33" t="s">
        <v>190</v>
      </c>
      <c r="N99" s="33" t="s">
        <v>190</v>
      </c>
      <c r="O99" s="34"/>
      <c r="P99" s="24"/>
    </row>
    <row r="100" customHeight="1" spans="1:16">
      <c r="A100" s="14">
        <v>88</v>
      </c>
      <c r="B100" s="21" t="s">
        <v>187</v>
      </c>
      <c r="C100" s="18" t="s">
        <v>205</v>
      </c>
      <c r="D100" s="18" t="s">
        <v>4</v>
      </c>
      <c r="E100" s="18" t="s">
        <v>96</v>
      </c>
      <c r="F100" s="16" t="s">
        <v>214</v>
      </c>
      <c r="G100" s="17">
        <f t="shared" si="6"/>
        <v>6</v>
      </c>
      <c r="H100" s="17">
        <v>6</v>
      </c>
      <c r="I100" s="17">
        <v>0</v>
      </c>
      <c r="J100" s="17">
        <v>60</v>
      </c>
      <c r="K100" s="17">
        <v>260</v>
      </c>
      <c r="L100" s="17" t="s">
        <v>98</v>
      </c>
      <c r="M100" s="33" t="s">
        <v>190</v>
      </c>
      <c r="N100" s="33" t="s">
        <v>190</v>
      </c>
      <c r="O100" s="34"/>
      <c r="P100" s="24"/>
    </row>
    <row r="101" customHeight="1" spans="1:16">
      <c r="A101" s="14">
        <v>89</v>
      </c>
      <c r="B101" s="21" t="s">
        <v>187</v>
      </c>
      <c r="C101" s="18" t="s">
        <v>205</v>
      </c>
      <c r="D101" s="18" t="s">
        <v>4</v>
      </c>
      <c r="E101" s="18" t="s">
        <v>96</v>
      </c>
      <c r="F101" s="16" t="s">
        <v>215</v>
      </c>
      <c r="G101" s="17">
        <f t="shared" si="6"/>
        <v>3</v>
      </c>
      <c r="H101" s="17">
        <v>3</v>
      </c>
      <c r="I101" s="17">
        <v>0</v>
      </c>
      <c r="J101" s="17">
        <v>76</v>
      </c>
      <c r="K101" s="17">
        <v>300</v>
      </c>
      <c r="L101" s="17" t="s">
        <v>98</v>
      </c>
      <c r="M101" s="33" t="s">
        <v>190</v>
      </c>
      <c r="N101" s="33" t="s">
        <v>190</v>
      </c>
      <c r="O101" s="34"/>
      <c r="P101" s="24"/>
    </row>
    <row r="102" customHeight="1" spans="1:16">
      <c r="A102" s="14">
        <v>90</v>
      </c>
      <c r="B102" s="21" t="s">
        <v>187</v>
      </c>
      <c r="C102" s="18" t="s">
        <v>205</v>
      </c>
      <c r="D102" s="18" t="s">
        <v>4</v>
      </c>
      <c r="E102" s="18" t="s">
        <v>8</v>
      </c>
      <c r="F102" s="16" t="s">
        <v>216</v>
      </c>
      <c r="G102" s="17">
        <f t="shared" si="6"/>
        <v>3</v>
      </c>
      <c r="H102" s="17">
        <v>3</v>
      </c>
      <c r="I102" s="17">
        <v>0</v>
      </c>
      <c r="J102" s="17">
        <v>45</v>
      </c>
      <c r="K102" s="17">
        <v>150</v>
      </c>
      <c r="L102" s="17" t="s">
        <v>103</v>
      </c>
      <c r="M102" s="33" t="s">
        <v>190</v>
      </c>
      <c r="N102" s="33" t="s">
        <v>190</v>
      </c>
      <c r="O102" s="34"/>
      <c r="P102" s="24"/>
    </row>
    <row r="103" customHeight="1" spans="1:16">
      <c r="A103" s="14">
        <v>91</v>
      </c>
      <c r="B103" s="21" t="s">
        <v>187</v>
      </c>
      <c r="C103" s="18" t="s">
        <v>205</v>
      </c>
      <c r="D103" s="18" t="s">
        <v>4</v>
      </c>
      <c r="E103" s="18" t="s">
        <v>8</v>
      </c>
      <c r="F103" s="16" t="s">
        <v>217</v>
      </c>
      <c r="G103" s="17">
        <f t="shared" si="6"/>
        <v>5.5</v>
      </c>
      <c r="H103" s="17">
        <v>5.5</v>
      </c>
      <c r="I103" s="17">
        <v>0</v>
      </c>
      <c r="J103" s="17">
        <v>53</v>
      </c>
      <c r="K103" s="17">
        <v>200</v>
      </c>
      <c r="L103" s="17" t="s">
        <v>103</v>
      </c>
      <c r="M103" s="33" t="s">
        <v>190</v>
      </c>
      <c r="N103" s="33" t="s">
        <v>190</v>
      </c>
      <c r="O103" s="34"/>
      <c r="P103" s="24"/>
    </row>
    <row r="104" customHeight="1" spans="1:16">
      <c r="A104" s="14">
        <v>92</v>
      </c>
      <c r="B104" s="21" t="s">
        <v>187</v>
      </c>
      <c r="C104" s="18" t="s">
        <v>205</v>
      </c>
      <c r="D104" s="18" t="s">
        <v>4</v>
      </c>
      <c r="E104" s="18" t="s">
        <v>8</v>
      </c>
      <c r="F104" s="16" t="s">
        <v>218</v>
      </c>
      <c r="G104" s="17">
        <f t="shared" si="6"/>
        <v>2</v>
      </c>
      <c r="H104" s="17">
        <v>2</v>
      </c>
      <c r="I104" s="17">
        <v>0</v>
      </c>
      <c r="J104" s="17">
        <v>52</v>
      </c>
      <c r="K104" s="17">
        <v>200</v>
      </c>
      <c r="L104" s="17" t="s">
        <v>103</v>
      </c>
      <c r="M104" s="33" t="s">
        <v>190</v>
      </c>
      <c r="N104" s="33" t="s">
        <v>190</v>
      </c>
      <c r="O104" s="34"/>
      <c r="P104" s="24"/>
    </row>
    <row r="105" customHeight="1" spans="1:16">
      <c r="A105" s="14">
        <v>93</v>
      </c>
      <c r="B105" s="21" t="s">
        <v>187</v>
      </c>
      <c r="C105" s="18" t="s">
        <v>205</v>
      </c>
      <c r="D105" s="18" t="s">
        <v>4</v>
      </c>
      <c r="E105" s="18" t="s">
        <v>8</v>
      </c>
      <c r="F105" s="16" t="s">
        <v>219</v>
      </c>
      <c r="G105" s="17">
        <f t="shared" si="6"/>
        <v>2</v>
      </c>
      <c r="H105" s="17">
        <v>2</v>
      </c>
      <c r="I105" s="17">
        <v>0</v>
      </c>
      <c r="J105" s="17">
        <v>54</v>
      </c>
      <c r="K105" s="17">
        <v>200</v>
      </c>
      <c r="L105" s="17" t="s">
        <v>103</v>
      </c>
      <c r="M105" s="33" t="s">
        <v>190</v>
      </c>
      <c r="N105" s="33" t="s">
        <v>190</v>
      </c>
      <c r="O105" s="34"/>
      <c r="P105" s="24"/>
    </row>
    <row r="106" customHeight="1" spans="1:16">
      <c r="A106" s="14">
        <v>94</v>
      </c>
      <c r="B106" s="21" t="s">
        <v>187</v>
      </c>
      <c r="C106" s="18" t="s">
        <v>205</v>
      </c>
      <c r="D106" s="18" t="s">
        <v>4</v>
      </c>
      <c r="E106" s="18" t="s">
        <v>8</v>
      </c>
      <c r="F106" s="16" t="s">
        <v>220</v>
      </c>
      <c r="G106" s="17">
        <f t="shared" si="6"/>
        <v>4.5</v>
      </c>
      <c r="H106" s="17">
        <v>4.5</v>
      </c>
      <c r="I106" s="17">
        <v>0</v>
      </c>
      <c r="J106" s="17">
        <v>63</v>
      </c>
      <c r="K106" s="17">
        <v>250</v>
      </c>
      <c r="L106" s="17" t="s">
        <v>103</v>
      </c>
      <c r="M106" s="33" t="s">
        <v>190</v>
      </c>
      <c r="N106" s="33" t="s">
        <v>190</v>
      </c>
      <c r="O106" s="34"/>
      <c r="P106" s="24"/>
    </row>
    <row r="107" customHeight="1" spans="1:16">
      <c r="A107" s="14">
        <v>95</v>
      </c>
      <c r="B107" s="21" t="s">
        <v>187</v>
      </c>
      <c r="C107" s="18" t="s">
        <v>205</v>
      </c>
      <c r="D107" s="18" t="s">
        <v>4</v>
      </c>
      <c r="E107" s="18" t="s">
        <v>8</v>
      </c>
      <c r="F107" s="16" t="s">
        <v>221</v>
      </c>
      <c r="G107" s="17">
        <f t="shared" si="6"/>
        <v>3</v>
      </c>
      <c r="H107" s="17">
        <v>3</v>
      </c>
      <c r="I107" s="17">
        <v>0</v>
      </c>
      <c r="J107" s="17">
        <v>62</v>
      </c>
      <c r="K107" s="17">
        <v>246</v>
      </c>
      <c r="L107" s="17" t="s">
        <v>103</v>
      </c>
      <c r="M107" s="33" t="s">
        <v>190</v>
      </c>
      <c r="N107" s="33" t="s">
        <v>190</v>
      </c>
      <c r="O107" s="34"/>
      <c r="P107" s="24"/>
    </row>
    <row r="108" customHeight="1" spans="1:16">
      <c r="A108" s="14">
        <v>96</v>
      </c>
      <c r="B108" s="21" t="s">
        <v>187</v>
      </c>
      <c r="C108" s="18" t="s">
        <v>205</v>
      </c>
      <c r="D108" s="18" t="s">
        <v>4</v>
      </c>
      <c r="E108" s="18" t="s">
        <v>8</v>
      </c>
      <c r="F108" s="16" t="s">
        <v>222</v>
      </c>
      <c r="G108" s="17">
        <f t="shared" si="6"/>
        <v>6.3</v>
      </c>
      <c r="H108" s="17">
        <v>6.3</v>
      </c>
      <c r="I108" s="17">
        <v>0</v>
      </c>
      <c r="J108" s="17">
        <v>73</v>
      </c>
      <c r="K108" s="17">
        <v>300</v>
      </c>
      <c r="L108" s="17" t="s">
        <v>103</v>
      </c>
      <c r="M108" s="33" t="s">
        <v>190</v>
      </c>
      <c r="N108" s="33" t="s">
        <v>190</v>
      </c>
      <c r="O108" s="34"/>
      <c r="P108" s="24"/>
    </row>
    <row r="109" customHeight="1" spans="1:16">
      <c r="A109" s="14">
        <v>97</v>
      </c>
      <c r="B109" s="21" t="s">
        <v>187</v>
      </c>
      <c r="C109" s="18" t="s">
        <v>205</v>
      </c>
      <c r="D109" s="18" t="s">
        <v>4</v>
      </c>
      <c r="E109" s="18" t="s">
        <v>8</v>
      </c>
      <c r="F109" s="16" t="s">
        <v>223</v>
      </c>
      <c r="G109" s="17">
        <f t="shared" si="6"/>
        <v>3</v>
      </c>
      <c r="H109" s="17">
        <v>3</v>
      </c>
      <c r="I109" s="17">
        <v>0</v>
      </c>
      <c r="J109" s="17">
        <v>250</v>
      </c>
      <c r="K109" s="17">
        <v>900</v>
      </c>
      <c r="L109" s="17" t="s">
        <v>103</v>
      </c>
      <c r="M109" s="33" t="s">
        <v>190</v>
      </c>
      <c r="N109" s="33" t="s">
        <v>190</v>
      </c>
      <c r="O109" s="34"/>
      <c r="P109" s="24"/>
    </row>
    <row r="110" customHeight="1" spans="1:16">
      <c r="A110" s="14">
        <v>98</v>
      </c>
      <c r="B110" s="21" t="s">
        <v>187</v>
      </c>
      <c r="C110" s="18" t="s">
        <v>205</v>
      </c>
      <c r="D110" s="18" t="s">
        <v>4</v>
      </c>
      <c r="E110" s="18" t="s">
        <v>8</v>
      </c>
      <c r="F110" s="16" t="s">
        <v>224</v>
      </c>
      <c r="G110" s="17">
        <f t="shared" si="6"/>
        <v>2.5</v>
      </c>
      <c r="H110" s="17">
        <v>2.5</v>
      </c>
      <c r="I110" s="17">
        <v>0</v>
      </c>
      <c r="J110" s="17">
        <v>280</v>
      </c>
      <c r="K110" s="17">
        <v>1000</v>
      </c>
      <c r="L110" s="17" t="s">
        <v>103</v>
      </c>
      <c r="M110" s="33" t="s">
        <v>190</v>
      </c>
      <c r="N110" s="33" t="s">
        <v>190</v>
      </c>
      <c r="O110" s="34"/>
      <c r="P110" s="24"/>
    </row>
    <row r="111" customHeight="1" spans="1:16">
      <c r="A111" s="14">
        <v>99</v>
      </c>
      <c r="B111" s="21" t="s">
        <v>187</v>
      </c>
      <c r="C111" s="18" t="s">
        <v>205</v>
      </c>
      <c r="D111" s="18" t="s">
        <v>4</v>
      </c>
      <c r="E111" s="18" t="s">
        <v>8</v>
      </c>
      <c r="F111" s="16" t="s">
        <v>225</v>
      </c>
      <c r="G111" s="17">
        <f t="shared" si="6"/>
        <v>0.5</v>
      </c>
      <c r="H111" s="17">
        <v>0.5</v>
      </c>
      <c r="I111" s="17">
        <v>0</v>
      </c>
      <c r="J111" s="17">
        <v>26</v>
      </c>
      <c r="K111" s="17">
        <v>120</v>
      </c>
      <c r="L111" s="17" t="s">
        <v>103</v>
      </c>
      <c r="M111" s="33" t="s">
        <v>190</v>
      </c>
      <c r="N111" s="33" t="s">
        <v>190</v>
      </c>
      <c r="O111" s="34"/>
      <c r="P111" s="24"/>
    </row>
    <row r="112" customHeight="1" spans="1:16">
      <c r="A112" s="14">
        <v>100</v>
      </c>
      <c r="B112" s="21" t="s">
        <v>187</v>
      </c>
      <c r="C112" s="18" t="s">
        <v>205</v>
      </c>
      <c r="D112" s="18" t="s">
        <v>4</v>
      </c>
      <c r="E112" s="18" t="s">
        <v>8</v>
      </c>
      <c r="F112" s="16" t="s">
        <v>226</v>
      </c>
      <c r="G112" s="17">
        <f t="shared" si="6"/>
        <v>0.7</v>
      </c>
      <c r="H112" s="17">
        <v>0.7</v>
      </c>
      <c r="I112" s="17">
        <v>0</v>
      </c>
      <c r="J112" s="17">
        <v>25</v>
      </c>
      <c r="K112" s="17">
        <v>110</v>
      </c>
      <c r="L112" s="17" t="s">
        <v>103</v>
      </c>
      <c r="M112" s="33" t="s">
        <v>190</v>
      </c>
      <c r="N112" s="33" t="s">
        <v>190</v>
      </c>
      <c r="O112" s="34"/>
      <c r="P112" s="24"/>
    </row>
    <row r="113" customHeight="1" spans="1:16">
      <c r="A113" s="14">
        <v>101</v>
      </c>
      <c r="B113" s="21" t="s">
        <v>187</v>
      </c>
      <c r="C113" s="18" t="s">
        <v>205</v>
      </c>
      <c r="D113" s="18" t="s">
        <v>4</v>
      </c>
      <c r="E113" s="18" t="s">
        <v>8</v>
      </c>
      <c r="F113" s="16" t="s">
        <v>227</v>
      </c>
      <c r="G113" s="17">
        <f t="shared" si="6"/>
        <v>2.5</v>
      </c>
      <c r="H113" s="17">
        <v>2.5</v>
      </c>
      <c r="I113" s="17">
        <v>0</v>
      </c>
      <c r="J113" s="17">
        <v>53</v>
      </c>
      <c r="K113" s="17">
        <v>210</v>
      </c>
      <c r="L113" s="17" t="s">
        <v>103</v>
      </c>
      <c r="M113" s="33" t="s">
        <v>190</v>
      </c>
      <c r="N113" s="33" t="s">
        <v>190</v>
      </c>
      <c r="O113" s="34"/>
      <c r="P113" s="24"/>
    </row>
    <row r="114" customHeight="1" spans="1:16">
      <c r="A114" s="14">
        <v>102</v>
      </c>
      <c r="B114" s="21" t="s">
        <v>187</v>
      </c>
      <c r="C114" s="18" t="s">
        <v>205</v>
      </c>
      <c r="D114" s="18" t="s">
        <v>4</v>
      </c>
      <c r="E114" s="18" t="s">
        <v>8</v>
      </c>
      <c r="F114" s="16" t="s">
        <v>228</v>
      </c>
      <c r="G114" s="17">
        <f t="shared" si="6"/>
        <v>2.8</v>
      </c>
      <c r="H114" s="17">
        <v>2.8</v>
      </c>
      <c r="I114" s="17">
        <v>0</v>
      </c>
      <c r="J114" s="17">
        <v>48</v>
      </c>
      <c r="K114" s="17">
        <v>290</v>
      </c>
      <c r="L114" s="17" t="s">
        <v>103</v>
      </c>
      <c r="M114" s="33" t="s">
        <v>190</v>
      </c>
      <c r="N114" s="33" t="s">
        <v>190</v>
      </c>
      <c r="O114" s="34"/>
      <c r="P114" s="24"/>
    </row>
    <row r="115" customHeight="1" spans="1:16">
      <c r="A115" s="14">
        <v>103</v>
      </c>
      <c r="B115" s="21" t="s">
        <v>187</v>
      </c>
      <c r="C115" s="18" t="s">
        <v>205</v>
      </c>
      <c r="D115" s="18" t="s">
        <v>4</v>
      </c>
      <c r="E115" s="18" t="s">
        <v>8</v>
      </c>
      <c r="F115" s="16" t="s">
        <v>229</v>
      </c>
      <c r="G115" s="17">
        <f t="shared" si="6"/>
        <v>1.2</v>
      </c>
      <c r="H115" s="17">
        <v>1.2</v>
      </c>
      <c r="I115" s="17">
        <v>0</v>
      </c>
      <c r="J115" s="17">
        <v>40</v>
      </c>
      <c r="K115" s="17">
        <v>130</v>
      </c>
      <c r="L115" s="17" t="s">
        <v>103</v>
      </c>
      <c r="M115" s="33" t="s">
        <v>190</v>
      </c>
      <c r="N115" s="33" t="s">
        <v>190</v>
      </c>
      <c r="O115" s="34"/>
      <c r="P115" s="24"/>
    </row>
    <row r="116" customHeight="1" spans="1:16">
      <c r="A116" s="14">
        <v>104</v>
      </c>
      <c r="B116" s="21" t="s">
        <v>187</v>
      </c>
      <c r="C116" s="18" t="s">
        <v>205</v>
      </c>
      <c r="D116" s="18" t="s">
        <v>4</v>
      </c>
      <c r="E116" s="18" t="s">
        <v>8</v>
      </c>
      <c r="F116" s="16" t="s">
        <v>230</v>
      </c>
      <c r="G116" s="17">
        <f t="shared" si="6"/>
        <v>1.5</v>
      </c>
      <c r="H116" s="17">
        <v>1.5</v>
      </c>
      <c r="I116" s="17">
        <v>0</v>
      </c>
      <c r="J116" s="17">
        <v>26</v>
      </c>
      <c r="K116" s="17">
        <v>113</v>
      </c>
      <c r="L116" s="17" t="s">
        <v>103</v>
      </c>
      <c r="M116" s="33" t="s">
        <v>190</v>
      </c>
      <c r="N116" s="33" t="s">
        <v>190</v>
      </c>
      <c r="O116" s="34"/>
      <c r="P116" s="24"/>
    </row>
    <row r="117" customHeight="1" spans="1:16">
      <c r="A117" s="14">
        <v>105</v>
      </c>
      <c r="B117" s="21" t="s">
        <v>187</v>
      </c>
      <c r="C117" s="18" t="s">
        <v>231</v>
      </c>
      <c r="D117" s="18" t="s">
        <v>4</v>
      </c>
      <c r="E117" s="18" t="s">
        <v>8</v>
      </c>
      <c r="F117" s="16" t="s">
        <v>232</v>
      </c>
      <c r="G117" s="17">
        <f t="shared" si="6"/>
        <v>3.4</v>
      </c>
      <c r="H117" s="17">
        <v>3.4</v>
      </c>
      <c r="I117" s="17">
        <v>0</v>
      </c>
      <c r="J117" s="17">
        <v>22</v>
      </c>
      <c r="K117" s="17">
        <v>80</v>
      </c>
      <c r="L117" s="17" t="s">
        <v>103</v>
      </c>
      <c r="M117" s="33" t="s">
        <v>190</v>
      </c>
      <c r="N117" s="33" t="s">
        <v>190</v>
      </c>
      <c r="O117" s="34"/>
      <c r="P117" s="24"/>
    </row>
    <row r="118" customHeight="1" spans="1:16">
      <c r="A118" s="14">
        <v>106</v>
      </c>
      <c r="B118" s="21" t="s">
        <v>187</v>
      </c>
      <c r="C118" s="18" t="s">
        <v>231</v>
      </c>
      <c r="D118" s="18" t="s">
        <v>4</v>
      </c>
      <c r="E118" s="18" t="s">
        <v>8</v>
      </c>
      <c r="F118" s="16" t="s">
        <v>233</v>
      </c>
      <c r="G118" s="17">
        <f t="shared" si="6"/>
        <v>5.7</v>
      </c>
      <c r="H118" s="17">
        <v>5.7</v>
      </c>
      <c r="I118" s="17">
        <v>0</v>
      </c>
      <c r="J118" s="17">
        <v>50</v>
      </c>
      <c r="K118" s="17">
        <v>200</v>
      </c>
      <c r="L118" s="17" t="s">
        <v>103</v>
      </c>
      <c r="M118" s="33" t="s">
        <v>190</v>
      </c>
      <c r="N118" s="33" t="s">
        <v>190</v>
      </c>
      <c r="O118" s="34"/>
      <c r="P118" s="24"/>
    </row>
    <row r="119" customHeight="1" spans="1:16">
      <c r="A119" s="14">
        <v>107</v>
      </c>
      <c r="B119" s="21" t="s">
        <v>187</v>
      </c>
      <c r="C119" s="18" t="s">
        <v>231</v>
      </c>
      <c r="D119" s="18" t="s">
        <v>4</v>
      </c>
      <c r="E119" s="18" t="s">
        <v>8</v>
      </c>
      <c r="F119" s="16" t="s">
        <v>234</v>
      </c>
      <c r="G119" s="17">
        <f t="shared" si="6"/>
        <v>1</v>
      </c>
      <c r="H119" s="17">
        <v>1</v>
      </c>
      <c r="I119" s="17">
        <v>0</v>
      </c>
      <c r="J119" s="17">
        <v>10</v>
      </c>
      <c r="K119" s="17">
        <v>35</v>
      </c>
      <c r="L119" s="17" t="s">
        <v>103</v>
      </c>
      <c r="M119" s="33" t="s">
        <v>190</v>
      </c>
      <c r="N119" s="33" t="s">
        <v>190</v>
      </c>
      <c r="O119" s="34"/>
      <c r="P119" s="24"/>
    </row>
    <row r="120" customHeight="1" spans="1:16">
      <c r="A120" s="14">
        <v>108</v>
      </c>
      <c r="B120" s="21" t="s">
        <v>187</v>
      </c>
      <c r="C120" s="18" t="s">
        <v>231</v>
      </c>
      <c r="D120" s="18" t="s">
        <v>4</v>
      </c>
      <c r="E120" s="18" t="s">
        <v>8</v>
      </c>
      <c r="F120" s="16" t="s">
        <v>235</v>
      </c>
      <c r="G120" s="17">
        <f t="shared" si="6"/>
        <v>4</v>
      </c>
      <c r="H120" s="17">
        <v>4</v>
      </c>
      <c r="I120" s="17">
        <v>0</v>
      </c>
      <c r="J120" s="17">
        <v>50</v>
      </c>
      <c r="K120" s="17">
        <v>200</v>
      </c>
      <c r="L120" s="17" t="s">
        <v>103</v>
      </c>
      <c r="M120" s="33" t="s">
        <v>190</v>
      </c>
      <c r="N120" s="33" t="s">
        <v>190</v>
      </c>
      <c r="O120" s="34"/>
      <c r="P120" s="24"/>
    </row>
    <row r="121" customHeight="1" spans="1:16">
      <c r="A121" s="14">
        <v>109</v>
      </c>
      <c r="B121" s="21" t="s">
        <v>187</v>
      </c>
      <c r="C121" s="18" t="s">
        <v>231</v>
      </c>
      <c r="D121" s="18" t="s">
        <v>4</v>
      </c>
      <c r="E121" s="18" t="s">
        <v>8</v>
      </c>
      <c r="F121" s="16" t="s">
        <v>236</v>
      </c>
      <c r="G121" s="17">
        <f t="shared" si="6"/>
        <v>2</v>
      </c>
      <c r="H121" s="17">
        <v>2</v>
      </c>
      <c r="I121" s="17">
        <v>0</v>
      </c>
      <c r="J121" s="17">
        <v>27</v>
      </c>
      <c r="K121" s="17">
        <v>110</v>
      </c>
      <c r="L121" s="17" t="s">
        <v>103</v>
      </c>
      <c r="M121" s="33" t="s">
        <v>190</v>
      </c>
      <c r="N121" s="33" t="s">
        <v>190</v>
      </c>
      <c r="O121" s="34"/>
      <c r="P121" s="24"/>
    </row>
    <row r="122" customHeight="1" spans="1:16">
      <c r="A122" s="14">
        <v>110</v>
      </c>
      <c r="B122" s="21" t="s">
        <v>187</v>
      </c>
      <c r="C122" s="18" t="s">
        <v>231</v>
      </c>
      <c r="D122" s="18" t="s">
        <v>4</v>
      </c>
      <c r="E122" s="18" t="s">
        <v>8</v>
      </c>
      <c r="F122" s="16" t="s">
        <v>237</v>
      </c>
      <c r="G122" s="17">
        <f t="shared" si="6"/>
        <v>0.5</v>
      </c>
      <c r="H122" s="17">
        <v>0.5</v>
      </c>
      <c r="I122" s="17">
        <v>0</v>
      </c>
      <c r="J122" s="17">
        <v>20</v>
      </c>
      <c r="K122" s="17">
        <v>90</v>
      </c>
      <c r="L122" s="17" t="s">
        <v>103</v>
      </c>
      <c r="M122" s="33" t="s">
        <v>190</v>
      </c>
      <c r="N122" s="33" t="s">
        <v>190</v>
      </c>
      <c r="O122" s="34"/>
      <c r="P122" s="24"/>
    </row>
    <row r="123" customHeight="1" spans="1:16">
      <c r="A123" s="14">
        <v>111</v>
      </c>
      <c r="B123" s="21" t="s">
        <v>187</v>
      </c>
      <c r="C123" s="18" t="s">
        <v>231</v>
      </c>
      <c r="D123" s="18" t="s">
        <v>4</v>
      </c>
      <c r="E123" s="18" t="s">
        <v>8</v>
      </c>
      <c r="F123" s="16" t="s">
        <v>238</v>
      </c>
      <c r="G123" s="17">
        <f t="shared" si="6"/>
        <v>4</v>
      </c>
      <c r="H123" s="17">
        <v>4</v>
      </c>
      <c r="I123" s="17">
        <v>0</v>
      </c>
      <c r="J123" s="17">
        <v>28</v>
      </c>
      <c r="K123" s="17">
        <v>110</v>
      </c>
      <c r="L123" s="17" t="s">
        <v>103</v>
      </c>
      <c r="M123" s="33" t="s">
        <v>190</v>
      </c>
      <c r="N123" s="33" t="s">
        <v>190</v>
      </c>
      <c r="O123" s="34"/>
      <c r="P123" s="24"/>
    </row>
    <row r="124" customHeight="1" spans="1:16">
      <c r="A124" s="14">
        <v>112</v>
      </c>
      <c r="B124" s="21" t="s">
        <v>187</v>
      </c>
      <c r="C124" s="18" t="s">
        <v>231</v>
      </c>
      <c r="D124" s="18" t="s">
        <v>4</v>
      </c>
      <c r="E124" s="18" t="s">
        <v>8</v>
      </c>
      <c r="F124" s="16" t="s">
        <v>239</v>
      </c>
      <c r="G124" s="17">
        <f t="shared" si="6"/>
        <v>0.8</v>
      </c>
      <c r="H124" s="17">
        <v>0.8</v>
      </c>
      <c r="I124" s="17">
        <v>0</v>
      </c>
      <c r="J124" s="17">
        <v>20</v>
      </c>
      <c r="K124" s="17">
        <v>100</v>
      </c>
      <c r="L124" s="17" t="s">
        <v>103</v>
      </c>
      <c r="M124" s="33" t="s">
        <v>190</v>
      </c>
      <c r="N124" s="33" t="s">
        <v>190</v>
      </c>
      <c r="O124" s="34"/>
      <c r="P124" s="24"/>
    </row>
    <row r="125" customHeight="1" spans="1:16">
      <c r="A125" s="14">
        <v>113</v>
      </c>
      <c r="B125" s="21" t="s">
        <v>187</v>
      </c>
      <c r="C125" s="18" t="s">
        <v>231</v>
      </c>
      <c r="D125" s="18" t="s">
        <v>4</v>
      </c>
      <c r="E125" s="18" t="s">
        <v>8</v>
      </c>
      <c r="F125" s="16" t="s">
        <v>240</v>
      </c>
      <c r="G125" s="17">
        <f t="shared" si="6"/>
        <v>1.5</v>
      </c>
      <c r="H125" s="17">
        <v>1.5</v>
      </c>
      <c r="I125" s="17">
        <v>0</v>
      </c>
      <c r="J125" s="17">
        <v>28</v>
      </c>
      <c r="K125" s="17">
        <v>125</v>
      </c>
      <c r="L125" s="17" t="s">
        <v>103</v>
      </c>
      <c r="M125" s="33" t="s">
        <v>190</v>
      </c>
      <c r="N125" s="33" t="s">
        <v>190</v>
      </c>
      <c r="O125" s="34"/>
      <c r="P125" s="24"/>
    </row>
    <row r="126" customHeight="1" spans="1:16">
      <c r="A126" s="14">
        <v>114</v>
      </c>
      <c r="B126" s="21" t="s">
        <v>187</v>
      </c>
      <c r="C126" s="18" t="s">
        <v>231</v>
      </c>
      <c r="D126" s="18" t="s">
        <v>4</v>
      </c>
      <c r="E126" s="18" t="s">
        <v>8</v>
      </c>
      <c r="F126" s="16" t="s">
        <v>241</v>
      </c>
      <c r="G126" s="17">
        <f t="shared" si="6"/>
        <v>0.5</v>
      </c>
      <c r="H126" s="17">
        <v>0.5</v>
      </c>
      <c r="I126" s="17">
        <v>0</v>
      </c>
      <c r="J126" s="17">
        <v>20</v>
      </c>
      <c r="K126" s="17">
        <v>100</v>
      </c>
      <c r="L126" s="17" t="s">
        <v>103</v>
      </c>
      <c r="M126" s="33" t="s">
        <v>190</v>
      </c>
      <c r="N126" s="33" t="s">
        <v>190</v>
      </c>
      <c r="O126" s="34"/>
      <c r="P126" s="24"/>
    </row>
    <row r="127" customHeight="1" spans="1:16">
      <c r="A127" s="14">
        <v>115</v>
      </c>
      <c r="B127" s="21" t="s">
        <v>187</v>
      </c>
      <c r="C127" s="18" t="s">
        <v>231</v>
      </c>
      <c r="D127" s="18" t="s">
        <v>4</v>
      </c>
      <c r="E127" s="18" t="s">
        <v>8</v>
      </c>
      <c r="F127" s="16" t="s">
        <v>242</v>
      </c>
      <c r="G127" s="17">
        <f t="shared" si="6"/>
        <v>1.6</v>
      </c>
      <c r="H127" s="17">
        <v>1.6</v>
      </c>
      <c r="I127" s="17">
        <v>0</v>
      </c>
      <c r="J127" s="17">
        <v>45</v>
      </c>
      <c r="K127" s="17">
        <v>180</v>
      </c>
      <c r="L127" s="17" t="s">
        <v>103</v>
      </c>
      <c r="M127" s="33" t="s">
        <v>190</v>
      </c>
      <c r="N127" s="33" t="s">
        <v>190</v>
      </c>
      <c r="O127" s="34"/>
      <c r="P127" s="24"/>
    </row>
    <row r="128" customHeight="1" spans="1:16">
      <c r="A128" s="14">
        <v>116</v>
      </c>
      <c r="B128" s="21" t="s">
        <v>187</v>
      </c>
      <c r="C128" s="18" t="s">
        <v>231</v>
      </c>
      <c r="D128" s="18" t="s">
        <v>4</v>
      </c>
      <c r="E128" s="18" t="s">
        <v>8</v>
      </c>
      <c r="F128" s="16" t="s">
        <v>243</v>
      </c>
      <c r="G128" s="17">
        <f t="shared" si="6"/>
        <v>1.6</v>
      </c>
      <c r="H128" s="17">
        <v>1.6</v>
      </c>
      <c r="I128" s="17">
        <v>0</v>
      </c>
      <c r="J128" s="17">
        <v>20</v>
      </c>
      <c r="K128" s="17">
        <v>90</v>
      </c>
      <c r="L128" s="17" t="s">
        <v>103</v>
      </c>
      <c r="M128" s="33" t="s">
        <v>190</v>
      </c>
      <c r="N128" s="33" t="s">
        <v>190</v>
      </c>
      <c r="O128" s="34"/>
      <c r="P128" s="24"/>
    </row>
    <row r="129" customHeight="1" spans="1:16">
      <c r="A129" s="14">
        <v>117</v>
      </c>
      <c r="B129" s="21" t="s">
        <v>187</v>
      </c>
      <c r="C129" s="18" t="s">
        <v>231</v>
      </c>
      <c r="D129" s="18" t="s">
        <v>4</v>
      </c>
      <c r="E129" s="18" t="s">
        <v>8</v>
      </c>
      <c r="F129" s="16" t="s">
        <v>244</v>
      </c>
      <c r="G129" s="17">
        <f t="shared" si="6"/>
        <v>1.9</v>
      </c>
      <c r="H129" s="17">
        <v>1.9</v>
      </c>
      <c r="I129" s="17">
        <v>0</v>
      </c>
      <c r="J129" s="17">
        <v>30</v>
      </c>
      <c r="K129" s="17">
        <v>140</v>
      </c>
      <c r="L129" s="17" t="s">
        <v>103</v>
      </c>
      <c r="M129" s="33" t="s">
        <v>190</v>
      </c>
      <c r="N129" s="33" t="s">
        <v>190</v>
      </c>
      <c r="O129" s="34"/>
      <c r="P129" s="24"/>
    </row>
    <row r="130" customHeight="1" spans="1:16">
      <c r="A130" s="14">
        <v>118</v>
      </c>
      <c r="B130" s="21" t="s">
        <v>187</v>
      </c>
      <c r="C130" s="18" t="s">
        <v>231</v>
      </c>
      <c r="D130" s="18" t="s">
        <v>4</v>
      </c>
      <c r="E130" s="18" t="s">
        <v>8</v>
      </c>
      <c r="F130" s="16" t="s">
        <v>245</v>
      </c>
      <c r="G130" s="17">
        <f t="shared" si="6"/>
        <v>1.2</v>
      </c>
      <c r="H130" s="17">
        <v>1.2</v>
      </c>
      <c r="I130" s="17">
        <v>0</v>
      </c>
      <c r="J130" s="17">
        <v>20</v>
      </c>
      <c r="K130" s="17">
        <v>80</v>
      </c>
      <c r="L130" s="17" t="s">
        <v>103</v>
      </c>
      <c r="M130" s="33" t="s">
        <v>190</v>
      </c>
      <c r="N130" s="33" t="s">
        <v>190</v>
      </c>
      <c r="O130" s="34"/>
      <c r="P130" s="24"/>
    </row>
    <row r="131" customHeight="1" spans="1:16">
      <c r="A131" s="14">
        <v>119</v>
      </c>
      <c r="B131" s="21" t="s">
        <v>187</v>
      </c>
      <c r="C131" s="18" t="s">
        <v>231</v>
      </c>
      <c r="D131" s="18" t="s">
        <v>4</v>
      </c>
      <c r="E131" s="18" t="s">
        <v>96</v>
      </c>
      <c r="F131" s="16" t="s">
        <v>246</v>
      </c>
      <c r="G131" s="17">
        <f t="shared" si="6"/>
        <v>29.5</v>
      </c>
      <c r="H131" s="17">
        <v>29.5</v>
      </c>
      <c r="I131" s="17">
        <v>0</v>
      </c>
      <c r="J131" s="17">
        <v>48</v>
      </c>
      <c r="K131" s="17">
        <v>210</v>
      </c>
      <c r="L131" s="17" t="s">
        <v>98</v>
      </c>
      <c r="M131" s="33" t="s">
        <v>190</v>
      </c>
      <c r="N131" s="33" t="s">
        <v>190</v>
      </c>
      <c r="O131" s="34"/>
      <c r="P131" s="24"/>
    </row>
    <row r="132" ht="38" customHeight="1" spans="1:16">
      <c r="A132" s="14">
        <v>120</v>
      </c>
      <c r="B132" s="21" t="s">
        <v>187</v>
      </c>
      <c r="C132" s="18" t="s">
        <v>231</v>
      </c>
      <c r="D132" s="18" t="s">
        <v>4</v>
      </c>
      <c r="E132" s="18" t="s">
        <v>96</v>
      </c>
      <c r="F132" s="16" t="s">
        <v>247</v>
      </c>
      <c r="G132" s="17">
        <f t="shared" si="6"/>
        <v>32.3</v>
      </c>
      <c r="H132" s="17">
        <v>32.3</v>
      </c>
      <c r="I132" s="17">
        <v>0</v>
      </c>
      <c r="J132" s="17">
        <v>305</v>
      </c>
      <c r="K132" s="17">
        <v>960</v>
      </c>
      <c r="L132" s="17" t="s">
        <v>98</v>
      </c>
      <c r="M132" s="33" t="s">
        <v>190</v>
      </c>
      <c r="N132" s="33" t="s">
        <v>190</v>
      </c>
      <c r="O132" s="34"/>
      <c r="P132" s="24"/>
    </row>
    <row r="133" customHeight="1" spans="1:16">
      <c r="A133" s="14">
        <v>121</v>
      </c>
      <c r="B133" s="21" t="s">
        <v>187</v>
      </c>
      <c r="C133" s="18" t="s">
        <v>231</v>
      </c>
      <c r="D133" s="18" t="s">
        <v>4</v>
      </c>
      <c r="E133" s="18" t="s">
        <v>96</v>
      </c>
      <c r="F133" s="16" t="s">
        <v>248</v>
      </c>
      <c r="G133" s="17">
        <f t="shared" si="6"/>
        <v>4.5</v>
      </c>
      <c r="H133" s="17">
        <v>4.5</v>
      </c>
      <c r="I133" s="17">
        <v>0</v>
      </c>
      <c r="J133" s="17">
        <v>50</v>
      </c>
      <c r="K133" s="17">
        <v>220</v>
      </c>
      <c r="L133" s="17" t="s">
        <v>98</v>
      </c>
      <c r="M133" s="33" t="s">
        <v>190</v>
      </c>
      <c r="N133" s="33" t="s">
        <v>190</v>
      </c>
      <c r="O133" s="34"/>
      <c r="P133" s="24"/>
    </row>
    <row r="134" customHeight="1" spans="1:16">
      <c r="A134" s="14">
        <v>122</v>
      </c>
      <c r="B134" s="21" t="s">
        <v>187</v>
      </c>
      <c r="C134" s="18" t="s">
        <v>231</v>
      </c>
      <c r="D134" s="18" t="s">
        <v>4</v>
      </c>
      <c r="E134" s="18" t="s">
        <v>8</v>
      </c>
      <c r="F134" s="16" t="s">
        <v>249</v>
      </c>
      <c r="G134" s="17">
        <f t="shared" si="6"/>
        <v>1.5</v>
      </c>
      <c r="H134" s="17">
        <v>1.5</v>
      </c>
      <c r="I134" s="17">
        <v>0</v>
      </c>
      <c r="J134" s="17">
        <v>20</v>
      </c>
      <c r="K134" s="17">
        <v>60</v>
      </c>
      <c r="L134" s="17" t="s">
        <v>103</v>
      </c>
      <c r="M134" s="33" t="s">
        <v>190</v>
      </c>
      <c r="N134" s="33" t="s">
        <v>190</v>
      </c>
      <c r="O134" s="34"/>
      <c r="P134" s="24"/>
    </row>
    <row r="135" customHeight="1" spans="1:16">
      <c r="A135" s="14">
        <v>123</v>
      </c>
      <c r="B135" s="21" t="s">
        <v>187</v>
      </c>
      <c r="C135" s="18" t="s">
        <v>231</v>
      </c>
      <c r="D135" s="18" t="s">
        <v>4</v>
      </c>
      <c r="E135" s="18" t="s">
        <v>8</v>
      </c>
      <c r="F135" s="16" t="s">
        <v>250</v>
      </c>
      <c r="G135" s="17">
        <f t="shared" si="6"/>
        <v>2.5</v>
      </c>
      <c r="H135" s="17">
        <v>2.5</v>
      </c>
      <c r="I135" s="17">
        <v>0</v>
      </c>
      <c r="J135" s="17">
        <v>66</v>
      </c>
      <c r="K135" s="17">
        <v>300</v>
      </c>
      <c r="L135" s="17" t="s">
        <v>103</v>
      </c>
      <c r="M135" s="33" t="s">
        <v>190</v>
      </c>
      <c r="N135" s="33" t="s">
        <v>190</v>
      </c>
      <c r="O135" s="34"/>
      <c r="P135" s="24"/>
    </row>
    <row r="136" customHeight="1" spans="1:16">
      <c r="A136" s="14">
        <v>124</v>
      </c>
      <c r="B136" s="21" t="s">
        <v>187</v>
      </c>
      <c r="C136" s="18" t="s">
        <v>231</v>
      </c>
      <c r="D136" s="18" t="s">
        <v>4</v>
      </c>
      <c r="E136" s="18" t="s">
        <v>59</v>
      </c>
      <c r="F136" s="16" t="s">
        <v>251</v>
      </c>
      <c r="G136" s="17">
        <f t="shared" ref="G136:G199" si="8">H136+I136</f>
        <v>10</v>
      </c>
      <c r="H136" s="17">
        <v>10</v>
      </c>
      <c r="I136" s="17">
        <v>0</v>
      </c>
      <c r="J136" s="17">
        <v>66</v>
      </c>
      <c r="K136" s="17">
        <v>300</v>
      </c>
      <c r="L136" s="17" t="s">
        <v>103</v>
      </c>
      <c r="M136" s="33" t="s">
        <v>190</v>
      </c>
      <c r="N136" s="33" t="s">
        <v>190</v>
      </c>
      <c r="O136" s="34"/>
      <c r="P136" s="24"/>
    </row>
    <row r="137" customHeight="1" spans="1:16">
      <c r="A137" s="14">
        <v>125</v>
      </c>
      <c r="B137" s="18" t="s">
        <v>187</v>
      </c>
      <c r="C137" s="18" t="s">
        <v>252</v>
      </c>
      <c r="D137" s="18" t="s">
        <v>4</v>
      </c>
      <c r="E137" s="18" t="s">
        <v>96</v>
      </c>
      <c r="F137" s="16" t="s">
        <v>253</v>
      </c>
      <c r="G137" s="17">
        <f t="shared" si="8"/>
        <v>2</v>
      </c>
      <c r="H137" s="17">
        <v>2</v>
      </c>
      <c r="I137" s="17">
        <v>0</v>
      </c>
      <c r="J137" s="49">
        <v>5</v>
      </c>
      <c r="K137" s="17">
        <v>20</v>
      </c>
      <c r="L137" s="17" t="s">
        <v>98</v>
      </c>
      <c r="M137" s="33" t="s">
        <v>190</v>
      </c>
      <c r="N137" s="33" t="s">
        <v>190</v>
      </c>
      <c r="O137" s="34"/>
      <c r="P137" s="24"/>
    </row>
    <row r="138" customHeight="1" spans="1:16">
      <c r="A138" s="14">
        <v>126</v>
      </c>
      <c r="B138" s="18" t="s">
        <v>187</v>
      </c>
      <c r="C138" s="18" t="s">
        <v>252</v>
      </c>
      <c r="D138" s="18" t="s">
        <v>4</v>
      </c>
      <c r="E138" s="18" t="s">
        <v>96</v>
      </c>
      <c r="F138" s="16" t="s">
        <v>254</v>
      </c>
      <c r="G138" s="17">
        <f t="shared" si="8"/>
        <v>3.2</v>
      </c>
      <c r="H138" s="17">
        <v>0.8</v>
      </c>
      <c r="I138" s="17">
        <v>2.4</v>
      </c>
      <c r="J138" s="49">
        <v>2</v>
      </c>
      <c r="K138" s="17">
        <v>8</v>
      </c>
      <c r="L138" s="17" t="s">
        <v>98</v>
      </c>
      <c r="M138" s="33" t="s">
        <v>190</v>
      </c>
      <c r="N138" s="33" t="s">
        <v>190</v>
      </c>
      <c r="O138" s="34"/>
      <c r="P138" s="24"/>
    </row>
    <row r="139" customHeight="1" spans="1:16">
      <c r="A139" s="14">
        <v>127</v>
      </c>
      <c r="B139" s="18" t="s">
        <v>187</v>
      </c>
      <c r="C139" s="18" t="s">
        <v>252</v>
      </c>
      <c r="D139" s="18" t="s">
        <v>4</v>
      </c>
      <c r="E139" s="18" t="s">
        <v>96</v>
      </c>
      <c r="F139" s="16" t="s">
        <v>255</v>
      </c>
      <c r="G139" s="17">
        <f t="shared" si="8"/>
        <v>4</v>
      </c>
      <c r="H139" s="17">
        <v>1.5</v>
      </c>
      <c r="I139" s="17">
        <v>2.5</v>
      </c>
      <c r="J139" s="49">
        <v>3</v>
      </c>
      <c r="K139" s="17">
        <v>12</v>
      </c>
      <c r="L139" s="17" t="s">
        <v>98</v>
      </c>
      <c r="M139" s="33" t="s">
        <v>190</v>
      </c>
      <c r="N139" s="33" t="s">
        <v>190</v>
      </c>
      <c r="O139" s="34"/>
      <c r="P139" s="24"/>
    </row>
    <row r="140" customHeight="1" spans="1:16">
      <c r="A140" s="14">
        <v>128</v>
      </c>
      <c r="B140" s="18" t="s">
        <v>187</v>
      </c>
      <c r="C140" s="18" t="s">
        <v>252</v>
      </c>
      <c r="D140" s="18" t="s">
        <v>4</v>
      </c>
      <c r="E140" s="18" t="s">
        <v>96</v>
      </c>
      <c r="F140" s="16" t="s">
        <v>256</v>
      </c>
      <c r="G140" s="17">
        <f t="shared" si="8"/>
        <v>6</v>
      </c>
      <c r="H140" s="17">
        <v>1.5</v>
      </c>
      <c r="I140" s="17">
        <v>4.5</v>
      </c>
      <c r="J140" s="49">
        <v>3</v>
      </c>
      <c r="K140" s="17">
        <v>12</v>
      </c>
      <c r="L140" s="17" t="s">
        <v>98</v>
      </c>
      <c r="M140" s="33" t="s">
        <v>190</v>
      </c>
      <c r="N140" s="33" t="s">
        <v>190</v>
      </c>
      <c r="O140" s="34"/>
      <c r="P140" s="24"/>
    </row>
    <row r="141" customHeight="1" spans="1:16">
      <c r="A141" s="14">
        <v>129</v>
      </c>
      <c r="B141" s="18" t="s">
        <v>187</v>
      </c>
      <c r="C141" s="18" t="s">
        <v>252</v>
      </c>
      <c r="D141" s="18" t="s">
        <v>4</v>
      </c>
      <c r="E141" s="18" t="s">
        <v>96</v>
      </c>
      <c r="F141" s="16" t="s">
        <v>257</v>
      </c>
      <c r="G141" s="17">
        <f t="shared" si="8"/>
        <v>5.8</v>
      </c>
      <c r="H141" s="17">
        <v>2.8</v>
      </c>
      <c r="I141" s="17">
        <v>3</v>
      </c>
      <c r="J141" s="49">
        <v>3</v>
      </c>
      <c r="K141" s="17">
        <v>13</v>
      </c>
      <c r="L141" s="17" t="s">
        <v>98</v>
      </c>
      <c r="M141" s="33" t="s">
        <v>190</v>
      </c>
      <c r="N141" s="33" t="s">
        <v>190</v>
      </c>
      <c r="O141" s="34"/>
      <c r="P141" s="24"/>
    </row>
    <row r="142" customHeight="1" spans="1:16">
      <c r="A142" s="14">
        <v>130</v>
      </c>
      <c r="B142" s="18" t="s">
        <v>187</v>
      </c>
      <c r="C142" s="18" t="s">
        <v>252</v>
      </c>
      <c r="D142" s="18" t="s">
        <v>4</v>
      </c>
      <c r="E142" s="18" t="s">
        <v>96</v>
      </c>
      <c r="F142" s="16" t="s">
        <v>258</v>
      </c>
      <c r="G142" s="17">
        <f t="shared" si="8"/>
        <v>6.8</v>
      </c>
      <c r="H142" s="17">
        <v>1.7</v>
      </c>
      <c r="I142" s="17">
        <v>5.1</v>
      </c>
      <c r="J142" s="49">
        <v>3</v>
      </c>
      <c r="K142" s="17">
        <v>11</v>
      </c>
      <c r="L142" s="17" t="s">
        <v>98</v>
      </c>
      <c r="M142" s="33" t="s">
        <v>190</v>
      </c>
      <c r="N142" s="33" t="s">
        <v>190</v>
      </c>
      <c r="O142" s="34"/>
      <c r="P142" s="24"/>
    </row>
    <row r="143" customHeight="1" spans="1:16">
      <c r="A143" s="14">
        <v>131</v>
      </c>
      <c r="B143" s="18" t="s">
        <v>187</v>
      </c>
      <c r="C143" s="18" t="s">
        <v>252</v>
      </c>
      <c r="D143" s="18" t="s">
        <v>4</v>
      </c>
      <c r="E143" s="18" t="s">
        <v>96</v>
      </c>
      <c r="F143" s="16" t="s">
        <v>259</v>
      </c>
      <c r="G143" s="17">
        <f t="shared" si="8"/>
        <v>3.8</v>
      </c>
      <c r="H143" s="17">
        <v>1.3</v>
      </c>
      <c r="I143" s="17">
        <v>2.5</v>
      </c>
      <c r="J143" s="49">
        <v>3</v>
      </c>
      <c r="K143" s="17">
        <v>12</v>
      </c>
      <c r="L143" s="17" t="s">
        <v>98</v>
      </c>
      <c r="M143" s="33" t="s">
        <v>190</v>
      </c>
      <c r="N143" s="33" t="s">
        <v>190</v>
      </c>
      <c r="O143" s="34"/>
      <c r="P143" s="24"/>
    </row>
    <row r="144" customHeight="1" spans="1:16">
      <c r="A144" s="14">
        <v>132</v>
      </c>
      <c r="B144" s="18" t="s">
        <v>187</v>
      </c>
      <c r="C144" s="18" t="s">
        <v>252</v>
      </c>
      <c r="D144" s="18" t="s">
        <v>4</v>
      </c>
      <c r="E144" s="18" t="s">
        <v>96</v>
      </c>
      <c r="F144" s="16" t="s">
        <v>260</v>
      </c>
      <c r="G144" s="17">
        <f t="shared" si="8"/>
        <v>10.8</v>
      </c>
      <c r="H144" s="17">
        <v>2.7</v>
      </c>
      <c r="I144" s="17">
        <v>8.1</v>
      </c>
      <c r="J144" s="49">
        <v>4</v>
      </c>
      <c r="K144" s="17">
        <v>16</v>
      </c>
      <c r="L144" s="17" t="s">
        <v>98</v>
      </c>
      <c r="M144" s="33" t="s">
        <v>190</v>
      </c>
      <c r="N144" s="33" t="s">
        <v>190</v>
      </c>
      <c r="O144" s="34"/>
      <c r="P144" s="24"/>
    </row>
    <row r="145" customHeight="1" spans="1:16">
      <c r="A145" s="14">
        <v>133</v>
      </c>
      <c r="B145" s="18" t="s">
        <v>187</v>
      </c>
      <c r="C145" s="18" t="s">
        <v>252</v>
      </c>
      <c r="D145" s="18" t="s">
        <v>4</v>
      </c>
      <c r="E145" s="18" t="s">
        <v>96</v>
      </c>
      <c r="F145" s="16" t="s">
        <v>261</v>
      </c>
      <c r="G145" s="17">
        <f t="shared" si="8"/>
        <v>14</v>
      </c>
      <c r="H145" s="17">
        <v>14</v>
      </c>
      <c r="I145" s="17">
        <v>0</v>
      </c>
      <c r="J145" s="49">
        <v>4</v>
      </c>
      <c r="K145" s="17">
        <v>15</v>
      </c>
      <c r="L145" s="17" t="s">
        <v>98</v>
      </c>
      <c r="M145" s="33" t="s">
        <v>190</v>
      </c>
      <c r="N145" s="33" t="s">
        <v>190</v>
      </c>
      <c r="O145" s="34"/>
      <c r="P145" s="24"/>
    </row>
    <row r="146" customHeight="1" spans="1:16">
      <c r="A146" s="14">
        <v>134</v>
      </c>
      <c r="B146" s="18" t="s">
        <v>187</v>
      </c>
      <c r="C146" s="18" t="s">
        <v>252</v>
      </c>
      <c r="D146" s="18" t="s">
        <v>4</v>
      </c>
      <c r="E146" s="18" t="s">
        <v>96</v>
      </c>
      <c r="F146" s="16" t="s">
        <v>262</v>
      </c>
      <c r="G146" s="17">
        <f t="shared" si="8"/>
        <v>15</v>
      </c>
      <c r="H146" s="17">
        <v>15</v>
      </c>
      <c r="I146" s="17">
        <v>0</v>
      </c>
      <c r="J146" s="49">
        <v>17</v>
      </c>
      <c r="K146" s="17">
        <v>65</v>
      </c>
      <c r="L146" s="17" t="s">
        <v>98</v>
      </c>
      <c r="M146" s="33" t="s">
        <v>190</v>
      </c>
      <c r="N146" s="33" t="s">
        <v>190</v>
      </c>
      <c r="O146" s="34"/>
      <c r="P146" s="24"/>
    </row>
    <row r="147" customHeight="1" spans="1:16">
      <c r="A147" s="14">
        <v>135</v>
      </c>
      <c r="B147" s="18" t="s">
        <v>187</v>
      </c>
      <c r="C147" s="18" t="s">
        <v>252</v>
      </c>
      <c r="D147" s="18" t="s">
        <v>4</v>
      </c>
      <c r="E147" s="18" t="s">
        <v>96</v>
      </c>
      <c r="F147" s="16" t="s">
        <v>263</v>
      </c>
      <c r="G147" s="17">
        <f t="shared" si="8"/>
        <v>3.7</v>
      </c>
      <c r="H147" s="17">
        <v>1.7</v>
      </c>
      <c r="I147" s="17">
        <v>2</v>
      </c>
      <c r="J147" s="49">
        <v>3</v>
      </c>
      <c r="K147" s="17">
        <v>12</v>
      </c>
      <c r="L147" s="17" t="s">
        <v>98</v>
      </c>
      <c r="M147" s="33" t="s">
        <v>190</v>
      </c>
      <c r="N147" s="33" t="s">
        <v>190</v>
      </c>
      <c r="O147" s="34"/>
      <c r="P147" s="24"/>
    </row>
    <row r="148" customHeight="1" spans="1:16">
      <c r="A148" s="14">
        <v>136</v>
      </c>
      <c r="B148" s="18" t="s">
        <v>187</v>
      </c>
      <c r="C148" s="18" t="s">
        <v>252</v>
      </c>
      <c r="D148" s="18" t="s">
        <v>4</v>
      </c>
      <c r="E148" s="18" t="s">
        <v>96</v>
      </c>
      <c r="F148" s="16" t="s">
        <v>264</v>
      </c>
      <c r="G148" s="17">
        <f t="shared" si="8"/>
        <v>2.3</v>
      </c>
      <c r="H148" s="17">
        <v>0.8</v>
      </c>
      <c r="I148" s="17">
        <v>1.5</v>
      </c>
      <c r="J148" s="23">
        <v>3</v>
      </c>
      <c r="K148" s="17">
        <v>13</v>
      </c>
      <c r="L148" s="17" t="s">
        <v>98</v>
      </c>
      <c r="M148" s="33" t="s">
        <v>190</v>
      </c>
      <c r="N148" s="33" t="s">
        <v>190</v>
      </c>
      <c r="O148" s="34"/>
      <c r="P148" s="24"/>
    </row>
    <row r="149" customHeight="1" spans="1:16">
      <c r="A149" s="14">
        <v>137</v>
      </c>
      <c r="B149" s="18" t="s">
        <v>187</v>
      </c>
      <c r="C149" s="18" t="s">
        <v>252</v>
      </c>
      <c r="D149" s="18" t="s">
        <v>4</v>
      </c>
      <c r="E149" s="18" t="s">
        <v>96</v>
      </c>
      <c r="F149" s="16" t="s">
        <v>265</v>
      </c>
      <c r="G149" s="17">
        <f t="shared" si="8"/>
        <v>4.15</v>
      </c>
      <c r="H149" s="17">
        <v>2.15</v>
      </c>
      <c r="I149" s="17">
        <v>2</v>
      </c>
      <c r="J149" s="23">
        <v>4</v>
      </c>
      <c r="K149" s="17">
        <v>17</v>
      </c>
      <c r="L149" s="17" t="s">
        <v>98</v>
      </c>
      <c r="M149" s="33" t="s">
        <v>190</v>
      </c>
      <c r="N149" s="33" t="s">
        <v>190</v>
      </c>
      <c r="O149" s="34"/>
      <c r="P149" s="24"/>
    </row>
    <row r="150" customHeight="1" spans="1:16">
      <c r="A150" s="14">
        <v>138</v>
      </c>
      <c r="B150" s="18" t="s">
        <v>187</v>
      </c>
      <c r="C150" s="18" t="s">
        <v>252</v>
      </c>
      <c r="D150" s="18" t="s">
        <v>4</v>
      </c>
      <c r="E150" s="18" t="s">
        <v>96</v>
      </c>
      <c r="F150" s="16" t="s">
        <v>266</v>
      </c>
      <c r="G150" s="17">
        <f t="shared" si="8"/>
        <v>3.65</v>
      </c>
      <c r="H150" s="17">
        <v>1.65</v>
      </c>
      <c r="I150" s="17">
        <v>2</v>
      </c>
      <c r="J150" s="23">
        <v>1</v>
      </c>
      <c r="K150" s="17">
        <v>4</v>
      </c>
      <c r="L150" s="17" t="s">
        <v>98</v>
      </c>
      <c r="M150" s="33" t="s">
        <v>190</v>
      </c>
      <c r="N150" s="33" t="s">
        <v>190</v>
      </c>
      <c r="O150" s="34"/>
      <c r="P150" s="24"/>
    </row>
    <row r="151" customHeight="1" spans="1:16">
      <c r="A151" s="14">
        <v>139</v>
      </c>
      <c r="B151" s="18" t="s">
        <v>187</v>
      </c>
      <c r="C151" s="18" t="s">
        <v>252</v>
      </c>
      <c r="D151" s="18" t="s">
        <v>4</v>
      </c>
      <c r="E151" s="18" t="s">
        <v>96</v>
      </c>
      <c r="F151" s="16" t="s">
        <v>267</v>
      </c>
      <c r="G151" s="17">
        <f t="shared" si="8"/>
        <v>14.05</v>
      </c>
      <c r="H151" s="17">
        <v>3.55</v>
      </c>
      <c r="I151" s="17">
        <v>10.5</v>
      </c>
      <c r="J151" s="23">
        <v>2</v>
      </c>
      <c r="K151" s="17">
        <v>7</v>
      </c>
      <c r="L151" s="17" t="s">
        <v>98</v>
      </c>
      <c r="M151" s="33" t="s">
        <v>190</v>
      </c>
      <c r="N151" s="33" t="s">
        <v>190</v>
      </c>
      <c r="O151" s="34"/>
      <c r="P151" s="24"/>
    </row>
    <row r="152" customHeight="1" spans="1:16">
      <c r="A152" s="14">
        <v>140</v>
      </c>
      <c r="B152" s="18" t="s">
        <v>187</v>
      </c>
      <c r="C152" s="18" t="s">
        <v>252</v>
      </c>
      <c r="D152" s="18" t="s">
        <v>4</v>
      </c>
      <c r="E152" s="18" t="s">
        <v>96</v>
      </c>
      <c r="F152" s="16" t="s">
        <v>268</v>
      </c>
      <c r="G152" s="17">
        <f t="shared" si="8"/>
        <v>3.98</v>
      </c>
      <c r="H152" s="17">
        <v>2.38</v>
      </c>
      <c r="I152" s="17">
        <v>1.6</v>
      </c>
      <c r="J152" s="23">
        <v>5</v>
      </c>
      <c r="K152" s="17">
        <v>20</v>
      </c>
      <c r="L152" s="17" t="s">
        <v>98</v>
      </c>
      <c r="M152" s="33" t="s">
        <v>190</v>
      </c>
      <c r="N152" s="33" t="s">
        <v>190</v>
      </c>
      <c r="O152" s="34"/>
      <c r="P152" s="24"/>
    </row>
    <row r="153" customHeight="1" spans="1:16">
      <c r="A153" s="14">
        <v>141</v>
      </c>
      <c r="B153" s="18" t="s">
        <v>187</v>
      </c>
      <c r="C153" s="18" t="s">
        <v>252</v>
      </c>
      <c r="D153" s="18" t="s">
        <v>4</v>
      </c>
      <c r="E153" s="18" t="s">
        <v>96</v>
      </c>
      <c r="F153" s="16" t="s">
        <v>269</v>
      </c>
      <c r="G153" s="17">
        <f t="shared" si="8"/>
        <v>6</v>
      </c>
      <c r="H153" s="17">
        <v>3</v>
      </c>
      <c r="I153" s="17">
        <v>3</v>
      </c>
      <c r="J153" s="23">
        <v>5</v>
      </c>
      <c r="K153" s="17">
        <v>19</v>
      </c>
      <c r="L153" s="17" t="s">
        <v>98</v>
      </c>
      <c r="M153" s="33" t="s">
        <v>190</v>
      </c>
      <c r="N153" s="33" t="s">
        <v>190</v>
      </c>
      <c r="O153" s="34"/>
      <c r="P153" s="24"/>
    </row>
    <row r="154" customHeight="1" spans="1:16">
      <c r="A154" s="14">
        <v>142</v>
      </c>
      <c r="B154" s="18" t="s">
        <v>187</v>
      </c>
      <c r="C154" s="18" t="s">
        <v>252</v>
      </c>
      <c r="D154" s="18" t="s">
        <v>4</v>
      </c>
      <c r="E154" s="18" t="s">
        <v>8</v>
      </c>
      <c r="F154" s="16" t="s">
        <v>270</v>
      </c>
      <c r="G154" s="17">
        <f t="shared" si="8"/>
        <v>13</v>
      </c>
      <c r="H154" s="17">
        <v>10</v>
      </c>
      <c r="I154" s="17">
        <v>3</v>
      </c>
      <c r="J154" s="23">
        <v>5</v>
      </c>
      <c r="K154" s="17">
        <v>20</v>
      </c>
      <c r="L154" s="17" t="s">
        <v>103</v>
      </c>
      <c r="M154" s="33" t="s">
        <v>190</v>
      </c>
      <c r="N154" s="33" t="s">
        <v>190</v>
      </c>
      <c r="O154" s="34"/>
      <c r="P154" s="24"/>
    </row>
    <row r="155" customHeight="1" spans="1:16">
      <c r="A155" s="14">
        <v>143</v>
      </c>
      <c r="B155" s="18" t="s">
        <v>187</v>
      </c>
      <c r="C155" s="18" t="s">
        <v>252</v>
      </c>
      <c r="D155" s="18" t="s">
        <v>4</v>
      </c>
      <c r="E155" s="18" t="s">
        <v>96</v>
      </c>
      <c r="F155" s="16" t="s">
        <v>271</v>
      </c>
      <c r="G155" s="17">
        <f t="shared" si="8"/>
        <v>1.8</v>
      </c>
      <c r="H155" s="17">
        <v>1</v>
      </c>
      <c r="I155" s="17">
        <v>0.8</v>
      </c>
      <c r="J155" s="23">
        <v>4</v>
      </c>
      <c r="K155" s="17">
        <v>15</v>
      </c>
      <c r="L155" s="17" t="s">
        <v>98</v>
      </c>
      <c r="M155" s="33" t="s">
        <v>190</v>
      </c>
      <c r="N155" s="33" t="s">
        <v>190</v>
      </c>
      <c r="O155" s="34"/>
      <c r="P155" s="24"/>
    </row>
    <row r="156" customHeight="1" spans="1:16">
      <c r="A156" s="14">
        <v>144</v>
      </c>
      <c r="B156" s="18" t="s">
        <v>187</v>
      </c>
      <c r="C156" s="18" t="s">
        <v>252</v>
      </c>
      <c r="D156" s="18" t="s">
        <v>4</v>
      </c>
      <c r="E156" s="18" t="s">
        <v>96</v>
      </c>
      <c r="F156" s="16" t="s">
        <v>272</v>
      </c>
      <c r="G156" s="17">
        <f t="shared" si="8"/>
        <v>30</v>
      </c>
      <c r="H156" s="17">
        <v>30</v>
      </c>
      <c r="I156" s="17">
        <v>0</v>
      </c>
      <c r="J156" s="23">
        <v>7</v>
      </c>
      <c r="K156" s="17">
        <v>24</v>
      </c>
      <c r="L156" s="17" t="s">
        <v>98</v>
      </c>
      <c r="M156" s="33" t="s">
        <v>190</v>
      </c>
      <c r="N156" s="33" t="s">
        <v>190</v>
      </c>
      <c r="O156" s="34"/>
      <c r="P156" s="24"/>
    </row>
    <row r="157" ht="29" customHeight="1" spans="1:16">
      <c r="A157" s="14">
        <v>145</v>
      </c>
      <c r="B157" s="18" t="s">
        <v>187</v>
      </c>
      <c r="C157" s="18" t="s">
        <v>252</v>
      </c>
      <c r="D157" s="18" t="s">
        <v>4</v>
      </c>
      <c r="E157" s="18" t="s">
        <v>59</v>
      </c>
      <c r="F157" s="16" t="s">
        <v>273</v>
      </c>
      <c r="G157" s="17">
        <f t="shared" si="8"/>
        <v>3</v>
      </c>
      <c r="H157" s="17">
        <v>3</v>
      </c>
      <c r="I157" s="17">
        <v>0</v>
      </c>
      <c r="J157" s="23">
        <v>3</v>
      </c>
      <c r="K157" s="17">
        <v>16</v>
      </c>
      <c r="L157" s="17" t="s">
        <v>103</v>
      </c>
      <c r="M157" s="33" t="s">
        <v>190</v>
      </c>
      <c r="N157" s="33" t="s">
        <v>190</v>
      </c>
      <c r="O157" s="36"/>
      <c r="P157" s="24"/>
    </row>
    <row r="158" customHeight="1" spans="1:16">
      <c r="A158" s="14">
        <v>146</v>
      </c>
      <c r="B158" s="18" t="s">
        <v>187</v>
      </c>
      <c r="C158" s="18" t="s">
        <v>252</v>
      </c>
      <c r="D158" s="18" t="s">
        <v>4</v>
      </c>
      <c r="E158" s="18" t="s">
        <v>96</v>
      </c>
      <c r="F158" s="16" t="s">
        <v>274</v>
      </c>
      <c r="G158" s="17">
        <f t="shared" si="8"/>
        <v>7</v>
      </c>
      <c r="H158" s="17">
        <v>7</v>
      </c>
      <c r="I158" s="17">
        <v>0</v>
      </c>
      <c r="J158" s="23">
        <v>30</v>
      </c>
      <c r="K158" s="17">
        <v>120</v>
      </c>
      <c r="L158" s="17" t="s">
        <v>98</v>
      </c>
      <c r="M158" s="33" t="s">
        <v>190</v>
      </c>
      <c r="N158" s="33" t="s">
        <v>190</v>
      </c>
      <c r="O158" s="34"/>
      <c r="P158" s="24"/>
    </row>
    <row r="159" customHeight="1" spans="1:16">
      <c r="A159" s="14">
        <v>147</v>
      </c>
      <c r="B159" s="18" t="s">
        <v>187</v>
      </c>
      <c r="C159" s="18" t="s">
        <v>252</v>
      </c>
      <c r="D159" s="18" t="s">
        <v>4</v>
      </c>
      <c r="E159" s="18" t="s">
        <v>96</v>
      </c>
      <c r="F159" s="16" t="s">
        <v>275</v>
      </c>
      <c r="G159" s="17">
        <f t="shared" si="8"/>
        <v>0.47</v>
      </c>
      <c r="H159" s="17">
        <v>0.47</v>
      </c>
      <c r="I159" s="17">
        <v>0</v>
      </c>
      <c r="J159" s="23">
        <v>3</v>
      </c>
      <c r="K159" s="17">
        <v>18</v>
      </c>
      <c r="L159" s="17" t="s">
        <v>98</v>
      </c>
      <c r="M159" s="33" t="s">
        <v>190</v>
      </c>
      <c r="N159" s="33" t="s">
        <v>190</v>
      </c>
      <c r="O159" s="34"/>
      <c r="P159" s="24"/>
    </row>
    <row r="160" customHeight="1" spans="1:16">
      <c r="A160" s="14"/>
      <c r="B160" s="19" t="s">
        <v>3</v>
      </c>
      <c r="C160" s="19"/>
      <c r="D160" s="18"/>
      <c r="E160" s="18"/>
      <c r="F160" s="20"/>
      <c r="G160" s="17">
        <f>SUM(G78:G159)</f>
        <v>578.8</v>
      </c>
      <c r="H160" s="17">
        <f t="shared" ref="H160:K160" si="9">SUM(H78:H159)</f>
        <v>440</v>
      </c>
      <c r="I160" s="17">
        <f t="shared" si="9"/>
        <v>138.8</v>
      </c>
      <c r="J160" s="17">
        <f t="shared" si="9"/>
        <v>3587</v>
      </c>
      <c r="K160" s="17">
        <f t="shared" si="9"/>
        <v>14837</v>
      </c>
      <c r="L160" s="17"/>
      <c r="M160" s="35"/>
      <c r="N160" s="35"/>
      <c r="O160" s="34"/>
      <c r="P160" s="24"/>
    </row>
    <row r="161" customHeight="1" spans="1:16">
      <c r="A161" s="14">
        <v>148</v>
      </c>
      <c r="B161" s="18" t="s">
        <v>276</v>
      </c>
      <c r="C161" s="18" t="s">
        <v>277</v>
      </c>
      <c r="D161" s="18" t="s">
        <v>4</v>
      </c>
      <c r="E161" s="18" t="s">
        <v>8</v>
      </c>
      <c r="F161" s="16" t="s">
        <v>278</v>
      </c>
      <c r="G161" s="17">
        <f t="shared" si="8"/>
        <v>2.6</v>
      </c>
      <c r="H161" s="17">
        <v>2.6</v>
      </c>
      <c r="I161" s="17">
        <v>0</v>
      </c>
      <c r="J161" s="17">
        <v>23</v>
      </c>
      <c r="K161" s="17">
        <v>98</v>
      </c>
      <c r="L161" s="17" t="s">
        <v>103</v>
      </c>
      <c r="M161" s="33" t="s">
        <v>279</v>
      </c>
      <c r="N161" s="33" t="s">
        <v>279</v>
      </c>
      <c r="O161" s="34"/>
      <c r="P161" s="24"/>
    </row>
    <row r="162" customHeight="1" spans="1:16">
      <c r="A162" s="14">
        <v>149</v>
      </c>
      <c r="B162" s="18" t="s">
        <v>276</v>
      </c>
      <c r="C162" s="18" t="s">
        <v>277</v>
      </c>
      <c r="D162" s="18" t="s">
        <v>4</v>
      </c>
      <c r="E162" s="18" t="s">
        <v>8</v>
      </c>
      <c r="F162" s="16" t="s">
        <v>280</v>
      </c>
      <c r="G162" s="17">
        <f t="shared" si="8"/>
        <v>13</v>
      </c>
      <c r="H162" s="17">
        <v>13</v>
      </c>
      <c r="I162" s="17">
        <v>0</v>
      </c>
      <c r="J162" s="17">
        <v>62</v>
      </c>
      <c r="K162" s="17">
        <v>294</v>
      </c>
      <c r="L162" s="17" t="s">
        <v>103</v>
      </c>
      <c r="M162" s="33" t="s">
        <v>279</v>
      </c>
      <c r="N162" s="33" t="s">
        <v>279</v>
      </c>
      <c r="O162" s="34"/>
      <c r="P162" s="24"/>
    </row>
    <row r="163" customHeight="1" spans="1:16">
      <c r="A163" s="14">
        <v>150</v>
      </c>
      <c r="B163" s="18" t="s">
        <v>276</v>
      </c>
      <c r="C163" s="18" t="s">
        <v>277</v>
      </c>
      <c r="D163" s="18" t="s">
        <v>4</v>
      </c>
      <c r="E163" s="18" t="s">
        <v>8</v>
      </c>
      <c r="F163" s="16" t="s">
        <v>281</v>
      </c>
      <c r="G163" s="17">
        <f t="shared" si="8"/>
        <v>14</v>
      </c>
      <c r="H163" s="17">
        <v>14</v>
      </c>
      <c r="I163" s="17">
        <v>0</v>
      </c>
      <c r="J163" s="17">
        <v>63</v>
      </c>
      <c r="K163" s="17">
        <v>302</v>
      </c>
      <c r="L163" s="17" t="s">
        <v>103</v>
      </c>
      <c r="M163" s="33" t="s">
        <v>279</v>
      </c>
      <c r="N163" s="33" t="s">
        <v>279</v>
      </c>
      <c r="O163" s="34"/>
      <c r="P163" s="24"/>
    </row>
    <row r="164" customHeight="1" spans="1:16">
      <c r="A164" s="14">
        <v>151</v>
      </c>
      <c r="B164" s="18" t="s">
        <v>276</v>
      </c>
      <c r="C164" s="18" t="s">
        <v>277</v>
      </c>
      <c r="D164" s="18" t="s">
        <v>4</v>
      </c>
      <c r="E164" s="18" t="s">
        <v>8</v>
      </c>
      <c r="F164" s="16" t="s">
        <v>282</v>
      </c>
      <c r="G164" s="17">
        <f t="shared" si="8"/>
        <v>26</v>
      </c>
      <c r="H164" s="17">
        <v>26</v>
      </c>
      <c r="I164" s="17">
        <v>0</v>
      </c>
      <c r="J164" s="17">
        <v>128</v>
      </c>
      <c r="K164" s="17">
        <v>720</v>
      </c>
      <c r="L164" s="17" t="s">
        <v>103</v>
      </c>
      <c r="M164" s="33" t="s">
        <v>279</v>
      </c>
      <c r="N164" s="33" t="s">
        <v>279</v>
      </c>
      <c r="O164" s="34"/>
      <c r="P164" s="24"/>
    </row>
    <row r="165" customHeight="1" spans="1:16">
      <c r="A165" s="14">
        <v>152</v>
      </c>
      <c r="B165" s="18" t="s">
        <v>276</v>
      </c>
      <c r="C165" s="18" t="s">
        <v>277</v>
      </c>
      <c r="D165" s="18" t="s">
        <v>4</v>
      </c>
      <c r="E165" s="18" t="s">
        <v>8</v>
      </c>
      <c r="F165" s="16" t="s">
        <v>283</v>
      </c>
      <c r="G165" s="17">
        <f t="shared" si="8"/>
        <v>1.4</v>
      </c>
      <c r="H165" s="17">
        <v>1.4</v>
      </c>
      <c r="I165" s="17">
        <v>0</v>
      </c>
      <c r="J165" s="17">
        <v>15</v>
      </c>
      <c r="K165" s="17">
        <v>56</v>
      </c>
      <c r="L165" s="17" t="s">
        <v>103</v>
      </c>
      <c r="M165" s="33" t="s">
        <v>279</v>
      </c>
      <c r="N165" s="33" t="s">
        <v>279</v>
      </c>
      <c r="O165" s="34"/>
      <c r="P165" s="24"/>
    </row>
    <row r="166" customHeight="1" spans="1:16">
      <c r="A166" s="14">
        <v>153</v>
      </c>
      <c r="B166" s="18" t="s">
        <v>276</v>
      </c>
      <c r="C166" s="18" t="s">
        <v>277</v>
      </c>
      <c r="D166" s="18" t="s">
        <v>4</v>
      </c>
      <c r="E166" s="18" t="s">
        <v>8</v>
      </c>
      <c r="F166" s="16" t="s">
        <v>284</v>
      </c>
      <c r="G166" s="17">
        <f t="shared" si="8"/>
        <v>2.6</v>
      </c>
      <c r="H166" s="17">
        <v>2.6</v>
      </c>
      <c r="I166" s="17">
        <v>0</v>
      </c>
      <c r="J166" s="17">
        <v>19</v>
      </c>
      <c r="K166" s="17">
        <v>86</v>
      </c>
      <c r="L166" s="17" t="s">
        <v>103</v>
      </c>
      <c r="M166" s="33" t="s">
        <v>279</v>
      </c>
      <c r="N166" s="33" t="s">
        <v>279</v>
      </c>
      <c r="O166" s="34"/>
      <c r="P166" s="24"/>
    </row>
    <row r="167" customHeight="1" spans="1:16">
      <c r="A167" s="14">
        <v>154</v>
      </c>
      <c r="B167" s="18" t="s">
        <v>276</v>
      </c>
      <c r="C167" s="18" t="s">
        <v>277</v>
      </c>
      <c r="D167" s="18" t="s">
        <v>4</v>
      </c>
      <c r="E167" s="18" t="s">
        <v>8</v>
      </c>
      <c r="F167" s="16" t="s">
        <v>285</v>
      </c>
      <c r="G167" s="17">
        <f t="shared" si="8"/>
        <v>2.6</v>
      </c>
      <c r="H167" s="17">
        <v>2.6</v>
      </c>
      <c r="I167" s="17">
        <v>0</v>
      </c>
      <c r="J167" s="17">
        <v>20</v>
      </c>
      <c r="K167" s="17">
        <v>78</v>
      </c>
      <c r="L167" s="17" t="s">
        <v>103</v>
      </c>
      <c r="M167" s="33" t="s">
        <v>279</v>
      </c>
      <c r="N167" s="33" t="s">
        <v>279</v>
      </c>
      <c r="O167" s="34"/>
      <c r="P167" s="24"/>
    </row>
    <row r="168" customHeight="1" spans="1:16">
      <c r="A168" s="14">
        <v>155</v>
      </c>
      <c r="B168" s="18" t="s">
        <v>276</v>
      </c>
      <c r="C168" s="18" t="s">
        <v>277</v>
      </c>
      <c r="D168" s="18" t="s">
        <v>4</v>
      </c>
      <c r="E168" s="18" t="s">
        <v>8</v>
      </c>
      <c r="F168" s="16" t="s">
        <v>286</v>
      </c>
      <c r="G168" s="17">
        <f t="shared" si="8"/>
        <v>13</v>
      </c>
      <c r="H168" s="17">
        <v>13</v>
      </c>
      <c r="I168" s="17">
        <v>0</v>
      </c>
      <c r="J168" s="17">
        <v>42</v>
      </c>
      <c r="K168" s="17">
        <v>126</v>
      </c>
      <c r="L168" s="17" t="s">
        <v>103</v>
      </c>
      <c r="M168" s="33" t="s">
        <v>279</v>
      </c>
      <c r="N168" s="33" t="s">
        <v>279</v>
      </c>
      <c r="O168" s="34"/>
      <c r="P168" s="24"/>
    </row>
    <row r="169" customHeight="1" spans="1:16">
      <c r="A169" s="14">
        <v>156</v>
      </c>
      <c r="B169" s="18" t="s">
        <v>276</v>
      </c>
      <c r="C169" s="18" t="s">
        <v>277</v>
      </c>
      <c r="D169" s="18" t="s">
        <v>4</v>
      </c>
      <c r="E169" s="18" t="s">
        <v>8</v>
      </c>
      <c r="F169" s="16" t="s">
        <v>287</v>
      </c>
      <c r="G169" s="17">
        <f t="shared" si="8"/>
        <v>10</v>
      </c>
      <c r="H169" s="17">
        <v>10</v>
      </c>
      <c r="I169" s="17">
        <v>0</v>
      </c>
      <c r="J169" s="17">
        <v>62</v>
      </c>
      <c r="K169" s="17">
        <v>256</v>
      </c>
      <c r="L169" s="17" t="s">
        <v>103</v>
      </c>
      <c r="M169" s="33" t="s">
        <v>279</v>
      </c>
      <c r="N169" s="33" t="s">
        <v>279</v>
      </c>
      <c r="O169" s="34"/>
      <c r="P169" s="24"/>
    </row>
    <row r="170" customHeight="1" spans="1:16">
      <c r="A170" s="14">
        <v>157</v>
      </c>
      <c r="B170" s="18" t="s">
        <v>276</v>
      </c>
      <c r="C170" s="18" t="s">
        <v>277</v>
      </c>
      <c r="D170" s="18" t="s">
        <v>4</v>
      </c>
      <c r="E170" s="18" t="s">
        <v>8</v>
      </c>
      <c r="F170" s="16" t="s">
        <v>288</v>
      </c>
      <c r="G170" s="17">
        <f t="shared" si="8"/>
        <v>5</v>
      </c>
      <c r="H170" s="17">
        <v>5</v>
      </c>
      <c r="I170" s="17">
        <v>0</v>
      </c>
      <c r="J170" s="17">
        <v>32</v>
      </c>
      <c r="K170" s="17">
        <v>162</v>
      </c>
      <c r="L170" s="17" t="s">
        <v>103</v>
      </c>
      <c r="M170" s="33" t="s">
        <v>279</v>
      </c>
      <c r="N170" s="33" t="s">
        <v>279</v>
      </c>
      <c r="O170" s="34"/>
      <c r="P170" s="24"/>
    </row>
    <row r="171" customHeight="1" spans="1:16">
      <c r="A171" s="14">
        <v>158</v>
      </c>
      <c r="B171" s="18" t="s">
        <v>276</v>
      </c>
      <c r="C171" s="18" t="s">
        <v>277</v>
      </c>
      <c r="D171" s="18" t="s">
        <v>4</v>
      </c>
      <c r="E171" s="18" t="s">
        <v>8</v>
      </c>
      <c r="F171" s="16" t="s">
        <v>289</v>
      </c>
      <c r="G171" s="17">
        <f t="shared" si="8"/>
        <v>2.5</v>
      </c>
      <c r="H171" s="17">
        <v>2.5</v>
      </c>
      <c r="I171" s="17">
        <v>0</v>
      </c>
      <c r="J171" s="17">
        <v>22</v>
      </c>
      <c r="K171" s="17">
        <v>93</v>
      </c>
      <c r="L171" s="17" t="s">
        <v>103</v>
      </c>
      <c r="M171" s="33" t="s">
        <v>279</v>
      </c>
      <c r="N171" s="33" t="s">
        <v>279</v>
      </c>
      <c r="O171" s="34"/>
      <c r="P171" s="24"/>
    </row>
    <row r="172" customHeight="1" spans="1:16">
      <c r="A172" s="14">
        <v>159</v>
      </c>
      <c r="B172" s="18" t="s">
        <v>276</v>
      </c>
      <c r="C172" s="18" t="s">
        <v>277</v>
      </c>
      <c r="D172" s="18" t="s">
        <v>4</v>
      </c>
      <c r="E172" s="18" t="s">
        <v>8</v>
      </c>
      <c r="F172" s="16" t="s">
        <v>290</v>
      </c>
      <c r="G172" s="17">
        <f t="shared" si="8"/>
        <v>2</v>
      </c>
      <c r="H172" s="17">
        <v>2</v>
      </c>
      <c r="I172" s="17">
        <v>0</v>
      </c>
      <c r="J172" s="17">
        <v>29</v>
      </c>
      <c r="K172" s="17">
        <v>93</v>
      </c>
      <c r="L172" s="17" t="s">
        <v>103</v>
      </c>
      <c r="M172" s="33" t="s">
        <v>279</v>
      </c>
      <c r="N172" s="33" t="s">
        <v>279</v>
      </c>
      <c r="O172" s="34"/>
      <c r="P172" s="24"/>
    </row>
    <row r="173" customHeight="1" spans="1:16">
      <c r="A173" s="14">
        <v>160</v>
      </c>
      <c r="B173" s="18" t="s">
        <v>276</v>
      </c>
      <c r="C173" s="18" t="s">
        <v>277</v>
      </c>
      <c r="D173" s="18" t="s">
        <v>4</v>
      </c>
      <c r="E173" s="18" t="s">
        <v>8</v>
      </c>
      <c r="F173" s="16" t="s">
        <v>291</v>
      </c>
      <c r="G173" s="17">
        <f t="shared" si="8"/>
        <v>2</v>
      </c>
      <c r="H173" s="17">
        <v>2</v>
      </c>
      <c r="I173" s="17">
        <v>0</v>
      </c>
      <c r="J173" s="17">
        <v>35</v>
      </c>
      <c r="K173" s="17">
        <v>102</v>
      </c>
      <c r="L173" s="17" t="s">
        <v>103</v>
      </c>
      <c r="M173" s="33" t="s">
        <v>279</v>
      </c>
      <c r="N173" s="33" t="s">
        <v>279</v>
      </c>
      <c r="O173" s="34"/>
      <c r="P173" s="24"/>
    </row>
    <row r="174" customHeight="1" spans="1:16">
      <c r="A174" s="14"/>
      <c r="B174" s="19" t="s">
        <v>3</v>
      </c>
      <c r="C174" s="19"/>
      <c r="D174" s="18"/>
      <c r="E174" s="18"/>
      <c r="F174" s="20"/>
      <c r="G174" s="17">
        <f>SUM(G161:G173)</f>
        <v>96.7</v>
      </c>
      <c r="H174" s="17">
        <f>SUM(H161:H173)</f>
        <v>96.7</v>
      </c>
      <c r="I174" s="17">
        <f>SUM(I161:I173)</f>
        <v>0</v>
      </c>
      <c r="J174" s="17">
        <f>SUM(J161:J173)</f>
        <v>552</v>
      </c>
      <c r="K174" s="17">
        <f>SUM(K161:K173)</f>
        <v>2466</v>
      </c>
      <c r="L174" s="17"/>
      <c r="M174" s="33"/>
      <c r="N174" s="33"/>
      <c r="O174" s="34"/>
      <c r="P174" s="24"/>
    </row>
    <row r="175" customHeight="1" spans="1:16">
      <c r="A175" s="14">
        <v>161</v>
      </c>
      <c r="B175" s="18" t="s">
        <v>292</v>
      </c>
      <c r="C175" s="18" t="s">
        <v>293</v>
      </c>
      <c r="D175" s="18" t="s">
        <v>4</v>
      </c>
      <c r="E175" s="18" t="s">
        <v>96</v>
      </c>
      <c r="F175" s="16" t="s">
        <v>294</v>
      </c>
      <c r="G175" s="17">
        <f t="shared" si="8"/>
        <v>50</v>
      </c>
      <c r="H175" s="17">
        <v>50</v>
      </c>
      <c r="I175" s="17">
        <v>0</v>
      </c>
      <c r="J175" s="17">
        <v>29</v>
      </c>
      <c r="K175" s="17">
        <v>120</v>
      </c>
      <c r="L175" s="17" t="s">
        <v>98</v>
      </c>
      <c r="M175" s="33" t="s">
        <v>295</v>
      </c>
      <c r="N175" s="33" t="s">
        <v>295</v>
      </c>
      <c r="O175" s="34"/>
      <c r="P175" s="24"/>
    </row>
    <row r="176" customHeight="1" spans="1:16">
      <c r="A176" s="14">
        <v>162</v>
      </c>
      <c r="B176" s="18" t="s">
        <v>292</v>
      </c>
      <c r="C176" s="18" t="s">
        <v>293</v>
      </c>
      <c r="D176" s="18" t="s">
        <v>4</v>
      </c>
      <c r="E176" s="18" t="s">
        <v>96</v>
      </c>
      <c r="F176" s="16" t="s">
        <v>296</v>
      </c>
      <c r="G176" s="17">
        <f t="shared" si="8"/>
        <v>100</v>
      </c>
      <c r="H176" s="17">
        <v>100</v>
      </c>
      <c r="I176" s="17">
        <v>0</v>
      </c>
      <c r="J176" s="17">
        <v>350</v>
      </c>
      <c r="K176" s="17">
        <v>1280</v>
      </c>
      <c r="L176" s="17" t="s">
        <v>98</v>
      </c>
      <c r="M176" s="33" t="s">
        <v>295</v>
      </c>
      <c r="N176" s="33" t="s">
        <v>295</v>
      </c>
      <c r="O176" s="34"/>
      <c r="P176" s="24"/>
    </row>
    <row r="177" customHeight="1" spans="1:16">
      <c r="A177" s="14"/>
      <c r="B177" s="19" t="s">
        <v>3</v>
      </c>
      <c r="C177" s="19"/>
      <c r="D177" s="18"/>
      <c r="E177" s="18"/>
      <c r="F177" s="20"/>
      <c r="G177" s="17">
        <f>SUM(G175:G176)</f>
        <v>150</v>
      </c>
      <c r="H177" s="17">
        <v>150</v>
      </c>
      <c r="I177" s="17">
        <v>0</v>
      </c>
      <c r="J177" s="17">
        <f>SUM(J175:J176)</f>
        <v>379</v>
      </c>
      <c r="K177" s="17">
        <f>SUM(K175:K176)</f>
        <v>1400</v>
      </c>
      <c r="L177" s="17"/>
      <c r="M177" s="33"/>
      <c r="N177" s="33"/>
      <c r="O177" s="36"/>
      <c r="P177" s="24"/>
    </row>
    <row r="178" ht="35.25" customHeight="1" spans="1:16">
      <c r="A178" s="14">
        <v>163</v>
      </c>
      <c r="B178" s="21" t="s">
        <v>297</v>
      </c>
      <c r="C178" s="21" t="s">
        <v>298</v>
      </c>
      <c r="D178" s="18" t="s">
        <v>4</v>
      </c>
      <c r="E178" s="18" t="s">
        <v>59</v>
      </c>
      <c r="F178" s="16" t="s">
        <v>299</v>
      </c>
      <c r="G178" s="17">
        <f t="shared" si="8"/>
        <v>11</v>
      </c>
      <c r="H178" s="17">
        <v>11</v>
      </c>
      <c r="I178" s="17">
        <v>0</v>
      </c>
      <c r="J178" s="17">
        <v>90</v>
      </c>
      <c r="K178" s="17">
        <v>320</v>
      </c>
      <c r="L178" s="17" t="s">
        <v>103</v>
      </c>
      <c r="M178" s="33" t="s">
        <v>300</v>
      </c>
      <c r="N178" s="33" t="s">
        <v>300</v>
      </c>
      <c r="O178" s="34"/>
      <c r="P178" s="24"/>
    </row>
    <row r="179" ht="32.25" customHeight="1" spans="1:16">
      <c r="A179" s="14">
        <v>164</v>
      </c>
      <c r="B179" s="21" t="s">
        <v>297</v>
      </c>
      <c r="C179" s="21" t="s">
        <v>298</v>
      </c>
      <c r="D179" s="18" t="s">
        <v>4</v>
      </c>
      <c r="E179" s="18" t="s">
        <v>8</v>
      </c>
      <c r="F179" s="16" t="s">
        <v>301</v>
      </c>
      <c r="G179" s="17">
        <f t="shared" si="8"/>
        <v>6.84</v>
      </c>
      <c r="H179" s="17">
        <v>2.7</v>
      </c>
      <c r="I179" s="17">
        <v>4.14</v>
      </c>
      <c r="J179" s="17">
        <v>15</v>
      </c>
      <c r="K179" s="17">
        <v>70</v>
      </c>
      <c r="L179" s="17" t="s">
        <v>103</v>
      </c>
      <c r="M179" s="33" t="s">
        <v>300</v>
      </c>
      <c r="N179" s="33" t="s">
        <v>300</v>
      </c>
      <c r="O179" s="34"/>
      <c r="P179" s="24"/>
    </row>
    <row r="180" customHeight="1" spans="1:16">
      <c r="A180" s="14">
        <v>165</v>
      </c>
      <c r="B180" s="21" t="s">
        <v>297</v>
      </c>
      <c r="C180" s="21" t="s">
        <v>298</v>
      </c>
      <c r="D180" s="18" t="s">
        <v>4</v>
      </c>
      <c r="E180" s="18" t="s">
        <v>96</v>
      </c>
      <c r="F180" s="16" t="s">
        <v>302</v>
      </c>
      <c r="G180" s="17">
        <f t="shared" si="8"/>
        <v>10</v>
      </c>
      <c r="H180" s="17">
        <v>7</v>
      </c>
      <c r="I180" s="17">
        <v>3</v>
      </c>
      <c r="J180" s="17">
        <v>286</v>
      </c>
      <c r="K180" s="17">
        <v>1028</v>
      </c>
      <c r="L180" s="17" t="s">
        <v>98</v>
      </c>
      <c r="M180" s="33" t="s">
        <v>300</v>
      </c>
      <c r="N180" s="33" t="s">
        <v>300</v>
      </c>
      <c r="O180" s="34"/>
      <c r="P180" s="24"/>
    </row>
    <row r="181" customHeight="1" spans="1:16">
      <c r="A181" s="14">
        <v>166</v>
      </c>
      <c r="B181" s="21" t="s">
        <v>297</v>
      </c>
      <c r="C181" s="21" t="s">
        <v>298</v>
      </c>
      <c r="D181" s="18" t="s">
        <v>4</v>
      </c>
      <c r="E181" s="18" t="s">
        <v>8</v>
      </c>
      <c r="F181" s="16" t="s">
        <v>303</v>
      </c>
      <c r="G181" s="17">
        <f t="shared" si="8"/>
        <v>6.2</v>
      </c>
      <c r="H181" s="17">
        <v>5</v>
      </c>
      <c r="I181" s="17">
        <v>1.2</v>
      </c>
      <c r="J181" s="17">
        <v>16</v>
      </c>
      <c r="K181" s="17">
        <v>80</v>
      </c>
      <c r="L181" s="17" t="s">
        <v>103</v>
      </c>
      <c r="M181" s="33" t="s">
        <v>300</v>
      </c>
      <c r="N181" s="33" t="s">
        <v>300</v>
      </c>
      <c r="O181" s="34"/>
      <c r="P181" s="24"/>
    </row>
    <row r="182" customHeight="1" spans="1:16">
      <c r="A182" s="14">
        <v>167</v>
      </c>
      <c r="B182" s="21" t="s">
        <v>297</v>
      </c>
      <c r="C182" s="21" t="s">
        <v>298</v>
      </c>
      <c r="D182" s="18" t="s">
        <v>4</v>
      </c>
      <c r="E182" s="18" t="s">
        <v>8</v>
      </c>
      <c r="F182" s="16" t="s">
        <v>304</v>
      </c>
      <c r="G182" s="17">
        <f t="shared" si="8"/>
        <v>5.04</v>
      </c>
      <c r="H182" s="17">
        <v>4.2</v>
      </c>
      <c r="I182" s="17">
        <v>0.84</v>
      </c>
      <c r="J182" s="17">
        <v>23</v>
      </c>
      <c r="K182" s="17">
        <v>96</v>
      </c>
      <c r="L182" s="17" t="s">
        <v>103</v>
      </c>
      <c r="M182" s="33" t="s">
        <v>300</v>
      </c>
      <c r="N182" s="33" t="s">
        <v>300</v>
      </c>
      <c r="O182" s="34"/>
      <c r="P182" s="24"/>
    </row>
    <row r="183" customHeight="1" spans="1:16">
      <c r="A183" s="14">
        <v>168</v>
      </c>
      <c r="B183" s="21" t="s">
        <v>297</v>
      </c>
      <c r="C183" s="21" t="s">
        <v>298</v>
      </c>
      <c r="D183" s="18" t="s">
        <v>4</v>
      </c>
      <c r="E183" s="18" t="s">
        <v>8</v>
      </c>
      <c r="F183" s="16" t="s">
        <v>305</v>
      </c>
      <c r="G183" s="17">
        <f t="shared" si="8"/>
        <v>3.6</v>
      </c>
      <c r="H183" s="17">
        <v>3</v>
      </c>
      <c r="I183" s="17">
        <v>0.6</v>
      </c>
      <c r="J183" s="17">
        <v>25</v>
      </c>
      <c r="K183" s="17">
        <v>103</v>
      </c>
      <c r="L183" s="17" t="s">
        <v>103</v>
      </c>
      <c r="M183" s="33" t="s">
        <v>300</v>
      </c>
      <c r="N183" s="33" t="s">
        <v>300</v>
      </c>
      <c r="O183" s="34"/>
      <c r="P183" s="24"/>
    </row>
    <row r="184" customHeight="1" spans="1:16">
      <c r="A184" s="14">
        <v>169</v>
      </c>
      <c r="B184" s="21" t="s">
        <v>297</v>
      </c>
      <c r="C184" s="21" t="s">
        <v>298</v>
      </c>
      <c r="D184" s="18" t="s">
        <v>4</v>
      </c>
      <c r="E184" s="18" t="s">
        <v>8</v>
      </c>
      <c r="F184" s="16" t="s">
        <v>306</v>
      </c>
      <c r="G184" s="17">
        <f t="shared" si="8"/>
        <v>6</v>
      </c>
      <c r="H184" s="17">
        <v>5</v>
      </c>
      <c r="I184" s="17">
        <v>1</v>
      </c>
      <c r="J184" s="17">
        <v>20</v>
      </c>
      <c r="K184" s="17">
        <v>106</v>
      </c>
      <c r="L184" s="17" t="s">
        <v>103</v>
      </c>
      <c r="M184" s="33" t="s">
        <v>300</v>
      </c>
      <c r="N184" s="33" t="s">
        <v>300</v>
      </c>
      <c r="O184" s="34"/>
      <c r="P184" s="24"/>
    </row>
    <row r="185" ht="30.75" customHeight="1" spans="1:16">
      <c r="A185" s="14">
        <v>170</v>
      </c>
      <c r="B185" s="21" t="s">
        <v>297</v>
      </c>
      <c r="C185" s="21" t="s">
        <v>298</v>
      </c>
      <c r="D185" s="18" t="s">
        <v>4</v>
      </c>
      <c r="E185" s="18" t="s">
        <v>8</v>
      </c>
      <c r="F185" s="16" t="s">
        <v>307</v>
      </c>
      <c r="G185" s="17">
        <f t="shared" si="8"/>
        <v>3.6</v>
      </c>
      <c r="H185" s="17">
        <v>3</v>
      </c>
      <c r="I185" s="17">
        <v>0.6</v>
      </c>
      <c r="J185" s="17">
        <v>16</v>
      </c>
      <c r="K185" s="17">
        <v>87</v>
      </c>
      <c r="L185" s="17" t="s">
        <v>103</v>
      </c>
      <c r="M185" s="33" t="s">
        <v>300</v>
      </c>
      <c r="N185" s="33" t="s">
        <v>300</v>
      </c>
      <c r="O185" s="34"/>
      <c r="P185" s="24"/>
    </row>
    <row r="186" customHeight="1" spans="1:16">
      <c r="A186" s="14">
        <v>171</v>
      </c>
      <c r="B186" s="21" t="s">
        <v>297</v>
      </c>
      <c r="C186" s="21" t="s">
        <v>298</v>
      </c>
      <c r="D186" s="18" t="s">
        <v>4</v>
      </c>
      <c r="E186" s="18" t="s">
        <v>8</v>
      </c>
      <c r="F186" s="16" t="s">
        <v>308</v>
      </c>
      <c r="G186" s="17">
        <f t="shared" si="8"/>
        <v>2.4</v>
      </c>
      <c r="H186" s="17">
        <v>2</v>
      </c>
      <c r="I186" s="17">
        <v>0.4</v>
      </c>
      <c r="J186" s="17">
        <v>18</v>
      </c>
      <c r="K186" s="17">
        <v>92</v>
      </c>
      <c r="L186" s="17" t="s">
        <v>103</v>
      </c>
      <c r="M186" s="33" t="s">
        <v>300</v>
      </c>
      <c r="N186" s="33" t="s">
        <v>300</v>
      </c>
      <c r="O186" s="34"/>
      <c r="P186" s="24"/>
    </row>
    <row r="187" ht="30" customHeight="1" spans="1:16">
      <c r="A187" s="14">
        <v>172</v>
      </c>
      <c r="B187" s="21" t="s">
        <v>297</v>
      </c>
      <c r="C187" s="21" t="s">
        <v>298</v>
      </c>
      <c r="D187" s="18" t="s">
        <v>4</v>
      </c>
      <c r="E187" s="18" t="s">
        <v>8</v>
      </c>
      <c r="F187" s="16" t="s">
        <v>309</v>
      </c>
      <c r="G187" s="17">
        <f t="shared" si="8"/>
        <v>3.12</v>
      </c>
      <c r="H187" s="17">
        <v>2.6</v>
      </c>
      <c r="I187" s="17">
        <v>0.52</v>
      </c>
      <c r="J187" s="17">
        <v>13</v>
      </c>
      <c r="K187" s="17">
        <v>56</v>
      </c>
      <c r="L187" s="17" t="s">
        <v>103</v>
      </c>
      <c r="M187" s="33" t="s">
        <v>300</v>
      </c>
      <c r="N187" s="33" t="s">
        <v>300</v>
      </c>
      <c r="O187" s="34"/>
      <c r="P187" s="24"/>
    </row>
    <row r="188" ht="30" customHeight="1" spans="1:16">
      <c r="A188" s="14">
        <v>173</v>
      </c>
      <c r="B188" s="21" t="s">
        <v>297</v>
      </c>
      <c r="C188" s="21" t="s">
        <v>298</v>
      </c>
      <c r="D188" s="18" t="s">
        <v>4</v>
      </c>
      <c r="E188" s="18" t="s">
        <v>8</v>
      </c>
      <c r="F188" s="16" t="s">
        <v>310</v>
      </c>
      <c r="G188" s="17">
        <f t="shared" si="8"/>
        <v>1.32</v>
      </c>
      <c r="H188" s="17">
        <v>1.1</v>
      </c>
      <c r="I188" s="17">
        <v>0.22</v>
      </c>
      <c r="J188" s="17">
        <v>8</v>
      </c>
      <c r="K188" s="17">
        <v>32</v>
      </c>
      <c r="L188" s="17" t="s">
        <v>103</v>
      </c>
      <c r="M188" s="33" t="s">
        <v>300</v>
      </c>
      <c r="N188" s="33" t="s">
        <v>300</v>
      </c>
      <c r="O188" s="34"/>
      <c r="P188" s="24"/>
    </row>
    <row r="189" ht="30.75" customHeight="1" spans="1:16">
      <c r="A189" s="14">
        <v>174</v>
      </c>
      <c r="B189" s="21" t="s">
        <v>297</v>
      </c>
      <c r="C189" s="21" t="s">
        <v>298</v>
      </c>
      <c r="D189" s="18" t="s">
        <v>4</v>
      </c>
      <c r="E189" s="18" t="s">
        <v>8</v>
      </c>
      <c r="F189" s="16" t="s">
        <v>311</v>
      </c>
      <c r="G189" s="17">
        <f t="shared" si="8"/>
        <v>3.36</v>
      </c>
      <c r="H189" s="17">
        <v>2.8</v>
      </c>
      <c r="I189" s="17">
        <v>0.56</v>
      </c>
      <c r="J189" s="17">
        <v>10</v>
      </c>
      <c r="K189" s="17">
        <v>45</v>
      </c>
      <c r="L189" s="17" t="s">
        <v>103</v>
      </c>
      <c r="M189" s="33" t="s">
        <v>300</v>
      </c>
      <c r="N189" s="33" t="s">
        <v>300</v>
      </c>
      <c r="O189" s="34"/>
      <c r="P189" s="24"/>
    </row>
    <row r="190" customHeight="1" spans="1:16">
      <c r="A190" s="14">
        <v>175</v>
      </c>
      <c r="B190" s="21" t="s">
        <v>297</v>
      </c>
      <c r="C190" s="21" t="s">
        <v>298</v>
      </c>
      <c r="D190" s="18" t="s">
        <v>4</v>
      </c>
      <c r="E190" s="18" t="s">
        <v>8</v>
      </c>
      <c r="F190" s="16" t="s">
        <v>312</v>
      </c>
      <c r="G190" s="17">
        <f t="shared" si="8"/>
        <v>2.4</v>
      </c>
      <c r="H190" s="17">
        <v>2</v>
      </c>
      <c r="I190" s="17">
        <v>0.4</v>
      </c>
      <c r="J190" s="17">
        <v>9</v>
      </c>
      <c r="K190" s="17">
        <v>41</v>
      </c>
      <c r="L190" s="17" t="s">
        <v>103</v>
      </c>
      <c r="M190" s="33" t="s">
        <v>300</v>
      </c>
      <c r="N190" s="33" t="s">
        <v>300</v>
      </c>
      <c r="O190" s="34"/>
      <c r="P190" s="24"/>
    </row>
    <row r="191" customHeight="1" spans="1:16">
      <c r="A191" s="14">
        <v>176</v>
      </c>
      <c r="B191" s="21" t="s">
        <v>297</v>
      </c>
      <c r="C191" s="21" t="s">
        <v>298</v>
      </c>
      <c r="D191" s="18" t="s">
        <v>4</v>
      </c>
      <c r="E191" s="18" t="s">
        <v>8</v>
      </c>
      <c r="F191" s="16" t="s">
        <v>313</v>
      </c>
      <c r="G191" s="17">
        <f t="shared" si="8"/>
        <v>3.24</v>
      </c>
      <c r="H191" s="17">
        <v>2.7</v>
      </c>
      <c r="I191" s="17">
        <v>0.54</v>
      </c>
      <c r="J191" s="17">
        <v>9</v>
      </c>
      <c r="K191" s="17">
        <v>42</v>
      </c>
      <c r="L191" s="17" t="s">
        <v>103</v>
      </c>
      <c r="M191" s="33" t="s">
        <v>300</v>
      </c>
      <c r="N191" s="33" t="s">
        <v>300</v>
      </c>
      <c r="O191" s="34"/>
      <c r="P191" s="24"/>
    </row>
    <row r="192" customHeight="1" spans="1:16">
      <c r="A192" s="14">
        <v>177</v>
      </c>
      <c r="B192" s="21" t="s">
        <v>297</v>
      </c>
      <c r="C192" s="21" t="s">
        <v>298</v>
      </c>
      <c r="D192" s="18" t="s">
        <v>4</v>
      </c>
      <c r="E192" s="18" t="s">
        <v>8</v>
      </c>
      <c r="F192" s="16" t="s">
        <v>314</v>
      </c>
      <c r="G192" s="17">
        <f t="shared" si="8"/>
        <v>3.24</v>
      </c>
      <c r="H192" s="17">
        <v>2.7</v>
      </c>
      <c r="I192" s="17">
        <v>0.54</v>
      </c>
      <c r="J192" s="17">
        <v>8</v>
      </c>
      <c r="K192" s="17">
        <v>38</v>
      </c>
      <c r="L192" s="17" t="s">
        <v>103</v>
      </c>
      <c r="M192" s="33" t="s">
        <v>300</v>
      </c>
      <c r="N192" s="33" t="s">
        <v>300</v>
      </c>
      <c r="O192" s="34"/>
      <c r="P192" s="24"/>
    </row>
    <row r="193" customHeight="1" spans="1:16">
      <c r="A193" s="14">
        <v>178</v>
      </c>
      <c r="B193" s="21" t="s">
        <v>297</v>
      </c>
      <c r="C193" s="21" t="s">
        <v>298</v>
      </c>
      <c r="D193" s="18" t="s">
        <v>4</v>
      </c>
      <c r="E193" s="18" t="s">
        <v>8</v>
      </c>
      <c r="F193" s="16" t="s">
        <v>315</v>
      </c>
      <c r="G193" s="17">
        <f t="shared" si="8"/>
        <v>3</v>
      </c>
      <c r="H193" s="17">
        <v>2.5</v>
      </c>
      <c r="I193" s="17">
        <v>0.5</v>
      </c>
      <c r="J193" s="17">
        <v>10</v>
      </c>
      <c r="K193" s="17">
        <v>35</v>
      </c>
      <c r="L193" s="17" t="s">
        <v>103</v>
      </c>
      <c r="M193" s="33" t="s">
        <v>300</v>
      </c>
      <c r="N193" s="33" t="s">
        <v>300</v>
      </c>
      <c r="O193" s="34"/>
      <c r="P193" s="24"/>
    </row>
    <row r="194" ht="29.25" customHeight="1" spans="1:16">
      <c r="A194" s="14">
        <v>179</v>
      </c>
      <c r="B194" s="21" t="s">
        <v>297</v>
      </c>
      <c r="C194" s="21" t="s">
        <v>298</v>
      </c>
      <c r="D194" s="18" t="s">
        <v>4</v>
      </c>
      <c r="E194" s="18" t="s">
        <v>8</v>
      </c>
      <c r="F194" s="16" t="s">
        <v>316</v>
      </c>
      <c r="G194" s="17">
        <f t="shared" si="8"/>
        <v>3.6</v>
      </c>
      <c r="H194" s="17">
        <v>3</v>
      </c>
      <c r="I194" s="17">
        <v>0.6</v>
      </c>
      <c r="J194" s="17">
        <v>15</v>
      </c>
      <c r="K194" s="17">
        <v>66</v>
      </c>
      <c r="L194" s="17" t="s">
        <v>103</v>
      </c>
      <c r="M194" s="33" t="s">
        <v>300</v>
      </c>
      <c r="N194" s="33" t="s">
        <v>300</v>
      </c>
      <c r="O194" s="34"/>
      <c r="P194" s="24"/>
    </row>
    <row r="195" ht="29.25" customHeight="1" spans="1:16">
      <c r="A195" s="14">
        <v>180</v>
      </c>
      <c r="B195" s="21" t="s">
        <v>297</v>
      </c>
      <c r="C195" s="21" t="s">
        <v>298</v>
      </c>
      <c r="D195" s="18" t="s">
        <v>4</v>
      </c>
      <c r="E195" s="18" t="s">
        <v>8</v>
      </c>
      <c r="F195" s="16" t="s">
        <v>317</v>
      </c>
      <c r="G195" s="17">
        <f t="shared" si="8"/>
        <v>1.2</v>
      </c>
      <c r="H195" s="17">
        <v>1</v>
      </c>
      <c r="I195" s="17">
        <v>0.2</v>
      </c>
      <c r="J195" s="17">
        <v>6</v>
      </c>
      <c r="K195" s="17">
        <v>30</v>
      </c>
      <c r="L195" s="17" t="s">
        <v>103</v>
      </c>
      <c r="M195" s="33" t="s">
        <v>300</v>
      </c>
      <c r="N195" s="33" t="s">
        <v>300</v>
      </c>
      <c r="O195" s="34"/>
      <c r="P195" s="24"/>
    </row>
    <row r="196" ht="31" customHeight="1" spans="1:16">
      <c r="A196" s="14">
        <v>181</v>
      </c>
      <c r="B196" s="21" t="s">
        <v>297</v>
      </c>
      <c r="C196" s="21" t="s">
        <v>298</v>
      </c>
      <c r="D196" s="18" t="s">
        <v>4</v>
      </c>
      <c r="E196" s="18" t="s">
        <v>96</v>
      </c>
      <c r="F196" s="16" t="s">
        <v>318</v>
      </c>
      <c r="G196" s="17">
        <f t="shared" si="8"/>
        <v>220</v>
      </c>
      <c r="H196" s="17">
        <v>36.7</v>
      </c>
      <c r="I196" s="17">
        <v>183.3</v>
      </c>
      <c r="J196" s="17">
        <v>116</v>
      </c>
      <c r="K196" s="17">
        <v>612</v>
      </c>
      <c r="L196" s="17" t="s">
        <v>98</v>
      </c>
      <c r="M196" s="33" t="s">
        <v>300</v>
      </c>
      <c r="N196" s="33" t="s">
        <v>300</v>
      </c>
      <c r="O196" s="57"/>
      <c r="P196" s="24"/>
    </row>
    <row r="197" customHeight="1" spans="1:16">
      <c r="A197" s="14">
        <v>182</v>
      </c>
      <c r="B197" s="21" t="s">
        <v>297</v>
      </c>
      <c r="C197" s="50" t="s">
        <v>319</v>
      </c>
      <c r="D197" s="18" t="s">
        <v>4</v>
      </c>
      <c r="E197" s="18" t="s">
        <v>96</v>
      </c>
      <c r="F197" s="40" t="s">
        <v>320</v>
      </c>
      <c r="G197" s="17">
        <f t="shared" si="8"/>
        <v>60.16</v>
      </c>
      <c r="H197" s="41">
        <v>24.16</v>
      </c>
      <c r="I197" s="41">
        <v>36</v>
      </c>
      <c r="J197" s="17">
        <v>76</v>
      </c>
      <c r="K197" s="17">
        <v>302</v>
      </c>
      <c r="L197" s="17" t="s">
        <v>98</v>
      </c>
      <c r="M197" s="33" t="s">
        <v>300</v>
      </c>
      <c r="N197" s="33" t="s">
        <v>300</v>
      </c>
      <c r="O197" s="34"/>
      <c r="P197" s="24"/>
    </row>
    <row r="198" customHeight="1" spans="1:16">
      <c r="A198" s="14">
        <v>183</v>
      </c>
      <c r="B198" s="21" t="s">
        <v>297</v>
      </c>
      <c r="C198" s="50" t="s">
        <v>319</v>
      </c>
      <c r="D198" s="18" t="s">
        <v>4</v>
      </c>
      <c r="E198" s="18" t="s">
        <v>96</v>
      </c>
      <c r="F198" s="40" t="s">
        <v>321</v>
      </c>
      <c r="G198" s="17">
        <f t="shared" si="8"/>
        <v>66.3</v>
      </c>
      <c r="H198" s="41">
        <v>14.3</v>
      </c>
      <c r="I198" s="41">
        <v>52</v>
      </c>
      <c r="J198" s="17">
        <v>123</v>
      </c>
      <c r="K198" s="17">
        <v>496</v>
      </c>
      <c r="L198" s="17" t="s">
        <v>98</v>
      </c>
      <c r="M198" s="33" t="s">
        <v>300</v>
      </c>
      <c r="N198" s="33" t="s">
        <v>300</v>
      </c>
      <c r="O198" s="34"/>
      <c r="P198" s="24"/>
    </row>
    <row r="199" customHeight="1" spans="1:16">
      <c r="A199" s="14">
        <v>184</v>
      </c>
      <c r="B199" s="21" t="s">
        <v>297</v>
      </c>
      <c r="C199" s="50" t="s">
        <v>319</v>
      </c>
      <c r="D199" s="18" t="s">
        <v>4</v>
      </c>
      <c r="E199" s="18" t="s">
        <v>96</v>
      </c>
      <c r="F199" s="40" t="s">
        <v>322</v>
      </c>
      <c r="G199" s="17">
        <f t="shared" si="8"/>
        <v>161.5</v>
      </c>
      <c r="H199" s="41">
        <v>34.1</v>
      </c>
      <c r="I199" s="41">
        <v>127.4</v>
      </c>
      <c r="J199" s="17">
        <v>241</v>
      </c>
      <c r="K199" s="17">
        <v>832</v>
      </c>
      <c r="L199" s="17" t="s">
        <v>98</v>
      </c>
      <c r="M199" s="33" t="s">
        <v>300</v>
      </c>
      <c r="N199" s="33" t="s">
        <v>300</v>
      </c>
      <c r="O199" s="34"/>
      <c r="P199" s="24"/>
    </row>
    <row r="200" customHeight="1" spans="1:16">
      <c r="A200" s="14">
        <v>185</v>
      </c>
      <c r="B200" s="21" t="s">
        <v>297</v>
      </c>
      <c r="C200" s="50" t="s">
        <v>319</v>
      </c>
      <c r="D200" s="18" t="s">
        <v>4</v>
      </c>
      <c r="E200" s="18" t="s">
        <v>96</v>
      </c>
      <c r="F200" s="40" t="s">
        <v>323</v>
      </c>
      <c r="G200" s="17">
        <f t="shared" ref="G200:G263" si="10">H200+I200</f>
        <v>50.7</v>
      </c>
      <c r="H200" s="41">
        <v>14.3</v>
      </c>
      <c r="I200" s="41">
        <v>36.4</v>
      </c>
      <c r="J200" s="17">
        <v>36</v>
      </c>
      <c r="K200" s="17">
        <v>121</v>
      </c>
      <c r="L200" s="17" t="s">
        <v>98</v>
      </c>
      <c r="M200" s="33" t="s">
        <v>300</v>
      </c>
      <c r="N200" s="33" t="s">
        <v>300</v>
      </c>
      <c r="O200" s="34"/>
      <c r="P200" s="24"/>
    </row>
    <row r="201" customHeight="1" spans="1:16">
      <c r="A201" s="14">
        <v>186</v>
      </c>
      <c r="B201" s="21" t="s">
        <v>297</v>
      </c>
      <c r="C201" s="50" t="s">
        <v>319</v>
      </c>
      <c r="D201" s="18" t="s">
        <v>4</v>
      </c>
      <c r="E201" s="18" t="s">
        <v>96</v>
      </c>
      <c r="F201" s="40" t="s">
        <v>324</v>
      </c>
      <c r="G201" s="17">
        <f t="shared" si="10"/>
        <v>23.4</v>
      </c>
      <c r="H201" s="41">
        <v>6.6</v>
      </c>
      <c r="I201" s="41">
        <v>16.8</v>
      </c>
      <c r="J201" s="17">
        <v>29</v>
      </c>
      <c r="K201" s="17">
        <v>102</v>
      </c>
      <c r="L201" s="17" t="s">
        <v>98</v>
      </c>
      <c r="M201" s="33" t="s">
        <v>300</v>
      </c>
      <c r="N201" s="33" t="s">
        <v>300</v>
      </c>
      <c r="O201" s="34"/>
      <c r="P201" s="24"/>
    </row>
    <row r="202" customHeight="1" spans="1:16">
      <c r="A202" s="14">
        <v>187</v>
      </c>
      <c r="B202" s="21" t="s">
        <v>297</v>
      </c>
      <c r="C202" s="50" t="s">
        <v>319</v>
      </c>
      <c r="D202" s="18" t="s">
        <v>4</v>
      </c>
      <c r="E202" s="18" t="s">
        <v>96</v>
      </c>
      <c r="F202" s="40" t="s">
        <v>325</v>
      </c>
      <c r="G202" s="17">
        <f t="shared" si="10"/>
        <v>78.04</v>
      </c>
      <c r="H202" s="41">
        <v>6.54</v>
      </c>
      <c r="I202" s="41">
        <v>71.5</v>
      </c>
      <c r="J202" s="17">
        <v>43</v>
      </c>
      <c r="K202" s="17">
        <v>142</v>
      </c>
      <c r="L202" s="17" t="s">
        <v>98</v>
      </c>
      <c r="M202" s="33" t="s">
        <v>300</v>
      </c>
      <c r="N202" s="33" t="s">
        <v>300</v>
      </c>
      <c r="O202" s="34"/>
      <c r="P202" s="24"/>
    </row>
    <row r="203" customHeight="1" spans="1:16">
      <c r="A203" s="14">
        <v>188</v>
      </c>
      <c r="B203" s="21" t="s">
        <v>297</v>
      </c>
      <c r="C203" s="18" t="s">
        <v>326</v>
      </c>
      <c r="D203" s="18" t="s">
        <v>4</v>
      </c>
      <c r="E203" s="18" t="s">
        <v>8</v>
      </c>
      <c r="F203" s="16" t="s">
        <v>327</v>
      </c>
      <c r="G203" s="17">
        <f t="shared" si="10"/>
        <v>16.8</v>
      </c>
      <c r="H203" s="17">
        <v>16.8</v>
      </c>
      <c r="I203" s="17"/>
      <c r="J203" s="17">
        <v>42</v>
      </c>
      <c r="K203" s="17">
        <v>172</v>
      </c>
      <c r="L203" s="17" t="s">
        <v>103</v>
      </c>
      <c r="M203" s="33" t="s">
        <v>300</v>
      </c>
      <c r="N203" s="33" t="s">
        <v>300</v>
      </c>
      <c r="O203" s="34"/>
      <c r="P203" s="24"/>
    </row>
    <row r="204" customHeight="1" spans="1:16">
      <c r="A204" s="14">
        <v>189</v>
      </c>
      <c r="B204" s="21" t="s">
        <v>297</v>
      </c>
      <c r="C204" s="18" t="s">
        <v>326</v>
      </c>
      <c r="D204" s="18" t="s">
        <v>4</v>
      </c>
      <c r="E204" s="18" t="s">
        <v>8</v>
      </c>
      <c r="F204" s="16" t="s">
        <v>328</v>
      </c>
      <c r="G204" s="17">
        <f t="shared" si="10"/>
        <v>12</v>
      </c>
      <c r="H204" s="17">
        <v>12</v>
      </c>
      <c r="I204" s="17"/>
      <c r="J204" s="17">
        <v>32</v>
      </c>
      <c r="K204" s="17">
        <v>105</v>
      </c>
      <c r="L204" s="17" t="s">
        <v>103</v>
      </c>
      <c r="M204" s="33" t="s">
        <v>300</v>
      </c>
      <c r="N204" s="33" t="s">
        <v>300</v>
      </c>
      <c r="O204" s="34"/>
      <c r="P204" s="24"/>
    </row>
    <row r="205" customHeight="1" spans="1:16">
      <c r="A205" s="14">
        <v>190</v>
      </c>
      <c r="B205" s="21" t="s">
        <v>297</v>
      </c>
      <c r="C205" s="18" t="s">
        <v>326</v>
      </c>
      <c r="D205" s="18" t="s">
        <v>4</v>
      </c>
      <c r="E205" s="18" t="s">
        <v>8</v>
      </c>
      <c r="F205" s="16" t="s">
        <v>329</v>
      </c>
      <c r="G205" s="17">
        <f t="shared" si="10"/>
        <v>12</v>
      </c>
      <c r="H205" s="17">
        <v>12</v>
      </c>
      <c r="I205" s="17"/>
      <c r="J205" s="17">
        <v>22</v>
      </c>
      <c r="K205" s="17">
        <v>86</v>
      </c>
      <c r="L205" s="17" t="s">
        <v>103</v>
      </c>
      <c r="M205" s="33" t="s">
        <v>300</v>
      </c>
      <c r="N205" s="33" t="s">
        <v>300</v>
      </c>
      <c r="O205" s="34"/>
      <c r="P205" s="24"/>
    </row>
    <row r="206" customHeight="1" spans="1:16">
      <c r="A206" s="14">
        <v>191</v>
      </c>
      <c r="B206" s="21" t="s">
        <v>297</v>
      </c>
      <c r="C206" s="18" t="s">
        <v>326</v>
      </c>
      <c r="D206" s="18" t="s">
        <v>4</v>
      </c>
      <c r="E206" s="18" t="s">
        <v>8</v>
      </c>
      <c r="F206" s="16" t="s">
        <v>330</v>
      </c>
      <c r="G206" s="17">
        <f t="shared" si="10"/>
        <v>12</v>
      </c>
      <c r="H206" s="17">
        <v>12</v>
      </c>
      <c r="I206" s="17"/>
      <c r="J206" s="17">
        <v>40</v>
      </c>
      <c r="K206" s="17">
        <v>106</v>
      </c>
      <c r="L206" s="17" t="s">
        <v>103</v>
      </c>
      <c r="M206" s="33" t="s">
        <v>300</v>
      </c>
      <c r="N206" s="33" t="s">
        <v>300</v>
      </c>
      <c r="O206" s="34"/>
      <c r="P206" s="24"/>
    </row>
    <row r="207" customHeight="1" spans="1:16">
      <c r="A207" s="14">
        <v>192</v>
      </c>
      <c r="B207" s="21" t="s">
        <v>297</v>
      </c>
      <c r="C207" s="18" t="s">
        <v>326</v>
      </c>
      <c r="D207" s="18" t="s">
        <v>4</v>
      </c>
      <c r="E207" s="18" t="s">
        <v>8</v>
      </c>
      <c r="F207" s="16" t="s">
        <v>331</v>
      </c>
      <c r="G207" s="17">
        <f t="shared" si="10"/>
        <v>8.4</v>
      </c>
      <c r="H207" s="17">
        <v>5.2</v>
      </c>
      <c r="I207" s="17">
        <v>3.2</v>
      </c>
      <c r="J207" s="17">
        <v>45</v>
      </c>
      <c r="K207" s="17">
        <v>156</v>
      </c>
      <c r="L207" s="17" t="s">
        <v>103</v>
      </c>
      <c r="M207" s="33" t="s">
        <v>300</v>
      </c>
      <c r="N207" s="33" t="s">
        <v>300</v>
      </c>
      <c r="O207" s="36"/>
      <c r="P207" s="24"/>
    </row>
    <row r="208" customHeight="1" spans="1:16">
      <c r="A208" s="14">
        <v>193</v>
      </c>
      <c r="B208" s="21" t="s">
        <v>297</v>
      </c>
      <c r="C208" s="18" t="s">
        <v>326</v>
      </c>
      <c r="D208" s="18" t="s">
        <v>4</v>
      </c>
      <c r="E208" s="18" t="s">
        <v>96</v>
      </c>
      <c r="F208" s="16" t="s">
        <v>332</v>
      </c>
      <c r="G208" s="17">
        <f t="shared" si="10"/>
        <v>57</v>
      </c>
      <c r="H208" s="17">
        <v>17</v>
      </c>
      <c r="I208" s="17">
        <v>40</v>
      </c>
      <c r="J208" s="17">
        <v>310</v>
      </c>
      <c r="K208" s="17">
        <v>1000</v>
      </c>
      <c r="L208" s="17" t="s">
        <v>98</v>
      </c>
      <c r="M208" s="33" t="s">
        <v>300</v>
      </c>
      <c r="N208" s="33" t="s">
        <v>300</v>
      </c>
      <c r="O208" s="34"/>
      <c r="P208" s="24"/>
    </row>
    <row r="209" customHeight="1" spans="1:16">
      <c r="A209" s="14">
        <v>194</v>
      </c>
      <c r="B209" s="21" t="s">
        <v>297</v>
      </c>
      <c r="C209" s="18" t="s">
        <v>326</v>
      </c>
      <c r="D209" s="18" t="s">
        <v>4</v>
      </c>
      <c r="E209" s="18" t="s">
        <v>96</v>
      </c>
      <c r="F209" s="16" t="s">
        <v>333</v>
      </c>
      <c r="G209" s="17">
        <f t="shared" si="10"/>
        <v>87.5</v>
      </c>
      <c r="H209" s="17">
        <v>15</v>
      </c>
      <c r="I209" s="17">
        <v>72.5</v>
      </c>
      <c r="J209" s="17">
        <v>86</v>
      </c>
      <c r="K209" s="17">
        <v>320</v>
      </c>
      <c r="L209" s="17" t="s">
        <v>98</v>
      </c>
      <c r="M209" s="33" t="s">
        <v>300</v>
      </c>
      <c r="N209" s="33" t="s">
        <v>300</v>
      </c>
      <c r="O209" s="34"/>
      <c r="P209" s="24"/>
    </row>
    <row r="210" customHeight="1" spans="1:16">
      <c r="A210" s="14">
        <v>195</v>
      </c>
      <c r="B210" s="21" t="s">
        <v>297</v>
      </c>
      <c r="C210" s="18" t="s">
        <v>326</v>
      </c>
      <c r="D210" s="18" t="s">
        <v>4</v>
      </c>
      <c r="E210" s="18" t="s">
        <v>96</v>
      </c>
      <c r="F210" s="16" t="s">
        <v>334</v>
      </c>
      <c r="G210" s="17">
        <f t="shared" si="10"/>
        <v>24.5</v>
      </c>
      <c r="H210" s="17">
        <v>10</v>
      </c>
      <c r="I210" s="17">
        <v>14.5</v>
      </c>
      <c r="J210" s="17">
        <v>45</v>
      </c>
      <c r="K210" s="17">
        <v>156</v>
      </c>
      <c r="L210" s="17" t="s">
        <v>98</v>
      </c>
      <c r="M210" s="33" t="s">
        <v>300</v>
      </c>
      <c r="N210" s="33" t="s">
        <v>300</v>
      </c>
      <c r="O210" s="34"/>
      <c r="P210" s="24"/>
    </row>
    <row r="211" customHeight="1" spans="1:16">
      <c r="A211" s="14">
        <v>196</v>
      </c>
      <c r="B211" s="21" t="s">
        <v>297</v>
      </c>
      <c r="C211" s="18" t="s">
        <v>335</v>
      </c>
      <c r="D211" s="18" t="s">
        <v>4</v>
      </c>
      <c r="E211" s="18" t="s">
        <v>96</v>
      </c>
      <c r="F211" s="16" t="s">
        <v>336</v>
      </c>
      <c r="G211" s="17">
        <f t="shared" si="10"/>
        <v>160</v>
      </c>
      <c r="H211" s="17">
        <v>30</v>
      </c>
      <c r="I211" s="17">
        <v>130</v>
      </c>
      <c r="J211" s="17">
        <v>245</v>
      </c>
      <c r="K211" s="17">
        <v>735</v>
      </c>
      <c r="L211" s="17" t="s">
        <v>98</v>
      </c>
      <c r="M211" s="33" t="s">
        <v>300</v>
      </c>
      <c r="N211" s="33" t="s">
        <v>300</v>
      </c>
      <c r="O211" s="34"/>
      <c r="P211" s="24"/>
    </row>
    <row r="212" customHeight="1" spans="1:16">
      <c r="A212" s="14">
        <v>197</v>
      </c>
      <c r="B212" s="21" t="s">
        <v>297</v>
      </c>
      <c r="C212" s="18" t="s">
        <v>335</v>
      </c>
      <c r="D212" s="18" t="s">
        <v>4</v>
      </c>
      <c r="E212" s="18" t="s">
        <v>96</v>
      </c>
      <c r="F212" s="16" t="s">
        <v>337</v>
      </c>
      <c r="G212" s="17">
        <f t="shared" si="10"/>
        <v>125</v>
      </c>
      <c r="H212" s="17">
        <v>20</v>
      </c>
      <c r="I212" s="17">
        <v>105</v>
      </c>
      <c r="J212" s="17">
        <v>212</v>
      </c>
      <c r="K212" s="17">
        <v>812</v>
      </c>
      <c r="L212" s="17" t="s">
        <v>98</v>
      </c>
      <c r="M212" s="33" t="s">
        <v>300</v>
      </c>
      <c r="N212" s="33" t="s">
        <v>300</v>
      </c>
      <c r="O212" s="34"/>
      <c r="P212" s="24"/>
    </row>
    <row r="213" ht="41.1" customHeight="1" spans="1:16">
      <c r="A213" s="14">
        <v>198</v>
      </c>
      <c r="B213" s="21" t="s">
        <v>297</v>
      </c>
      <c r="C213" s="18" t="s">
        <v>335</v>
      </c>
      <c r="D213" s="18" t="s">
        <v>4</v>
      </c>
      <c r="E213" s="18" t="s">
        <v>59</v>
      </c>
      <c r="F213" s="16" t="s">
        <v>338</v>
      </c>
      <c r="G213" s="17">
        <f t="shared" si="10"/>
        <v>120</v>
      </c>
      <c r="H213" s="17">
        <v>50</v>
      </c>
      <c r="I213" s="17">
        <v>70</v>
      </c>
      <c r="J213" s="17">
        <v>965</v>
      </c>
      <c r="K213" s="17">
        <v>3618</v>
      </c>
      <c r="L213" s="17" t="s">
        <v>103</v>
      </c>
      <c r="M213" s="33" t="s">
        <v>300</v>
      </c>
      <c r="N213" s="33" t="s">
        <v>300</v>
      </c>
      <c r="O213" s="34"/>
      <c r="P213" s="24"/>
    </row>
    <row r="214" customHeight="1" spans="1:16">
      <c r="A214" s="14">
        <v>199</v>
      </c>
      <c r="B214" s="21" t="s">
        <v>297</v>
      </c>
      <c r="C214" s="18" t="s">
        <v>335</v>
      </c>
      <c r="D214" s="18" t="s">
        <v>4</v>
      </c>
      <c r="E214" s="18" t="s">
        <v>8</v>
      </c>
      <c r="F214" s="16" t="s">
        <v>339</v>
      </c>
      <c r="G214" s="17">
        <f t="shared" si="10"/>
        <v>35</v>
      </c>
      <c r="H214" s="17">
        <v>15</v>
      </c>
      <c r="I214" s="17">
        <v>20</v>
      </c>
      <c r="J214" s="17">
        <v>120</v>
      </c>
      <c r="K214" s="17">
        <v>520</v>
      </c>
      <c r="L214" s="17" t="s">
        <v>103</v>
      </c>
      <c r="M214" s="33" t="s">
        <v>300</v>
      </c>
      <c r="N214" s="33" t="s">
        <v>300</v>
      </c>
      <c r="O214" s="34"/>
      <c r="P214" s="24"/>
    </row>
    <row r="215" customHeight="1" spans="1:16">
      <c r="A215" s="14">
        <v>200</v>
      </c>
      <c r="B215" s="21" t="s">
        <v>297</v>
      </c>
      <c r="C215" s="18" t="s">
        <v>335</v>
      </c>
      <c r="D215" s="18" t="s">
        <v>4</v>
      </c>
      <c r="E215" s="18" t="s">
        <v>96</v>
      </c>
      <c r="F215" s="16" t="s">
        <v>340</v>
      </c>
      <c r="G215" s="17">
        <f t="shared" si="10"/>
        <v>10</v>
      </c>
      <c r="H215" s="17">
        <v>5</v>
      </c>
      <c r="I215" s="17">
        <v>5</v>
      </c>
      <c r="J215" s="17">
        <v>62</v>
      </c>
      <c r="K215" s="17">
        <v>230</v>
      </c>
      <c r="L215" s="17" t="s">
        <v>98</v>
      </c>
      <c r="M215" s="33" t="s">
        <v>300</v>
      </c>
      <c r="N215" s="33" t="s">
        <v>300</v>
      </c>
      <c r="O215" s="34"/>
      <c r="P215" s="24"/>
    </row>
    <row r="216" customHeight="1" spans="1:16">
      <c r="A216" s="14"/>
      <c r="B216" s="19" t="s">
        <v>3</v>
      </c>
      <c r="C216" s="19"/>
      <c r="D216" s="18"/>
      <c r="E216" s="18"/>
      <c r="F216" s="20"/>
      <c r="G216" s="17">
        <f>SUM(G178:G215)</f>
        <v>1419.46</v>
      </c>
      <c r="H216" s="17">
        <f t="shared" ref="H216:K216" si="11">SUM(H178:H215)</f>
        <v>420</v>
      </c>
      <c r="I216" s="17">
        <f t="shared" si="11"/>
        <v>999.46</v>
      </c>
      <c r="J216" s="17">
        <f t="shared" si="11"/>
        <v>3487</v>
      </c>
      <c r="K216" s="17">
        <f t="shared" si="11"/>
        <v>12990</v>
      </c>
      <c r="L216" s="17"/>
      <c r="M216" s="35"/>
      <c r="N216" s="35"/>
      <c r="O216" s="34"/>
      <c r="P216" s="24"/>
    </row>
    <row r="217" customHeight="1" spans="1:16">
      <c r="A217" s="14">
        <v>201</v>
      </c>
      <c r="B217" s="18" t="s">
        <v>341</v>
      </c>
      <c r="C217" s="18" t="s">
        <v>342</v>
      </c>
      <c r="D217" s="18" t="s">
        <v>4</v>
      </c>
      <c r="E217" s="18" t="s">
        <v>59</v>
      </c>
      <c r="F217" s="16" t="s">
        <v>343</v>
      </c>
      <c r="G217" s="17">
        <f t="shared" si="10"/>
        <v>65</v>
      </c>
      <c r="H217" s="17">
        <v>15</v>
      </c>
      <c r="I217" s="17">
        <v>50</v>
      </c>
      <c r="J217" s="17">
        <v>460</v>
      </c>
      <c r="K217" s="17">
        <v>1660</v>
      </c>
      <c r="L217" s="17" t="s">
        <v>103</v>
      </c>
      <c r="M217" s="33" t="s">
        <v>344</v>
      </c>
      <c r="N217" s="33" t="s">
        <v>344</v>
      </c>
      <c r="O217" s="34"/>
      <c r="P217" s="24"/>
    </row>
    <row r="218" customHeight="1" spans="1:16">
      <c r="A218" s="14">
        <v>202</v>
      </c>
      <c r="B218" s="18" t="s">
        <v>341</v>
      </c>
      <c r="C218" s="18" t="s">
        <v>342</v>
      </c>
      <c r="D218" s="18" t="s">
        <v>4</v>
      </c>
      <c r="E218" s="18" t="s">
        <v>96</v>
      </c>
      <c r="F218" s="16" t="s">
        <v>345</v>
      </c>
      <c r="G218" s="17">
        <f t="shared" si="10"/>
        <v>6</v>
      </c>
      <c r="H218" s="17">
        <v>6</v>
      </c>
      <c r="I218" s="17"/>
      <c r="J218" s="17">
        <v>65</v>
      </c>
      <c r="K218" s="17">
        <v>302</v>
      </c>
      <c r="L218" s="17" t="s">
        <v>98</v>
      </c>
      <c r="M218" s="33" t="s">
        <v>344</v>
      </c>
      <c r="N218" s="33" t="s">
        <v>344</v>
      </c>
      <c r="O218" s="57"/>
      <c r="P218" s="24"/>
    </row>
    <row r="219" customHeight="1" spans="1:16">
      <c r="A219" s="14">
        <v>203</v>
      </c>
      <c r="B219" s="18" t="s">
        <v>341</v>
      </c>
      <c r="C219" s="18" t="s">
        <v>342</v>
      </c>
      <c r="D219" s="18" t="s">
        <v>4</v>
      </c>
      <c r="E219" s="18" t="s">
        <v>96</v>
      </c>
      <c r="F219" s="16" t="s">
        <v>346</v>
      </c>
      <c r="G219" s="17">
        <f t="shared" si="10"/>
        <v>24</v>
      </c>
      <c r="H219" s="17">
        <v>24</v>
      </c>
      <c r="I219" s="17"/>
      <c r="J219" s="17">
        <v>128</v>
      </c>
      <c r="K219" s="17">
        <v>802</v>
      </c>
      <c r="L219" s="17" t="s">
        <v>98</v>
      </c>
      <c r="M219" s="33" t="s">
        <v>344</v>
      </c>
      <c r="N219" s="33" t="s">
        <v>344</v>
      </c>
      <c r="O219" s="57"/>
      <c r="P219" s="24"/>
    </row>
    <row r="220" customHeight="1" spans="1:16">
      <c r="A220" s="14">
        <v>204</v>
      </c>
      <c r="B220" s="18" t="s">
        <v>341</v>
      </c>
      <c r="C220" s="18" t="s">
        <v>342</v>
      </c>
      <c r="D220" s="18" t="s">
        <v>4</v>
      </c>
      <c r="E220" s="18" t="s">
        <v>96</v>
      </c>
      <c r="F220" s="16" t="s">
        <v>347</v>
      </c>
      <c r="G220" s="17">
        <f t="shared" si="10"/>
        <v>30</v>
      </c>
      <c r="H220" s="17">
        <v>20</v>
      </c>
      <c r="I220" s="17">
        <v>10</v>
      </c>
      <c r="J220" s="17">
        <v>123</v>
      </c>
      <c r="K220" s="17">
        <v>509</v>
      </c>
      <c r="L220" s="17" t="s">
        <v>98</v>
      </c>
      <c r="M220" s="33" t="s">
        <v>344</v>
      </c>
      <c r="N220" s="33" t="s">
        <v>344</v>
      </c>
      <c r="O220" s="34"/>
      <c r="P220" s="24"/>
    </row>
    <row r="221" customHeight="1" spans="1:16">
      <c r="A221" s="14">
        <v>205</v>
      </c>
      <c r="B221" s="18" t="s">
        <v>341</v>
      </c>
      <c r="C221" s="18" t="s">
        <v>342</v>
      </c>
      <c r="D221" s="18" t="s">
        <v>4</v>
      </c>
      <c r="E221" s="18" t="s">
        <v>96</v>
      </c>
      <c r="F221" s="16" t="s">
        <v>348</v>
      </c>
      <c r="G221" s="17">
        <f t="shared" si="10"/>
        <v>36</v>
      </c>
      <c r="H221" s="17">
        <v>28</v>
      </c>
      <c r="I221" s="17">
        <v>8</v>
      </c>
      <c r="J221" s="17">
        <v>235</v>
      </c>
      <c r="K221" s="17">
        <v>932</v>
      </c>
      <c r="L221" s="17" t="s">
        <v>98</v>
      </c>
      <c r="M221" s="33" t="s">
        <v>344</v>
      </c>
      <c r="N221" s="33" t="s">
        <v>344</v>
      </c>
      <c r="O221" s="34"/>
      <c r="P221" s="24"/>
    </row>
    <row r="222" customHeight="1" spans="1:16">
      <c r="A222" s="14">
        <v>206</v>
      </c>
      <c r="B222" s="18" t="s">
        <v>341</v>
      </c>
      <c r="C222" s="18" t="s">
        <v>342</v>
      </c>
      <c r="D222" s="18" t="s">
        <v>4</v>
      </c>
      <c r="E222" s="18" t="s">
        <v>8</v>
      </c>
      <c r="F222" s="16" t="s">
        <v>349</v>
      </c>
      <c r="G222" s="17">
        <f t="shared" si="10"/>
        <v>10</v>
      </c>
      <c r="H222" s="17">
        <v>5</v>
      </c>
      <c r="I222" s="17">
        <v>5</v>
      </c>
      <c r="J222" s="17">
        <v>36</v>
      </c>
      <c r="K222" s="17">
        <v>120</v>
      </c>
      <c r="L222" s="17" t="s">
        <v>103</v>
      </c>
      <c r="M222" s="33" t="s">
        <v>344</v>
      </c>
      <c r="N222" s="33" t="s">
        <v>344</v>
      </c>
      <c r="O222" s="34"/>
      <c r="P222" s="24"/>
    </row>
    <row r="223" customHeight="1" spans="1:16">
      <c r="A223" s="14">
        <v>207</v>
      </c>
      <c r="B223" s="18" t="s">
        <v>341</v>
      </c>
      <c r="C223" s="18" t="s">
        <v>342</v>
      </c>
      <c r="D223" s="18" t="s">
        <v>4</v>
      </c>
      <c r="E223" s="18" t="s">
        <v>96</v>
      </c>
      <c r="F223" s="16" t="s">
        <v>350</v>
      </c>
      <c r="G223" s="17">
        <f t="shared" si="10"/>
        <v>12</v>
      </c>
      <c r="H223" s="17">
        <v>12</v>
      </c>
      <c r="I223" s="17"/>
      <c r="J223" s="17">
        <v>35</v>
      </c>
      <c r="K223" s="17">
        <v>108</v>
      </c>
      <c r="L223" s="17" t="s">
        <v>98</v>
      </c>
      <c r="M223" s="33" t="s">
        <v>344</v>
      </c>
      <c r="N223" s="33" t="s">
        <v>344</v>
      </c>
      <c r="O223" s="34"/>
      <c r="P223" s="24"/>
    </row>
    <row r="224" customHeight="1" spans="1:16">
      <c r="A224" s="14">
        <v>208</v>
      </c>
      <c r="B224" s="18" t="s">
        <v>341</v>
      </c>
      <c r="C224" s="18" t="s">
        <v>351</v>
      </c>
      <c r="D224" s="18" t="s">
        <v>4</v>
      </c>
      <c r="E224" s="18" t="s">
        <v>96</v>
      </c>
      <c r="F224" s="16" t="s">
        <v>352</v>
      </c>
      <c r="G224" s="17">
        <f t="shared" si="10"/>
        <v>20</v>
      </c>
      <c r="H224" s="17">
        <v>20</v>
      </c>
      <c r="I224" s="17"/>
      <c r="J224" s="17">
        <v>156</v>
      </c>
      <c r="K224" s="17">
        <v>684</v>
      </c>
      <c r="L224" s="17" t="s">
        <v>98</v>
      </c>
      <c r="M224" s="33" t="s">
        <v>344</v>
      </c>
      <c r="N224" s="33" t="s">
        <v>344</v>
      </c>
      <c r="O224" s="34"/>
      <c r="P224" s="24"/>
    </row>
    <row r="225" customHeight="1" spans="1:16">
      <c r="A225" s="14">
        <v>209</v>
      </c>
      <c r="B225" s="18" t="s">
        <v>341</v>
      </c>
      <c r="C225" s="18" t="s">
        <v>351</v>
      </c>
      <c r="D225" s="18" t="s">
        <v>4</v>
      </c>
      <c r="E225" s="18" t="s">
        <v>96</v>
      </c>
      <c r="F225" s="16" t="s">
        <v>353</v>
      </c>
      <c r="G225" s="17">
        <f t="shared" si="10"/>
        <v>15</v>
      </c>
      <c r="H225" s="17">
        <v>15</v>
      </c>
      <c r="I225" s="17"/>
      <c r="J225" s="17">
        <v>123</v>
      </c>
      <c r="K225" s="17">
        <v>495</v>
      </c>
      <c r="L225" s="17" t="s">
        <v>98</v>
      </c>
      <c r="M225" s="33" t="s">
        <v>344</v>
      </c>
      <c r="N225" s="33" t="s">
        <v>344</v>
      </c>
      <c r="O225" s="34"/>
      <c r="P225" s="24"/>
    </row>
    <row r="226" customHeight="1" spans="1:16">
      <c r="A226" s="14">
        <v>210</v>
      </c>
      <c r="B226" s="18" t="s">
        <v>341</v>
      </c>
      <c r="C226" s="18" t="s">
        <v>351</v>
      </c>
      <c r="D226" s="18" t="s">
        <v>5</v>
      </c>
      <c r="E226" s="18" t="s">
        <v>354</v>
      </c>
      <c r="F226" s="16" t="s">
        <v>355</v>
      </c>
      <c r="G226" s="17">
        <f t="shared" si="10"/>
        <v>20</v>
      </c>
      <c r="H226" s="17">
        <v>20</v>
      </c>
      <c r="I226" s="17"/>
      <c r="J226" s="17">
        <v>365</v>
      </c>
      <c r="K226" s="17">
        <v>1980</v>
      </c>
      <c r="L226" s="17"/>
      <c r="M226" s="33" t="s">
        <v>344</v>
      </c>
      <c r="N226" s="33" t="s">
        <v>344</v>
      </c>
      <c r="O226" s="34"/>
      <c r="P226" s="24"/>
    </row>
    <row r="227" customHeight="1" spans="1:16">
      <c r="A227" s="14">
        <v>211</v>
      </c>
      <c r="B227" s="18" t="s">
        <v>341</v>
      </c>
      <c r="C227" s="18" t="s">
        <v>351</v>
      </c>
      <c r="D227" s="18" t="s">
        <v>4</v>
      </c>
      <c r="E227" s="18" t="s">
        <v>96</v>
      </c>
      <c r="F227" s="16" t="s">
        <v>356</v>
      </c>
      <c r="G227" s="17">
        <f t="shared" si="10"/>
        <v>20</v>
      </c>
      <c r="H227" s="17">
        <v>20</v>
      </c>
      <c r="I227" s="17"/>
      <c r="J227" s="17">
        <v>125</v>
      </c>
      <c r="K227" s="17">
        <v>502</v>
      </c>
      <c r="L227" s="17" t="s">
        <v>98</v>
      </c>
      <c r="M227" s="33" t="s">
        <v>344</v>
      </c>
      <c r="N227" s="33" t="s">
        <v>344</v>
      </c>
      <c r="O227" s="34"/>
      <c r="P227" s="24"/>
    </row>
    <row r="228" ht="27" customHeight="1" spans="1:16">
      <c r="A228" s="14">
        <v>212</v>
      </c>
      <c r="B228" s="18" t="s">
        <v>341</v>
      </c>
      <c r="C228" s="18" t="s">
        <v>351</v>
      </c>
      <c r="D228" s="18" t="s">
        <v>4</v>
      </c>
      <c r="E228" s="18" t="s">
        <v>96</v>
      </c>
      <c r="F228" s="16" t="s">
        <v>357</v>
      </c>
      <c r="G228" s="17">
        <f t="shared" si="10"/>
        <v>20</v>
      </c>
      <c r="H228" s="17">
        <v>20</v>
      </c>
      <c r="I228" s="17"/>
      <c r="J228" s="17">
        <v>65</v>
      </c>
      <c r="K228" s="17">
        <v>256</v>
      </c>
      <c r="L228" s="17" t="s">
        <v>98</v>
      </c>
      <c r="M228" s="33" t="s">
        <v>344</v>
      </c>
      <c r="N228" s="33" t="s">
        <v>344</v>
      </c>
      <c r="O228" s="36"/>
      <c r="P228" s="24"/>
    </row>
    <row r="229" customHeight="1" spans="1:16">
      <c r="A229" s="14">
        <v>213</v>
      </c>
      <c r="B229" s="18" t="s">
        <v>341</v>
      </c>
      <c r="C229" s="18" t="s">
        <v>351</v>
      </c>
      <c r="D229" s="18" t="s">
        <v>5</v>
      </c>
      <c r="E229" s="18" t="s">
        <v>354</v>
      </c>
      <c r="F229" s="16" t="s">
        <v>358</v>
      </c>
      <c r="G229" s="17">
        <f t="shared" si="10"/>
        <v>10</v>
      </c>
      <c r="H229" s="17">
        <v>10</v>
      </c>
      <c r="I229" s="17"/>
      <c r="J229" s="17">
        <v>68</v>
      </c>
      <c r="K229" s="17">
        <v>286</v>
      </c>
      <c r="L229" s="17"/>
      <c r="M229" s="33" t="s">
        <v>344</v>
      </c>
      <c r="N229" s="33" t="s">
        <v>344</v>
      </c>
      <c r="O229" s="34"/>
      <c r="P229" s="24"/>
    </row>
    <row r="230" customHeight="1" spans="1:16">
      <c r="A230" s="14">
        <v>214</v>
      </c>
      <c r="B230" s="18" t="s">
        <v>341</v>
      </c>
      <c r="C230" s="18" t="s">
        <v>351</v>
      </c>
      <c r="D230" s="18" t="s">
        <v>4</v>
      </c>
      <c r="E230" s="18" t="s">
        <v>96</v>
      </c>
      <c r="F230" s="16" t="s">
        <v>359</v>
      </c>
      <c r="G230" s="17">
        <f t="shared" si="10"/>
        <v>15</v>
      </c>
      <c r="H230" s="17">
        <v>15</v>
      </c>
      <c r="I230" s="17"/>
      <c r="J230" s="17">
        <v>124</v>
      </c>
      <c r="K230" s="17">
        <v>491</v>
      </c>
      <c r="L230" s="17" t="s">
        <v>98</v>
      </c>
      <c r="M230" s="33" t="s">
        <v>344</v>
      </c>
      <c r="N230" s="33" t="s">
        <v>344</v>
      </c>
      <c r="O230" s="34"/>
      <c r="P230" s="24"/>
    </row>
    <row r="231" customHeight="1" spans="1:16">
      <c r="A231" s="14">
        <v>215</v>
      </c>
      <c r="B231" s="18" t="s">
        <v>341</v>
      </c>
      <c r="C231" s="18" t="s">
        <v>360</v>
      </c>
      <c r="D231" s="18" t="s">
        <v>4</v>
      </c>
      <c r="E231" s="18" t="s">
        <v>96</v>
      </c>
      <c r="F231" s="16" t="s">
        <v>361</v>
      </c>
      <c r="G231" s="17">
        <f t="shared" si="10"/>
        <v>40</v>
      </c>
      <c r="H231" s="17">
        <v>40</v>
      </c>
      <c r="I231" s="17"/>
      <c r="J231" s="17">
        <v>241</v>
      </c>
      <c r="K231" s="17">
        <v>1008</v>
      </c>
      <c r="L231" s="17" t="s">
        <v>98</v>
      </c>
      <c r="M231" s="33" t="s">
        <v>344</v>
      </c>
      <c r="N231" s="33" t="s">
        <v>344</v>
      </c>
      <c r="O231" s="57"/>
      <c r="P231" s="24"/>
    </row>
    <row r="232" customHeight="1" spans="1:16">
      <c r="A232" s="14">
        <v>216</v>
      </c>
      <c r="B232" s="18" t="s">
        <v>341</v>
      </c>
      <c r="C232" s="18" t="s">
        <v>360</v>
      </c>
      <c r="D232" s="18" t="s">
        <v>4</v>
      </c>
      <c r="E232" s="18" t="s">
        <v>96</v>
      </c>
      <c r="F232" s="16" t="s">
        <v>362</v>
      </c>
      <c r="G232" s="17">
        <f t="shared" si="10"/>
        <v>8</v>
      </c>
      <c r="H232" s="17">
        <v>8</v>
      </c>
      <c r="I232" s="17"/>
      <c r="J232" s="17">
        <v>35</v>
      </c>
      <c r="K232" s="17">
        <v>142</v>
      </c>
      <c r="L232" s="17" t="s">
        <v>98</v>
      </c>
      <c r="M232" s="33" t="s">
        <v>344</v>
      </c>
      <c r="N232" s="33" t="s">
        <v>344</v>
      </c>
      <c r="O232" s="34"/>
      <c r="P232" s="24"/>
    </row>
    <row r="233" customHeight="1" spans="1:16">
      <c r="A233" s="14">
        <v>217</v>
      </c>
      <c r="B233" s="18" t="s">
        <v>341</v>
      </c>
      <c r="C233" s="18" t="s">
        <v>360</v>
      </c>
      <c r="D233" s="18" t="s">
        <v>4</v>
      </c>
      <c r="E233" s="18" t="s">
        <v>96</v>
      </c>
      <c r="F233" s="16" t="s">
        <v>363</v>
      </c>
      <c r="G233" s="17">
        <f t="shared" si="10"/>
        <v>3.9</v>
      </c>
      <c r="H233" s="17">
        <v>3.9</v>
      </c>
      <c r="I233" s="17"/>
      <c r="J233" s="17">
        <v>45</v>
      </c>
      <c r="K233" s="17">
        <v>180</v>
      </c>
      <c r="L233" s="17" t="s">
        <v>98</v>
      </c>
      <c r="M233" s="33" t="s">
        <v>344</v>
      </c>
      <c r="N233" s="33" t="s">
        <v>344</v>
      </c>
      <c r="O233" s="34"/>
      <c r="P233" s="24"/>
    </row>
    <row r="234" customHeight="1" spans="1:16">
      <c r="A234" s="14">
        <v>218</v>
      </c>
      <c r="B234" s="18" t="s">
        <v>341</v>
      </c>
      <c r="C234" s="18" t="s">
        <v>360</v>
      </c>
      <c r="D234" s="18" t="s">
        <v>4</v>
      </c>
      <c r="E234" s="18" t="s">
        <v>96</v>
      </c>
      <c r="F234" s="16" t="s">
        <v>364</v>
      </c>
      <c r="G234" s="17">
        <f t="shared" si="10"/>
        <v>5.42</v>
      </c>
      <c r="H234" s="17">
        <v>5.42</v>
      </c>
      <c r="I234" s="17"/>
      <c r="J234" s="17">
        <v>35</v>
      </c>
      <c r="K234" s="17">
        <v>123</v>
      </c>
      <c r="L234" s="17" t="s">
        <v>98</v>
      </c>
      <c r="M234" s="33" t="s">
        <v>344</v>
      </c>
      <c r="N234" s="33" t="s">
        <v>344</v>
      </c>
      <c r="O234" s="34"/>
      <c r="P234" s="24"/>
    </row>
    <row r="235" customHeight="1" spans="1:16">
      <c r="A235" s="14">
        <v>219</v>
      </c>
      <c r="B235" s="18" t="s">
        <v>341</v>
      </c>
      <c r="C235" s="18" t="s">
        <v>360</v>
      </c>
      <c r="D235" s="18" t="s">
        <v>4</v>
      </c>
      <c r="E235" s="18" t="s">
        <v>96</v>
      </c>
      <c r="F235" s="16" t="s">
        <v>365</v>
      </c>
      <c r="G235" s="17">
        <f t="shared" si="10"/>
        <v>16.12</v>
      </c>
      <c r="H235" s="17">
        <v>16.12</v>
      </c>
      <c r="I235" s="17"/>
      <c r="J235" s="17">
        <v>42</v>
      </c>
      <c r="K235" s="17">
        <v>180</v>
      </c>
      <c r="L235" s="17" t="s">
        <v>98</v>
      </c>
      <c r="M235" s="33" t="s">
        <v>344</v>
      </c>
      <c r="N235" s="33" t="s">
        <v>344</v>
      </c>
      <c r="O235" s="34"/>
      <c r="P235" s="24"/>
    </row>
    <row r="236" customHeight="1" spans="1:16">
      <c r="A236" s="14">
        <v>220</v>
      </c>
      <c r="B236" s="18" t="s">
        <v>341</v>
      </c>
      <c r="C236" s="18" t="s">
        <v>360</v>
      </c>
      <c r="D236" s="18" t="s">
        <v>4</v>
      </c>
      <c r="E236" s="18" t="s">
        <v>96</v>
      </c>
      <c r="F236" s="16" t="s">
        <v>366</v>
      </c>
      <c r="G236" s="17">
        <f t="shared" si="10"/>
        <v>6.5</v>
      </c>
      <c r="H236" s="17">
        <v>6.5</v>
      </c>
      <c r="I236" s="17"/>
      <c r="J236" s="17">
        <v>36</v>
      </c>
      <c r="K236" s="17">
        <v>124</v>
      </c>
      <c r="L236" s="17" t="s">
        <v>98</v>
      </c>
      <c r="M236" s="33" t="s">
        <v>344</v>
      </c>
      <c r="N236" s="33" t="s">
        <v>344</v>
      </c>
      <c r="O236" s="34"/>
      <c r="P236" s="24"/>
    </row>
    <row r="237" customHeight="1" spans="1:16">
      <c r="A237" s="14">
        <v>221</v>
      </c>
      <c r="B237" s="18" t="s">
        <v>341</v>
      </c>
      <c r="C237" s="18" t="s">
        <v>367</v>
      </c>
      <c r="D237" s="18" t="s">
        <v>4</v>
      </c>
      <c r="E237" s="18" t="s">
        <v>8</v>
      </c>
      <c r="F237" s="16" t="s">
        <v>368</v>
      </c>
      <c r="G237" s="17">
        <f t="shared" si="10"/>
        <v>70</v>
      </c>
      <c r="H237" s="17">
        <v>70</v>
      </c>
      <c r="I237" s="17"/>
      <c r="J237" s="17">
        <v>143</v>
      </c>
      <c r="K237" s="17">
        <v>586</v>
      </c>
      <c r="L237" s="17" t="s">
        <v>103</v>
      </c>
      <c r="M237" s="33" t="s">
        <v>344</v>
      </c>
      <c r="N237" s="33" t="s">
        <v>344</v>
      </c>
      <c r="O237" s="34"/>
      <c r="P237" s="24"/>
    </row>
    <row r="238" customHeight="1" spans="1:16">
      <c r="A238" s="14">
        <v>222</v>
      </c>
      <c r="B238" s="18" t="s">
        <v>341</v>
      </c>
      <c r="C238" s="18" t="s">
        <v>367</v>
      </c>
      <c r="D238" s="18" t="s">
        <v>4</v>
      </c>
      <c r="E238" s="18" t="s">
        <v>96</v>
      </c>
      <c r="F238" s="16" t="s">
        <v>369</v>
      </c>
      <c r="G238" s="17">
        <f t="shared" si="10"/>
        <v>6</v>
      </c>
      <c r="H238" s="17">
        <v>6</v>
      </c>
      <c r="I238" s="17"/>
      <c r="J238" s="17">
        <v>120</v>
      </c>
      <c r="K238" s="17">
        <v>503</v>
      </c>
      <c r="L238" s="17" t="s">
        <v>98</v>
      </c>
      <c r="M238" s="33" t="s">
        <v>344</v>
      </c>
      <c r="N238" s="33" t="s">
        <v>344</v>
      </c>
      <c r="O238" s="57"/>
      <c r="P238" s="24"/>
    </row>
    <row r="239" customHeight="1" spans="1:16">
      <c r="A239" s="14">
        <v>223</v>
      </c>
      <c r="B239" s="18" t="s">
        <v>341</v>
      </c>
      <c r="C239" s="18" t="s">
        <v>367</v>
      </c>
      <c r="D239" s="18" t="s">
        <v>4</v>
      </c>
      <c r="E239" s="18" t="s">
        <v>96</v>
      </c>
      <c r="F239" s="16" t="s">
        <v>370</v>
      </c>
      <c r="G239" s="17">
        <f t="shared" si="10"/>
        <v>14</v>
      </c>
      <c r="H239" s="17">
        <v>14</v>
      </c>
      <c r="I239" s="17"/>
      <c r="J239" s="17">
        <v>256</v>
      </c>
      <c r="K239" s="17">
        <v>1120</v>
      </c>
      <c r="L239" s="17" t="s">
        <v>98</v>
      </c>
      <c r="M239" s="33" t="s">
        <v>344</v>
      </c>
      <c r="N239" s="33" t="s">
        <v>344</v>
      </c>
      <c r="O239" s="57"/>
      <c r="P239" s="24"/>
    </row>
    <row r="240" customHeight="1" spans="1:16">
      <c r="A240" s="14"/>
      <c r="B240" s="19" t="s">
        <v>3</v>
      </c>
      <c r="C240" s="19"/>
      <c r="D240" s="18"/>
      <c r="E240" s="18"/>
      <c r="F240" s="20"/>
      <c r="G240" s="17">
        <f>SUM(G217:G239)</f>
        <v>472.94</v>
      </c>
      <c r="H240" s="17">
        <f>SUM(H217:H239)</f>
        <v>399.94</v>
      </c>
      <c r="I240" s="17">
        <f>SUM(I217:I239)</f>
        <v>73</v>
      </c>
      <c r="J240" s="17">
        <f>SUM(J217:J239)</f>
        <v>3061</v>
      </c>
      <c r="K240" s="17">
        <f>SUM(K217:K239)</f>
        <v>13093</v>
      </c>
      <c r="L240" s="17"/>
      <c r="M240" s="33"/>
      <c r="N240" s="33"/>
      <c r="O240" s="34"/>
      <c r="P240" s="24"/>
    </row>
    <row r="241" ht="33" customHeight="1" spans="1:16">
      <c r="A241" s="14">
        <v>224</v>
      </c>
      <c r="B241" s="18" t="s">
        <v>371</v>
      </c>
      <c r="C241" s="51" t="s">
        <v>372</v>
      </c>
      <c r="D241" s="18" t="s">
        <v>4</v>
      </c>
      <c r="E241" s="51" t="s">
        <v>96</v>
      </c>
      <c r="F241" s="52" t="s">
        <v>373</v>
      </c>
      <c r="G241" s="17">
        <f t="shared" si="10"/>
        <v>28</v>
      </c>
      <c r="H241" s="53">
        <v>28</v>
      </c>
      <c r="I241" s="53"/>
      <c r="J241" s="53">
        <v>55</v>
      </c>
      <c r="K241" s="53">
        <v>218</v>
      </c>
      <c r="L241" s="17" t="s">
        <v>98</v>
      </c>
      <c r="M241" s="58" t="s">
        <v>374</v>
      </c>
      <c r="N241" s="58" t="s">
        <v>374</v>
      </c>
      <c r="O241" s="59"/>
      <c r="P241" s="24"/>
    </row>
    <row r="242" ht="33" customHeight="1" spans="1:16">
      <c r="A242" s="14">
        <v>225</v>
      </c>
      <c r="B242" s="18" t="s">
        <v>371</v>
      </c>
      <c r="C242" s="51" t="s">
        <v>372</v>
      </c>
      <c r="D242" s="18" t="s">
        <v>4</v>
      </c>
      <c r="E242" s="51" t="s">
        <v>96</v>
      </c>
      <c r="F242" s="52" t="s">
        <v>375</v>
      </c>
      <c r="G242" s="17">
        <f t="shared" si="10"/>
        <v>16</v>
      </c>
      <c r="H242" s="53">
        <v>16</v>
      </c>
      <c r="I242" s="53"/>
      <c r="J242" s="53">
        <v>91</v>
      </c>
      <c r="K242" s="53">
        <v>365</v>
      </c>
      <c r="L242" s="17" t="s">
        <v>98</v>
      </c>
      <c r="M242" s="58" t="s">
        <v>374</v>
      </c>
      <c r="N242" s="58" t="s">
        <v>374</v>
      </c>
      <c r="O242" s="59"/>
      <c r="P242" s="24"/>
    </row>
    <row r="243" ht="33" customHeight="1" spans="1:16">
      <c r="A243" s="14">
        <v>226</v>
      </c>
      <c r="B243" s="18" t="s">
        <v>371</v>
      </c>
      <c r="C243" s="51" t="s">
        <v>372</v>
      </c>
      <c r="D243" s="18" t="s">
        <v>4</v>
      </c>
      <c r="E243" s="51" t="s">
        <v>96</v>
      </c>
      <c r="F243" s="52" t="s">
        <v>376</v>
      </c>
      <c r="G243" s="17">
        <f t="shared" si="10"/>
        <v>7</v>
      </c>
      <c r="H243" s="53">
        <v>7</v>
      </c>
      <c r="I243" s="53"/>
      <c r="J243" s="53">
        <v>31</v>
      </c>
      <c r="K243" s="53">
        <v>122</v>
      </c>
      <c r="L243" s="17" t="s">
        <v>98</v>
      </c>
      <c r="M243" s="58" t="s">
        <v>374</v>
      </c>
      <c r="N243" s="58" t="s">
        <v>374</v>
      </c>
      <c r="O243" s="59"/>
      <c r="P243" s="24"/>
    </row>
    <row r="244" ht="33" customHeight="1" spans="1:16">
      <c r="A244" s="14">
        <v>227</v>
      </c>
      <c r="B244" s="18" t="s">
        <v>371</v>
      </c>
      <c r="C244" s="51" t="s">
        <v>372</v>
      </c>
      <c r="D244" s="18" t="s">
        <v>4</v>
      </c>
      <c r="E244" s="51" t="s">
        <v>8</v>
      </c>
      <c r="F244" s="52" t="s">
        <v>377</v>
      </c>
      <c r="G244" s="17">
        <f t="shared" si="10"/>
        <v>6</v>
      </c>
      <c r="H244" s="53">
        <v>6</v>
      </c>
      <c r="I244" s="53"/>
      <c r="J244" s="53">
        <v>62</v>
      </c>
      <c r="K244" s="53">
        <v>234</v>
      </c>
      <c r="L244" s="17" t="s">
        <v>103</v>
      </c>
      <c r="M244" s="58" t="s">
        <v>374</v>
      </c>
      <c r="N244" s="58" t="s">
        <v>374</v>
      </c>
      <c r="O244" s="59"/>
      <c r="P244" s="24"/>
    </row>
    <row r="245" ht="33" customHeight="1" spans="1:16">
      <c r="A245" s="14">
        <v>228</v>
      </c>
      <c r="B245" s="18" t="s">
        <v>371</v>
      </c>
      <c r="C245" s="51" t="s">
        <v>372</v>
      </c>
      <c r="D245" s="18" t="s">
        <v>4</v>
      </c>
      <c r="E245" s="51" t="s">
        <v>96</v>
      </c>
      <c r="F245" s="52" t="s">
        <v>378</v>
      </c>
      <c r="G245" s="17">
        <f t="shared" si="10"/>
        <v>25</v>
      </c>
      <c r="H245" s="53">
        <v>20</v>
      </c>
      <c r="I245" s="53">
        <v>5</v>
      </c>
      <c r="J245" s="53">
        <v>133</v>
      </c>
      <c r="K245" s="53">
        <v>468</v>
      </c>
      <c r="L245" s="17" t="s">
        <v>98</v>
      </c>
      <c r="M245" s="58" t="s">
        <v>374</v>
      </c>
      <c r="N245" s="58" t="s">
        <v>374</v>
      </c>
      <c r="O245" s="59"/>
      <c r="P245" s="24"/>
    </row>
    <row r="246" ht="33" customHeight="1" spans="1:16">
      <c r="A246" s="14">
        <v>229</v>
      </c>
      <c r="B246" s="18" t="s">
        <v>371</v>
      </c>
      <c r="C246" s="51" t="s">
        <v>372</v>
      </c>
      <c r="D246" s="18" t="s">
        <v>4</v>
      </c>
      <c r="E246" s="51" t="s">
        <v>96</v>
      </c>
      <c r="F246" s="52" t="s">
        <v>379</v>
      </c>
      <c r="G246" s="17">
        <f t="shared" si="10"/>
        <v>5</v>
      </c>
      <c r="H246" s="53">
        <v>3</v>
      </c>
      <c r="I246" s="53">
        <v>2</v>
      </c>
      <c r="J246" s="53">
        <v>45</v>
      </c>
      <c r="K246" s="53">
        <v>180</v>
      </c>
      <c r="L246" s="17" t="s">
        <v>98</v>
      </c>
      <c r="M246" s="58" t="s">
        <v>374</v>
      </c>
      <c r="N246" s="58" t="s">
        <v>374</v>
      </c>
      <c r="O246" s="60"/>
      <c r="P246" s="24"/>
    </row>
    <row r="247" ht="33" customHeight="1" spans="1:16">
      <c r="A247" s="14">
        <v>230</v>
      </c>
      <c r="B247" s="18" t="s">
        <v>371</v>
      </c>
      <c r="C247" s="54" t="s">
        <v>380</v>
      </c>
      <c r="D247" s="18" t="s">
        <v>4</v>
      </c>
      <c r="E247" s="54" t="s">
        <v>96</v>
      </c>
      <c r="F247" s="55" t="s">
        <v>381</v>
      </c>
      <c r="G247" s="17">
        <f t="shared" si="10"/>
        <v>145</v>
      </c>
      <c r="H247" s="56">
        <v>50</v>
      </c>
      <c r="I247" s="56">
        <v>95</v>
      </c>
      <c r="J247" s="56">
        <v>710</v>
      </c>
      <c r="K247" s="56">
        <v>3280</v>
      </c>
      <c r="L247" s="17" t="s">
        <v>98</v>
      </c>
      <c r="M247" s="61" t="s">
        <v>374</v>
      </c>
      <c r="N247" s="61" t="s">
        <v>374</v>
      </c>
      <c r="O247" s="62"/>
      <c r="P247" s="24"/>
    </row>
    <row r="248" ht="33" customHeight="1" spans="1:16">
      <c r="A248" s="14">
        <v>231</v>
      </c>
      <c r="B248" s="18" t="s">
        <v>371</v>
      </c>
      <c r="C248" s="54" t="s">
        <v>380</v>
      </c>
      <c r="D248" s="18" t="s">
        <v>4</v>
      </c>
      <c r="E248" s="54" t="s">
        <v>96</v>
      </c>
      <c r="F248" s="55" t="s">
        <v>382</v>
      </c>
      <c r="G248" s="17">
        <f t="shared" si="10"/>
        <v>72</v>
      </c>
      <c r="H248" s="56">
        <v>15</v>
      </c>
      <c r="I248" s="56">
        <v>57</v>
      </c>
      <c r="J248" s="56">
        <v>236</v>
      </c>
      <c r="K248" s="56">
        <v>805</v>
      </c>
      <c r="L248" s="17" t="s">
        <v>98</v>
      </c>
      <c r="M248" s="61" t="s">
        <v>374</v>
      </c>
      <c r="N248" s="61" t="s">
        <v>374</v>
      </c>
      <c r="O248" s="63"/>
      <c r="P248" s="24"/>
    </row>
    <row r="249" ht="33" customHeight="1" spans="1:16">
      <c r="A249" s="14">
        <v>232</v>
      </c>
      <c r="B249" s="18" t="s">
        <v>371</v>
      </c>
      <c r="C249" s="54" t="s">
        <v>380</v>
      </c>
      <c r="D249" s="18" t="s">
        <v>4</v>
      </c>
      <c r="E249" s="54" t="s">
        <v>96</v>
      </c>
      <c r="F249" s="55" t="s">
        <v>383</v>
      </c>
      <c r="G249" s="17">
        <f t="shared" si="10"/>
        <v>58</v>
      </c>
      <c r="H249" s="56">
        <v>10</v>
      </c>
      <c r="I249" s="56">
        <v>48</v>
      </c>
      <c r="J249" s="56">
        <v>630</v>
      </c>
      <c r="K249" s="56">
        <v>1796</v>
      </c>
      <c r="L249" s="17" t="s">
        <v>98</v>
      </c>
      <c r="M249" s="61" t="s">
        <v>374</v>
      </c>
      <c r="N249" s="61" t="s">
        <v>374</v>
      </c>
      <c r="O249" s="63"/>
      <c r="P249" s="24"/>
    </row>
    <row r="250" ht="33" customHeight="1" spans="1:16">
      <c r="A250" s="14">
        <v>233</v>
      </c>
      <c r="B250" s="18" t="s">
        <v>371</v>
      </c>
      <c r="C250" s="54" t="s">
        <v>380</v>
      </c>
      <c r="D250" s="18" t="s">
        <v>4</v>
      </c>
      <c r="E250" s="54" t="s">
        <v>96</v>
      </c>
      <c r="F250" s="55" t="s">
        <v>384</v>
      </c>
      <c r="G250" s="17">
        <f t="shared" si="10"/>
        <v>38.5</v>
      </c>
      <c r="H250" s="56">
        <v>10</v>
      </c>
      <c r="I250" s="56">
        <v>28.5</v>
      </c>
      <c r="J250" s="56">
        <v>110</v>
      </c>
      <c r="K250" s="56">
        <v>362</v>
      </c>
      <c r="L250" s="17" t="s">
        <v>98</v>
      </c>
      <c r="M250" s="61" t="s">
        <v>374</v>
      </c>
      <c r="N250" s="61" t="s">
        <v>374</v>
      </c>
      <c r="O250" s="63"/>
      <c r="P250" s="24"/>
    </row>
    <row r="251" ht="33" customHeight="1" spans="1:16">
      <c r="A251" s="14">
        <v>234</v>
      </c>
      <c r="B251" s="18" t="s">
        <v>371</v>
      </c>
      <c r="C251" s="54" t="s">
        <v>380</v>
      </c>
      <c r="D251" s="18" t="s">
        <v>4</v>
      </c>
      <c r="E251" s="54" t="s">
        <v>59</v>
      </c>
      <c r="F251" s="55" t="s">
        <v>385</v>
      </c>
      <c r="G251" s="17">
        <f t="shared" si="10"/>
        <v>18</v>
      </c>
      <c r="H251" s="56">
        <v>15</v>
      </c>
      <c r="I251" s="56">
        <v>3</v>
      </c>
      <c r="J251" s="56">
        <v>300</v>
      </c>
      <c r="K251" s="56">
        <v>1120</v>
      </c>
      <c r="L251" s="17" t="s">
        <v>103</v>
      </c>
      <c r="M251" s="61" t="s">
        <v>374</v>
      </c>
      <c r="N251" s="61" t="s">
        <v>374</v>
      </c>
      <c r="O251" s="62"/>
      <c r="P251" s="24"/>
    </row>
    <row r="252" ht="33" customHeight="1" spans="1:16">
      <c r="A252" s="14">
        <v>235</v>
      </c>
      <c r="B252" s="18" t="s">
        <v>371</v>
      </c>
      <c r="C252" s="54" t="s">
        <v>380</v>
      </c>
      <c r="D252" s="18" t="s">
        <v>4</v>
      </c>
      <c r="E252" s="54" t="s">
        <v>96</v>
      </c>
      <c r="F252" s="55" t="s">
        <v>386</v>
      </c>
      <c r="G252" s="17">
        <f t="shared" si="10"/>
        <v>20</v>
      </c>
      <c r="H252" s="56">
        <v>5</v>
      </c>
      <c r="I252" s="56">
        <v>15</v>
      </c>
      <c r="J252" s="56">
        <v>142</v>
      </c>
      <c r="K252" s="56">
        <v>496</v>
      </c>
      <c r="L252" s="17" t="s">
        <v>98</v>
      </c>
      <c r="M252" s="61" t="s">
        <v>374</v>
      </c>
      <c r="N252" s="61" t="s">
        <v>374</v>
      </c>
      <c r="O252" s="63"/>
      <c r="P252" s="24"/>
    </row>
    <row r="253" ht="33" customHeight="1" spans="1:16">
      <c r="A253" s="14">
        <v>236</v>
      </c>
      <c r="B253" s="18" t="s">
        <v>371</v>
      </c>
      <c r="C253" s="54" t="s">
        <v>380</v>
      </c>
      <c r="D253" s="18" t="s">
        <v>4</v>
      </c>
      <c r="E253" s="54" t="s">
        <v>96</v>
      </c>
      <c r="F253" s="55" t="s">
        <v>387</v>
      </c>
      <c r="G253" s="17">
        <f t="shared" si="10"/>
        <v>14</v>
      </c>
      <c r="H253" s="56">
        <v>5</v>
      </c>
      <c r="I253" s="56">
        <v>9</v>
      </c>
      <c r="J253" s="56">
        <v>135</v>
      </c>
      <c r="K253" s="56">
        <v>418</v>
      </c>
      <c r="L253" s="17" t="s">
        <v>98</v>
      </c>
      <c r="M253" s="61" t="s">
        <v>374</v>
      </c>
      <c r="N253" s="61" t="s">
        <v>374</v>
      </c>
      <c r="O253" s="63"/>
      <c r="P253" s="24"/>
    </row>
    <row r="254" ht="33" customHeight="1" spans="1:16">
      <c r="A254" s="14">
        <v>237</v>
      </c>
      <c r="B254" s="18" t="s">
        <v>371</v>
      </c>
      <c r="C254" s="54" t="s">
        <v>380</v>
      </c>
      <c r="D254" s="18" t="s">
        <v>4</v>
      </c>
      <c r="E254" s="54" t="s">
        <v>59</v>
      </c>
      <c r="F254" s="55" t="s">
        <v>388</v>
      </c>
      <c r="G254" s="17">
        <f t="shared" si="10"/>
        <v>15</v>
      </c>
      <c r="H254" s="56">
        <v>10</v>
      </c>
      <c r="I254" s="56">
        <v>5</v>
      </c>
      <c r="J254" s="56">
        <v>120</v>
      </c>
      <c r="K254" s="56">
        <v>395</v>
      </c>
      <c r="L254" s="17" t="s">
        <v>103</v>
      </c>
      <c r="M254" s="61" t="s">
        <v>374</v>
      </c>
      <c r="N254" s="61" t="s">
        <v>374</v>
      </c>
      <c r="O254" s="62"/>
      <c r="P254" s="24"/>
    </row>
    <row r="255" ht="33" customHeight="1" spans="1:16">
      <c r="A255" s="14">
        <v>238</v>
      </c>
      <c r="B255" s="18" t="s">
        <v>371</v>
      </c>
      <c r="C255" s="54" t="s">
        <v>389</v>
      </c>
      <c r="D255" s="18" t="s">
        <v>4</v>
      </c>
      <c r="E255" s="51" t="s">
        <v>96</v>
      </c>
      <c r="F255" s="55" t="s">
        <v>390</v>
      </c>
      <c r="G255" s="17">
        <f t="shared" si="10"/>
        <v>300</v>
      </c>
      <c r="H255" s="56">
        <v>30</v>
      </c>
      <c r="I255" s="56">
        <v>270</v>
      </c>
      <c r="J255" s="56">
        <v>278</v>
      </c>
      <c r="K255" s="56">
        <v>1034</v>
      </c>
      <c r="L255" s="17" t="s">
        <v>98</v>
      </c>
      <c r="M255" s="61" t="s">
        <v>374</v>
      </c>
      <c r="N255" s="61" t="s">
        <v>374</v>
      </c>
      <c r="O255" s="62"/>
      <c r="P255" s="24"/>
    </row>
    <row r="256" ht="33" customHeight="1" spans="1:16">
      <c r="A256" s="14">
        <v>239</v>
      </c>
      <c r="B256" s="18" t="s">
        <v>371</v>
      </c>
      <c r="C256" s="54" t="s">
        <v>389</v>
      </c>
      <c r="D256" s="18" t="s">
        <v>4</v>
      </c>
      <c r="E256" s="51" t="s">
        <v>96</v>
      </c>
      <c r="F256" s="55" t="s">
        <v>391</v>
      </c>
      <c r="G256" s="17">
        <f t="shared" si="10"/>
        <v>55</v>
      </c>
      <c r="H256" s="56">
        <v>20</v>
      </c>
      <c r="I256" s="56">
        <v>35</v>
      </c>
      <c r="J256" s="56">
        <v>278</v>
      </c>
      <c r="K256" s="56">
        <v>1034</v>
      </c>
      <c r="L256" s="17" t="s">
        <v>98</v>
      </c>
      <c r="M256" s="61" t="s">
        <v>374</v>
      </c>
      <c r="N256" s="61" t="s">
        <v>374</v>
      </c>
      <c r="O256" s="63"/>
      <c r="P256" s="24"/>
    </row>
    <row r="257" ht="33" customHeight="1" spans="1:16">
      <c r="A257" s="14">
        <v>240</v>
      </c>
      <c r="B257" s="18" t="s">
        <v>371</v>
      </c>
      <c r="C257" s="54" t="s">
        <v>389</v>
      </c>
      <c r="D257" s="18" t="s">
        <v>4</v>
      </c>
      <c r="E257" s="51" t="s">
        <v>96</v>
      </c>
      <c r="F257" s="55" t="s">
        <v>392</v>
      </c>
      <c r="G257" s="17">
        <f t="shared" si="10"/>
        <v>44</v>
      </c>
      <c r="H257" s="56">
        <v>30</v>
      </c>
      <c r="I257" s="56">
        <v>14</v>
      </c>
      <c r="J257" s="56">
        <v>75</v>
      </c>
      <c r="K257" s="56">
        <v>286</v>
      </c>
      <c r="L257" s="17" t="s">
        <v>98</v>
      </c>
      <c r="M257" s="61" t="s">
        <v>374</v>
      </c>
      <c r="N257" s="61" t="s">
        <v>374</v>
      </c>
      <c r="O257" s="63"/>
      <c r="P257" s="24"/>
    </row>
    <row r="258" customHeight="1" spans="1:16">
      <c r="A258" s="14"/>
      <c r="B258" s="19" t="s">
        <v>3</v>
      </c>
      <c r="C258" s="64"/>
      <c r="D258" s="18"/>
      <c r="E258" s="54"/>
      <c r="F258" s="65"/>
      <c r="G258" s="17">
        <f>SUM(G241:G257)</f>
        <v>866.5</v>
      </c>
      <c r="H258" s="66">
        <f t="shared" ref="H258:K258" si="12">SUM(H241:H257)</f>
        <v>280</v>
      </c>
      <c r="I258" s="66">
        <f t="shared" si="12"/>
        <v>586.5</v>
      </c>
      <c r="J258" s="66">
        <f t="shared" si="12"/>
        <v>3431</v>
      </c>
      <c r="K258" s="66">
        <f t="shared" si="12"/>
        <v>12613</v>
      </c>
      <c r="L258" s="66"/>
      <c r="M258" s="70"/>
      <c r="N258" s="70"/>
      <c r="O258" s="71"/>
      <c r="P258" s="24"/>
    </row>
    <row r="259" customHeight="1" spans="1:16">
      <c r="A259" s="14">
        <v>241</v>
      </c>
      <c r="B259" s="67" t="s">
        <v>393</v>
      </c>
      <c r="C259" s="67" t="s">
        <v>394</v>
      </c>
      <c r="D259" s="18" t="s">
        <v>4</v>
      </c>
      <c r="E259" s="67" t="s">
        <v>8</v>
      </c>
      <c r="F259" s="68" t="s">
        <v>395</v>
      </c>
      <c r="G259" s="17">
        <f t="shared" si="10"/>
        <v>13.2</v>
      </c>
      <c r="H259" s="69">
        <v>13.2</v>
      </c>
      <c r="I259" s="69"/>
      <c r="J259" s="69">
        <v>110</v>
      </c>
      <c r="K259" s="69">
        <v>426</v>
      </c>
      <c r="L259" s="17" t="s">
        <v>103</v>
      </c>
      <c r="M259" s="72" t="s">
        <v>396</v>
      </c>
      <c r="N259" s="72" t="s">
        <v>396</v>
      </c>
      <c r="O259" s="73"/>
      <c r="P259" s="24"/>
    </row>
    <row r="260" customHeight="1" spans="1:16">
      <c r="A260" s="14">
        <v>242</v>
      </c>
      <c r="B260" s="67" t="s">
        <v>393</v>
      </c>
      <c r="C260" s="67" t="s">
        <v>394</v>
      </c>
      <c r="D260" s="18" t="s">
        <v>4</v>
      </c>
      <c r="E260" s="67" t="s">
        <v>8</v>
      </c>
      <c r="F260" s="68" t="s">
        <v>397</v>
      </c>
      <c r="G260" s="17">
        <f t="shared" si="10"/>
        <v>12</v>
      </c>
      <c r="H260" s="69">
        <v>12</v>
      </c>
      <c r="I260" s="69"/>
      <c r="J260" s="69">
        <v>61</v>
      </c>
      <c r="K260" s="69">
        <v>280</v>
      </c>
      <c r="L260" s="17" t="s">
        <v>103</v>
      </c>
      <c r="M260" s="72" t="s">
        <v>396</v>
      </c>
      <c r="N260" s="72" t="s">
        <v>396</v>
      </c>
      <c r="O260" s="73"/>
      <c r="P260" s="24"/>
    </row>
    <row r="261" customHeight="1" spans="1:16">
      <c r="A261" s="14">
        <v>243</v>
      </c>
      <c r="B261" s="67" t="s">
        <v>393</v>
      </c>
      <c r="C261" s="67" t="s">
        <v>394</v>
      </c>
      <c r="D261" s="18" t="s">
        <v>4</v>
      </c>
      <c r="E261" s="67" t="s">
        <v>8</v>
      </c>
      <c r="F261" s="68" t="s">
        <v>398</v>
      </c>
      <c r="G261" s="17">
        <f t="shared" si="10"/>
        <v>6</v>
      </c>
      <c r="H261" s="69">
        <v>6</v>
      </c>
      <c r="I261" s="69"/>
      <c r="J261" s="69">
        <v>24</v>
      </c>
      <c r="K261" s="69">
        <v>102</v>
      </c>
      <c r="L261" s="17" t="s">
        <v>103</v>
      </c>
      <c r="M261" s="72" t="s">
        <v>396</v>
      </c>
      <c r="N261" s="72" t="s">
        <v>396</v>
      </c>
      <c r="O261" s="73"/>
      <c r="P261" s="24"/>
    </row>
    <row r="262" customHeight="1" spans="1:16">
      <c r="A262" s="14">
        <v>244</v>
      </c>
      <c r="B262" s="67" t="s">
        <v>393</v>
      </c>
      <c r="C262" s="67" t="s">
        <v>394</v>
      </c>
      <c r="D262" s="18" t="s">
        <v>4</v>
      </c>
      <c r="E262" s="67" t="s">
        <v>8</v>
      </c>
      <c r="F262" s="68" t="s">
        <v>399</v>
      </c>
      <c r="G262" s="17">
        <f t="shared" si="10"/>
        <v>6</v>
      </c>
      <c r="H262" s="69">
        <v>6</v>
      </c>
      <c r="I262" s="69"/>
      <c r="J262" s="69">
        <v>28</v>
      </c>
      <c r="K262" s="69">
        <v>92</v>
      </c>
      <c r="L262" s="17" t="s">
        <v>103</v>
      </c>
      <c r="M262" s="72" t="s">
        <v>396</v>
      </c>
      <c r="N262" s="72" t="s">
        <v>396</v>
      </c>
      <c r="O262" s="73"/>
      <c r="P262" s="24"/>
    </row>
    <row r="263" customHeight="1" spans="1:16">
      <c r="A263" s="14">
        <v>245</v>
      </c>
      <c r="B263" s="67" t="s">
        <v>393</v>
      </c>
      <c r="C263" s="67" t="s">
        <v>394</v>
      </c>
      <c r="D263" s="18" t="s">
        <v>4</v>
      </c>
      <c r="E263" s="67" t="s">
        <v>8</v>
      </c>
      <c r="F263" s="68" t="s">
        <v>400</v>
      </c>
      <c r="G263" s="17">
        <f t="shared" si="10"/>
        <v>4.8</v>
      </c>
      <c r="H263" s="69">
        <v>4.8</v>
      </c>
      <c r="I263" s="69"/>
      <c r="J263" s="69">
        <v>15</v>
      </c>
      <c r="K263" s="69">
        <v>65</v>
      </c>
      <c r="L263" s="17" t="s">
        <v>103</v>
      </c>
      <c r="M263" s="72" t="s">
        <v>396</v>
      </c>
      <c r="N263" s="72" t="s">
        <v>396</v>
      </c>
      <c r="O263" s="73"/>
      <c r="P263" s="24"/>
    </row>
    <row r="264" ht="38" customHeight="1" spans="1:16">
      <c r="A264" s="14">
        <v>246</v>
      </c>
      <c r="B264" s="67" t="s">
        <v>393</v>
      </c>
      <c r="C264" s="67" t="s">
        <v>394</v>
      </c>
      <c r="D264" s="18" t="s">
        <v>4</v>
      </c>
      <c r="E264" s="67" t="s">
        <v>96</v>
      </c>
      <c r="F264" s="68" t="s">
        <v>401</v>
      </c>
      <c r="G264" s="17">
        <f t="shared" ref="G264:G327" si="13">H264+I264</f>
        <v>50</v>
      </c>
      <c r="H264" s="69">
        <v>50</v>
      </c>
      <c r="I264" s="69"/>
      <c r="J264" s="69">
        <v>314</v>
      </c>
      <c r="K264" s="69">
        <v>1152</v>
      </c>
      <c r="L264" s="17" t="s">
        <v>98</v>
      </c>
      <c r="M264" s="72" t="s">
        <v>396</v>
      </c>
      <c r="N264" s="72" t="s">
        <v>396</v>
      </c>
      <c r="O264" s="73"/>
      <c r="P264" s="24"/>
    </row>
    <row r="265" customHeight="1" spans="1:16">
      <c r="A265" s="14">
        <v>247</v>
      </c>
      <c r="B265" s="67" t="s">
        <v>393</v>
      </c>
      <c r="C265" s="67" t="s">
        <v>394</v>
      </c>
      <c r="D265" s="18" t="s">
        <v>4</v>
      </c>
      <c r="E265" s="67" t="s">
        <v>96</v>
      </c>
      <c r="F265" s="68" t="s">
        <v>402</v>
      </c>
      <c r="G265" s="17">
        <f t="shared" si="13"/>
        <v>8</v>
      </c>
      <c r="H265" s="69">
        <v>8</v>
      </c>
      <c r="I265" s="69"/>
      <c r="J265" s="69">
        <v>52</v>
      </c>
      <c r="K265" s="69">
        <v>194</v>
      </c>
      <c r="L265" s="17" t="s">
        <v>98</v>
      </c>
      <c r="M265" s="72" t="s">
        <v>396</v>
      </c>
      <c r="N265" s="72" t="s">
        <v>396</v>
      </c>
      <c r="O265" s="73"/>
      <c r="P265" s="24"/>
    </row>
    <row r="266" customHeight="1" spans="1:16">
      <c r="A266" s="14">
        <v>248</v>
      </c>
      <c r="B266" s="67" t="s">
        <v>393</v>
      </c>
      <c r="C266" s="67" t="s">
        <v>403</v>
      </c>
      <c r="D266" s="18" t="s">
        <v>4</v>
      </c>
      <c r="E266" s="67" t="s">
        <v>8</v>
      </c>
      <c r="F266" s="16" t="s">
        <v>404</v>
      </c>
      <c r="G266" s="17">
        <f t="shared" si="13"/>
        <v>5</v>
      </c>
      <c r="H266" s="69">
        <v>5</v>
      </c>
      <c r="I266" s="69"/>
      <c r="J266" s="69">
        <v>20</v>
      </c>
      <c r="K266" s="69">
        <v>83</v>
      </c>
      <c r="L266" s="17" t="s">
        <v>103</v>
      </c>
      <c r="M266" s="72" t="s">
        <v>396</v>
      </c>
      <c r="N266" s="72" t="s">
        <v>396</v>
      </c>
      <c r="O266" s="34"/>
      <c r="P266" s="24"/>
    </row>
    <row r="267" customHeight="1" spans="1:16">
      <c r="A267" s="14">
        <v>249</v>
      </c>
      <c r="B267" s="67" t="s">
        <v>393</v>
      </c>
      <c r="C267" s="67" t="s">
        <v>403</v>
      </c>
      <c r="D267" s="18" t="s">
        <v>4</v>
      </c>
      <c r="E267" s="67" t="s">
        <v>8</v>
      </c>
      <c r="F267" s="16" t="s">
        <v>405</v>
      </c>
      <c r="G267" s="17">
        <f t="shared" si="13"/>
        <v>8</v>
      </c>
      <c r="H267" s="69">
        <v>8</v>
      </c>
      <c r="I267" s="69"/>
      <c r="J267" s="69">
        <v>28</v>
      </c>
      <c r="K267" s="69">
        <v>115</v>
      </c>
      <c r="L267" s="17" t="s">
        <v>103</v>
      </c>
      <c r="M267" s="72" t="s">
        <v>396</v>
      </c>
      <c r="N267" s="72" t="s">
        <v>396</v>
      </c>
      <c r="O267" s="34"/>
      <c r="P267" s="24"/>
    </row>
    <row r="268" customHeight="1" spans="1:16">
      <c r="A268" s="14">
        <v>250</v>
      </c>
      <c r="B268" s="67" t="s">
        <v>393</v>
      </c>
      <c r="C268" s="67" t="s">
        <v>403</v>
      </c>
      <c r="D268" s="18" t="s">
        <v>4</v>
      </c>
      <c r="E268" s="67" t="s">
        <v>8</v>
      </c>
      <c r="F268" s="16" t="s">
        <v>406</v>
      </c>
      <c r="G268" s="17">
        <f t="shared" si="13"/>
        <v>3</v>
      </c>
      <c r="H268" s="69">
        <v>3</v>
      </c>
      <c r="I268" s="69"/>
      <c r="J268" s="69">
        <v>25</v>
      </c>
      <c r="K268" s="69">
        <v>120</v>
      </c>
      <c r="L268" s="17" t="s">
        <v>103</v>
      </c>
      <c r="M268" s="72" t="s">
        <v>396</v>
      </c>
      <c r="N268" s="72" t="s">
        <v>396</v>
      </c>
      <c r="O268" s="34"/>
      <c r="P268" s="24"/>
    </row>
    <row r="269" customHeight="1" spans="1:16">
      <c r="A269" s="14">
        <v>251</v>
      </c>
      <c r="B269" s="67" t="s">
        <v>393</v>
      </c>
      <c r="C269" s="67" t="s">
        <v>403</v>
      </c>
      <c r="D269" s="18" t="s">
        <v>4</v>
      </c>
      <c r="E269" s="67" t="s">
        <v>96</v>
      </c>
      <c r="F269" s="16" t="s">
        <v>407</v>
      </c>
      <c r="G269" s="17">
        <f t="shared" si="13"/>
        <v>60</v>
      </c>
      <c r="H269" s="69">
        <v>60</v>
      </c>
      <c r="I269" s="69"/>
      <c r="J269" s="69">
        <v>30</v>
      </c>
      <c r="K269" s="69">
        <v>120</v>
      </c>
      <c r="L269" s="17" t="s">
        <v>98</v>
      </c>
      <c r="M269" s="72" t="s">
        <v>396</v>
      </c>
      <c r="N269" s="72" t="s">
        <v>396</v>
      </c>
      <c r="O269" s="34"/>
      <c r="P269" s="24"/>
    </row>
    <row r="270" ht="38" customHeight="1" spans="1:16">
      <c r="A270" s="14">
        <v>252</v>
      </c>
      <c r="B270" s="67" t="s">
        <v>393</v>
      </c>
      <c r="C270" s="67" t="s">
        <v>403</v>
      </c>
      <c r="D270" s="18" t="s">
        <v>4</v>
      </c>
      <c r="E270" s="67" t="s">
        <v>96</v>
      </c>
      <c r="F270" s="16" t="s">
        <v>408</v>
      </c>
      <c r="G270" s="17">
        <f t="shared" si="13"/>
        <v>10</v>
      </c>
      <c r="H270" s="69">
        <v>10</v>
      </c>
      <c r="I270" s="69"/>
      <c r="J270" s="69">
        <v>26</v>
      </c>
      <c r="K270" s="69">
        <v>140</v>
      </c>
      <c r="L270" s="17" t="s">
        <v>98</v>
      </c>
      <c r="M270" s="72" t="s">
        <v>396</v>
      </c>
      <c r="N270" s="72" t="s">
        <v>396</v>
      </c>
      <c r="O270" s="34"/>
      <c r="P270" s="24"/>
    </row>
    <row r="271" customHeight="1" spans="1:16">
      <c r="A271" s="14">
        <v>253</v>
      </c>
      <c r="B271" s="67" t="s">
        <v>393</v>
      </c>
      <c r="C271" s="67" t="s">
        <v>403</v>
      </c>
      <c r="D271" s="18" t="s">
        <v>4</v>
      </c>
      <c r="E271" s="67" t="s">
        <v>96</v>
      </c>
      <c r="F271" s="16" t="s">
        <v>409</v>
      </c>
      <c r="G271" s="17">
        <f t="shared" si="13"/>
        <v>7</v>
      </c>
      <c r="H271" s="69">
        <v>7</v>
      </c>
      <c r="I271" s="69"/>
      <c r="J271" s="69">
        <v>16</v>
      </c>
      <c r="K271" s="69">
        <v>60</v>
      </c>
      <c r="L271" s="17" t="s">
        <v>98</v>
      </c>
      <c r="M271" s="72" t="s">
        <v>396</v>
      </c>
      <c r="N271" s="72" t="s">
        <v>396</v>
      </c>
      <c r="O271" s="34"/>
      <c r="P271" s="24"/>
    </row>
    <row r="272" customHeight="1" spans="1:16">
      <c r="A272" s="14">
        <v>254</v>
      </c>
      <c r="B272" s="67" t="s">
        <v>393</v>
      </c>
      <c r="C272" s="67" t="s">
        <v>403</v>
      </c>
      <c r="D272" s="18" t="s">
        <v>4</v>
      </c>
      <c r="E272" s="67" t="s">
        <v>96</v>
      </c>
      <c r="F272" s="16" t="s">
        <v>410</v>
      </c>
      <c r="G272" s="17">
        <f t="shared" si="13"/>
        <v>7</v>
      </c>
      <c r="H272" s="69">
        <v>7</v>
      </c>
      <c r="I272" s="69"/>
      <c r="J272" s="69">
        <v>8</v>
      </c>
      <c r="K272" s="69">
        <v>32</v>
      </c>
      <c r="L272" s="17" t="s">
        <v>98</v>
      </c>
      <c r="M272" s="72" t="s">
        <v>396</v>
      </c>
      <c r="N272" s="72" t="s">
        <v>396</v>
      </c>
      <c r="O272" s="34"/>
      <c r="P272" s="24"/>
    </row>
    <row r="273" customHeight="1" spans="1:16">
      <c r="A273" s="14"/>
      <c r="B273" s="19" t="s">
        <v>3</v>
      </c>
      <c r="C273" s="19"/>
      <c r="D273" s="18"/>
      <c r="E273" s="18"/>
      <c r="F273" s="20"/>
      <c r="G273" s="17">
        <f>SUM(G259:G272)</f>
        <v>200</v>
      </c>
      <c r="H273" s="17">
        <f t="shared" ref="H273:K273" si="14">SUM(H259:H272)</f>
        <v>200</v>
      </c>
      <c r="I273" s="17">
        <f t="shared" si="14"/>
        <v>0</v>
      </c>
      <c r="J273" s="17">
        <f t="shared" si="14"/>
        <v>757</v>
      </c>
      <c r="K273" s="17">
        <f t="shared" si="14"/>
        <v>2981</v>
      </c>
      <c r="L273" s="17"/>
      <c r="M273" s="35"/>
      <c r="N273" s="35"/>
      <c r="O273" s="34"/>
      <c r="P273" s="24"/>
    </row>
    <row r="274" customHeight="1" spans="1:16">
      <c r="A274" s="14">
        <v>255</v>
      </c>
      <c r="B274" s="18" t="s">
        <v>411</v>
      </c>
      <c r="C274" s="18" t="s">
        <v>412</v>
      </c>
      <c r="D274" s="18" t="s">
        <v>4</v>
      </c>
      <c r="E274" s="18" t="s">
        <v>96</v>
      </c>
      <c r="F274" s="16" t="s">
        <v>413</v>
      </c>
      <c r="G274" s="17">
        <f t="shared" si="13"/>
        <v>52.5</v>
      </c>
      <c r="H274" s="17">
        <v>15</v>
      </c>
      <c r="I274" s="17">
        <v>37.5</v>
      </c>
      <c r="J274" s="17">
        <v>35</v>
      </c>
      <c r="K274" s="17">
        <v>105</v>
      </c>
      <c r="L274" s="17" t="s">
        <v>98</v>
      </c>
      <c r="M274" s="33" t="s">
        <v>414</v>
      </c>
      <c r="N274" s="33" t="s">
        <v>414</v>
      </c>
      <c r="O274" s="34"/>
      <c r="P274" s="24"/>
    </row>
    <row r="275" customHeight="1" spans="1:16">
      <c r="A275" s="14">
        <v>256</v>
      </c>
      <c r="B275" s="18" t="s">
        <v>411</v>
      </c>
      <c r="C275" s="18" t="s">
        <v>412</v>
      </c>
      <c r="D275" s="18" t="s">
        <v>4</v>
      </c>
      <c r="E275" s="18" t="s">
        <v>96</v>
      </c>
      <c r="F275" s="16" t="s">
        <v>415</v>
      </c>
      <c r="G275" s="17">
        <f t="shared" si="13"/>
        <v>45</v>
      </c>
      <c r="H275" s="17">
        <v>10</v>
      </c>
      <c r="I275" s="17">
        <v>35</v>
      </c>
      <c r="J275" s="17">
        <v>120</v>
      </c>
      <c r="K275" s="17">
        <v>460</v>
      </c>
      <c r="L275" s="17" t="s">
        <v>98</v>
      </c>
      <c r="M275" s="33" t="s">
        <v>414</v>
      </c>
      <c r="N275" s="33" t="s">
        <v>414</v>
      </c>
      <c r="O275" s="34"/>
      <c r="P275" s="24"/>
    </row>
    <row r="276" customHeight="1" spans="1:16">
      <c r="A276" s="14">
        <v>257</v>
      </c>
      <c r="B276" s="18" t="s">
        <v>411</v>
      </c>
      <c r="C276" s="18" t="s">
        <v>412</v>
      </c>
      <c r="D276" s="18" t="s">
        <v>4</v>
      </c>
      <c r="E276" s="18" t="s">
        <v>96</v>
      </c>
      <c r="F276" s="16" t="s">
        <v>416</v>
      </c>
      <c r="G276" s="17">
        <f t="shared" si="13"/>
        <v>98</v>
      </c>
      <c r="H276" s="17">
        <v>31.5</v>
      </c>
      <c r="I276" s="17">
        <v>66.5</v>
      </c>
      <c r="J276" s="17">
        <v>70</v>
      </c>
      <c r="K276" s="17">
        <v>295</v>
      </c>
      <c r="L276" s="17" t="s">
        <v>98</v>
      </c>
      <c r="M276" s="33" t="s">
        <v>414</v>
      </c>
      <c r="N276" s="33" t="s">
        <v>414</v>
      </c>
      <c r="O276" s="34"/>
      <c r="P276" s="24"/>
    </row>
    <row r="277" customHeight="1" spans="1:16">
      <c r="A277" s="14">
        <v>258</v>
      </c>
      <c r="B277" s="18" t="s">
        <v>411</v>
      </c>
      <c r="C277" s="18" t="s">
        <v>412</v>
      </c>
      <c r="D277" s="18" t="s">
        <v>4</v>
      </c>
      <c r="E277" s="18" t="s">
        <v>96</v>
      </c>
      <c r="F277" s="16" t="s">
        <v>417</v>
      </c>
      <c r="G277" s="17">
        <f t="shared" si="13"/>
        <v>5</v>
      </c>
      <c r="H277" s="17">
        <v>5</v>
      </c>
      <c r="I277" s="17"/>
      <c r="J277" s="17">
        <v>25</v>
      </c>
      <c r="K277" s="17">
        <v>103</v>
      </c>
      <c r="L277" s="17" t="s">
        <v>98</v>
      </c>
      <c r="M277" s="33" t="s">
        <v>414</v>
      </c>
      <c r="N277" s="33" t="s">
        <v>414</v>
      </c>
      <c r="O277" s="34"/>
      <c r="P277" s="24"/>
    </row>
    <row r="278" customHeight="1" spans="1:16">
      <c r="A278" s="14">
        <v>259</v>
      </c>
      <c r="B278" s="18" t="s">
        <v>411</v>
      </c>
      <c r="C278" s="18" t="s">
        <v>412</v>
      </c>
      <c r="D278" s="18" t="s">
        <v>4</v>
      </c>
      <c r="E278" s="18" t="s">
        <v>96</v>
      </c>
      <c r="F278" s="16" t="s">
        <v>418</v>
      </c>
      <c r="G278" s="17">
        <f t="shared" si="13"/>
        <v>10</v>
      </c>
      <c r="H278" s="17">
        <v>10</v>
      </c>
      <c r="I278" s="17">
        <v>0</v>
      </c>
      <c r="J278" s="17">
        <v>45</v>
      </c>
      <c r="K278" s="17">
        <v>182</v>
      </c>
      <c r="L278" s="17" t="s">
        <v>98</v>
      </c>
      <c r="M278" s="33" t="s">
        <v>414</v>
      </c>
      <c r="N278" s="33" t="s">
        <v>414</v>
      </c>
      <c r="O278" s="34"/>
      <c r="P278" s="24"/>
    </row>
    <row r="279" customHeight="1" spans="1:16">
      <c r="A279" s="14">
        <v>260</v>
      </c>
      <c r="B279" s="18" t="s">
        <v>411</v>
      </c>
      <c r="C279" s="18" t="s">
        <v>412</v>
      </c>
      <c r="D279" s="18" t="s">
        <v>4</v>
      </c>
      <c r="E279" s="18" t="s">
        <v>96</v>
      </c>
      <c r="F279" s="16" t="s">
        <v>419</v>
      </c>
      <c r="G279" s="17">
        <f t="shared" si="13"/>
        <v>5</v>
      </c>
      <c r="H279" s="17">
        <v>5</v>
      </c>
      <c r="I279" s="17">
        <v>0</v>
      </c>
      <c r="J279" s="17">
        <v>25</v>
      </c>
      <c r="K279" s="17">
        <v>106</v>
      </c>
      <c r="L279" s="17" t="s">
        <v>98</v>
      </c>
      <c r="M279" s="33" t="s">
        <v>414</v>
      </c>
      <c r="N279" s="33" t="s">
        <v>414</v>
      </c>
      <c r="O279" s="34"/>
      <c r="P279" s="24"/>
    </row>
    <row r="280" customHeight="1" spans="1:16">
      <c r="A280" s="14">
        <v>261</v>
      </c>
      <c r="B280" s="18" t="s">
        <v>411</v>
      </c>
      <c r="C280" s="18" t="s">
        <v>412</v>
      </c>
      <c r="D280" s="18" t="s">
        <v>4</v>
      </c>
      <c r="E280" s="18" t="s">
        <v>96</v>
      </c>
      <c r="F280" s="16" t="s">
        <v>420</v>
      </c>
      <c r="G280" s="17">
        <f t="shared" si="13"/>
        <v>50</v>
      </c>
      <c r="H280" s="17">
        <v>8</v>
      </c>
      <c r="I280" s="17">
        <v>42</v>
      </c>
      <c r="J280" s="17">
        <v>25</v>
      </c>
      <c r="K280" s="17">
        <v>102</v>
      </c>
      <c r="L280" s="17" t="s">
        <v>98</v>
      </c>
      <c r="M280" s="33" t="s">
        <v>414</v>
      </c>
      <c r="N280" s="33" t="s">
        <v>414</v>
      </c>
      <c r="O280" s="34"/>
      <c r="P280" s="24"/>
    </row>
    <row r="281" ht="30" customHeight="1" spans="1:16">
      <c r="A281" s="14">
        <v>262</v>
      </c>
      <c r="B281" s="18" t="s">
        <v>411</v>
      </c>
      <c r="C281" s="18" t="s">
        <v>412</v>
      </c>
      <c r="D281" s="18" t="s">
        <v>4</v>
      </c>
      <c r="E281" s="18" t="s">
        <v>96</v>
      </c>
      <c r="F281" s="16" t="s">
        <v>421</v>
      </c>
      <c r="G281" s="17">
        <f t="shared" si="13"/>
        <v>15.5</v>
      </c>
      <c r="H281" s="17">
        <v>15.5</v>
      </c>
      <c r="I281" s="17">
        <v>0</v>
      </c>
      <c r="J281" s="17">
        <v>280</v>
      </c>
      <c r="K281" s="17">
        <v>1108</v>
      </c>
      <c r="L281" s="17" t="s">
        <v>98</v>
      </c>
      <c r="M281" s="33" t="s">
        <v>414</v>
      </c>
      <c r="N281" s="33" t="s">
        <v>414</v>
      </c>
      <c r="O281" s="34"/>
      <c r="P281" s="24"/>
    </row>
    <row r="282" customHeight="1" spans="1:16">
      <c r="A282" s="14">
        <v>263</v>
      </c>
      <c r="B282" s="18" t="s">
        <v>411</v>
      </c>
      <c r="C282" s="18" t="s">
        <v>422</v>
      </c>
      <c r="D282" s="18" t="s">
        <v>4</v>
      </c>
      <c r="E282" s="18" t="s">
        <v>96</v>
      </c>
      <c r="F282" s="16" t="s">
        <v>423</v>
      </c>
      <c r="G282" s="17">
        <f t="shared" si="13"/>
        <v>60</v>
      </c>
      <c r="H282" s="17">
        <v>20</v>
      </c>
      <c r="I282" s="17">
        <v>40</v>
      </c>
      <c r="J282" s="17">
        <v>86</v>
      </c>
      <c r="K282" s="17">
        <v>316</v>
      </c>
      <c r="L282" s="17" t="s">
        <v>98</v>
      </c>
      <c r="M282" s="33" t="s">
        <v>414</v>
      </c>
      <c r="N282" s="33" t="s">
        <v>414</v>
      </c>
      <c r="O282" s="34"/>
      <c r="P282" s="24"/>
    </row>
    <row r="283" customHeight="1" spans="1:16">
      <c r="A283" s="14">
        <v>264</v>
      </c>
      <c r="B283" s="18" t="s">
        <v>411</v>
      </c>
      <c r="C283" s="18" t="s">
        <v>422</v>
      </c>
      <c r="D283" s="18" t="s">
        <v>4</v>
      </c>
      <c r="E283" s="18" t="s">
        <v>96</v>
      </c>
      <c r="F283" s="16" t="s">
        <v>424</v>
      </c>
      <c r="G283" s="17">
        <f t="shared" si="13"/>
        <v>30</v>
      </c>
      <c r="H283" s="17">
        <v>20</v>
      </c>
      <c r="I283" s="17">
        <v>10</v>
      </c>
      <c r="J283" s="17">
        <v>155</v>
      </c>
      <c r="K283" s="17">
        <v>465</v>
      </c>
      <c r="L283" s="17" t="s">
        <v>98</v>
      </c>
      <c r="M283" s="33" t="s">
        <v>414</v>
      </c>
      <c r="N283" s="33" t="s">
        <v>414</v>
      </c>
      <c r="O283" s="34"/>
      <c r="P283" s="24"/>
    </row>
    <row r="284" customHeight="1" spans="1:16">
      <c r="A284" s="14">
        <v>265</v>
      </c>
      <c r="B284" s="18" t="s">
        <v>411</v>
      </c>
      <c r="C284" s="18" t="s">
        <v>422</v>
      </c>
      <c r="D284" s="18" t="s">
        <v>4</v>
      </c>
      <c r="E284" s="18" t="s">
        <v>59</v>
      </c>
      <c r="F284" s="16" t="s">
        <v>425</v>
      </c>
      <c r="G284" s="17">
        <f t="shared" si="13"/>
        <v>100</v>
      </c>
      <c r="H284" s="17">
        <v>60</v>
      </c>
      <c r="I284" s="17">
        <v>40</v>
      </c>
      <c r="J284" s="17">
        <v>425</v>
      </c>
      <c r="K284" s="17">
        <v>1750</v>
      </c>
      <c r="L284" s="17" t="s">
        <v>103</v>
      </c>
      <c r="M284" s="33" t="s">
        <v>414</v>
      </c>
      <c r="N284" s="33" t="s">
        <v>414</v>
      </c>
      <c r="O284" s="34"/>
      <c r="P284" s="24"/>
    </row>
    <row r="285" customHeight="1" spans="1:16">
      <c r="A285" s="14"/>
      <c r="B285" s="19" t="s">
        <v>3</v>
      </c>
      <c r="C285" s="18"/>
      <c r="D285" s="18"/>
      <c r="E285" s="18"/>
      <c r="F285" s="16"/>
      <c r="G285" s="17">
        <f>SUM(G274:G284)</f>
        <v>471</v>
      </c>
      <c r="H285" s="17">
        <f t="shared" ref="H285:K285" si="15">SUM(H274:H284)</f>
        <v>200</v>
      </c>
      <c r="I285" s="17">
        <f t="shared" si="15"/>
        <v>271</v>
      </c>
      <c r="J285" s="17">
        <f t="shared" si="15"/>
        <v>1291</v>
      </c>
      <c r="K285" s="17">
        <f t="shared" si="15"/>
        <v>4992</v>
      </c>
      <c r="L285" s="17"/>
      <c r="M285" s="33"/>
      <c r="N285" s="33"/>
      <c r="O285" s="34"/>
      <c r="P285" s="24"/>
    </row>
    <row r="286" customHeight="1" spans="1:16">
      <c r="A286" s="14">
        <v>266</v>
      </c>
      <c r="B286" s="18" t="s">
        <v>426</v>
      </c>
      <c r="C286" s="18" t="s">
        <v>427</v>
      </c>
      <c r="D286" s="18" t="s">
        <v>4</v>
      </c>
      <c r="E286" s="18" t="s">
        <v>8</v>
      </c>
      <c r="F286" s="16" t="s">
        <v>428</v>
      </c>
      <c r="G286" s="17">
        <f t="shared" si="13"/>
        <v>15.84</v>
      </c>
      <c r="H286" s="17">
        <v>14.38</v>
      </c>
      <c r="I286" s="17">
        <v>1.46</v>
      </c>
      <c r="J286" s="17">
        <v>91</v>
      </c>
      <c r="K286" s="17">
        <v>265</v>
      </c>
      <c r="L286" s="17" t="s">
        <v>103</v>
      </c>
      <c r="M286" s="33" t="s">
        <v>429</v>
      </c>
      <c r="N286" s="33" t="s">
        <v>430</v>
      </c>
      <c r="O286" s="34"/>
      <c r="P286" s="24"/>
    </row>
    <row r="287" customHeight="1" spans="1:16">
      <c r="A287" s="14">
        <v>267</v>
      </c>
      <c r="B287" s="18" t="s">
        <v>426</v>
      </c>
      <c r="C287" s="18" t="s">
        <v>427</v>
      </c>
      <c r="D287" s="18" t="s">
        <v>4</v>
      </c>
      <c r="E287" s="18" t="s">
        <v>8</v>
      </c>
      <c r="F287" s="16" t="s">
        <v>431</v>
      </c>
      <c r="G287" s="17">
        <f t="shared" si="13"/>
        <v>3.3</v>
      </c>
      <c r="H287" s="17">
        <v>2.95</v>
      </c>
      <c r="I287" s="17">
        <v>0.35</v>
      </c>
      <c r="J287" s="17">
        <v>91</v>
      </c>
      <c r="K287" s="17">
        <v>265</v>
      </c>
      <c r="L287" s="17" t="s">
        <v>103</v>
      </c>
      <c r="M287" s="33" t="s">
        <v>429</v>
      </c>
      <c r="N287" s="33" t="s">
        <v>430</v>
      </c>
      <c r="O287" s="34"/>
      <c r="P287" s="24"/>
    </row>
    <row r="288" customHeight="1" spans="1:16">
      <c r="A288" s="14">
        <v>268</v>
      </c>
      <c r="B288" s="18" t="s">
        <v>426</v>
      </c>
      <c r="C288" s="18" t="s">
        <v>427</v>
      </c>
      <c r="D288" s="18" t="s">
        <v>4</v>
      </c>
      <c r="E288" s="18" t="s">
        <v>8</v>
      </c>
      <c r="F288" s="16" t="s">
        <v>432</v>
      </c>
      <c r="G288" s="17">
        <f t="shared" si="13"/>
        <v>11</v>
      </c>
      <c r="H288" s="17">
        <v>10</v>
      </c>
      <c r="I288" s="17">
        <v>1</v>
      </c>
      <c r="J288" s="17">
        <v>91</v>
      </c>
      <c r="K288" s="17">
        <v>265</v>
      </c>
      <c r="L288" s="17" t="s">
        <v>103</v>
      </c>
      <c r="M288" s="33" t="s">
        <v>429</v>
      </c>
      <c r="N288" s="33" t="s">
        <v>430</v>
      </c>
      <c r="O288" s="34"/>
      <c r="P288" s="24"/>
    </row>
    <row r="289" customHeight="1" spans="1:16">
      <c r="A289" s="14">
        <v>269</v>
      </c>
      <c r="B289" s="18" t="s">
        <v>426</v>
      </c>
      <c r="C289" s="18" t="s">
        <v>427</v>
      </c>
      <c r="D289" s="18" t="s">
        <v>4</v>
      </c>
      <c r="E289" s="18" t="s">
        <v>8</v>
      </c>
      <c r="F289" s="16" t="s">
        <v>433</v>
      </c>
      <c r="G289" s="17">
        <f t="shared" si="13"/>
        <v>2.35</v>
      </c>
      <c r="H289" s="17">
        <v>2.2</v>
      </c>
      <c r="I289" s="17">
        <v>0.15</v>
      </c>
      <c r="J289" s="17">
        <v>91</v>
      </c>
      <c r="K289" s="17">
        <v>265</v>
      </c>
      <c r="L289" s="17" t="s">
        <v>103</v>
      </c>
      <c r="M289" s="33" t="s">
        <v>429</v>
      </c>
      <c r="N289" s="33" t="s">
        <v>430</v>
      </c>
      <c r="O289" s="34"/>
      <c r="P289" s="24"/>
    </row>
    <row r="290" customHeight="1" spans="1:16">
      <c r="A290" s="14">
        <v>270</v>
      </c>
      <c r="B290" s="18" t="s">
        <v>426</v>
      </c>
      <c r="C290" s="18" t="s">
        <v>427</v>
      </c>
      <c r="D290" s="18" t="s">
        <v>4</v>
      </c>
      <c r="E290" s="18" t="s">
        <v>8</v>
      </c>
      <c r="F290" s="16" t="s">
        <v>434</v>
      </c>
      <c r="G290" s="17">
        <f t="shared" si="13"/>
        <v>2.72</v>
      </c>
      <c r="H290" s="17">
        <v>2.56</v>
      </c>
      <c r="I290" s="17">
        <v>0.16</v>
      </c>
      <c r="J290" s="17">
        <v>91</v>
      </c>
      <c r="K290" s="17">
        <v>265</v>
      </c>
      <c r="L290" s="17" t="s">
        <v>103</v>
      </c>
      <c r="M290" s="33" t="s">
        <v>429</v>
      </c>
      <c r="N290" s="33" t="s">
        <v>430</v>
      </c>
      <c r="O290" s="34"/>
      <c r="P290" s="24"/>
    </row>
    <row r="291" customHeight="1" spans="1:16">
      <c r="A291" s="14">
        <v>271</v>
      </c>
      <c r="B291" s="18" t="s">
        <v>426</v>
      </c>
      <c r="C291" s="18" t="s">
        <v>427</v>
      </c>
      <c r="D291" s="18" t="s">
        <v>4</v>
      </c>
      <c r="E291" s="18" t="s">
        <v>8</v>
      </c>
      <c r="F291" s="16" t="s">
        <v>435</v>
      </c>
      <c r="G291" s="17">
        <f t="shared" si="13"/>
        <v>2.58</v>
      </c>
      <c r="H291" s="17">
        <v>2.43</v>
      </c>
      <c r="I291" s="17">
        <v>0.15</v>
      </c>
      <c r="J291" s="17">
        <v>91</v>
      </c>
      <c r="K291" s="17">
        <v>265</v>
      </c>
      <c r="L291" s="17" t="s">
        <v>103</v>
      </c>
      <c r="M291" s="33" t="s">
        <v>429</v>
      </c>
      <c r="N291" s="33" t="s">
        <v>430</v>
      </c>
      <c r="O291" s="34"/>
      <c r="P291" s="24"/>
    </row>
    <row r="292" customHeight="1" spans="1:16">
      <c r="A292" s="14">
        <v>272</v>
      </c>
      <c r="B292" s="18" t="s">
        <v>426</v>
      </c>
      <c r="C292" s="18" t="s">
        <v>427</v>
      </c>
      <c r="D292" s="18" t="s">
        <v>4</v>
      </c>
      <c r="E292" s="18" t="s">
        <v>8</v>
      </c>
      <c r="F292" s="16" t="s">
        <v>436</v>
      </c>
      <c r="G292" s="17">
        <f t="shared" si="13"/>
        <v>3.06</v>
      </c>
      <c r="H292" s="17">
        <v>2.9</v>
      </c>
      <c r="I292" s="17">
        <v>0.16</v>
      </c>
      <c r="J292" s="17">
        <v>91</v>
      </c>
      <c r="K292" s="17">
        <v>265</v>
      </c>
      <c r="L292" s="17" t="s">
        <v>103</v>
      </c>
      <c r="M292" s="33" t="s">
        <v>429</v>
      </c>
      <c r="N292" s="33" t="s">
        <v>430</v>
      </c>
      <c r="O292" s="34"/>
      <c r="P292" s="24"/>
    </row>
    <row r="293" customHeight="1" spans="1:16">
      <c r="A293" s="14">
        <v>273</v>
      </c>
      <c r="B293" s="18" t="s">
        <v>426</v>
      </c>
      <c r="C293" s="18" t="s">
        <v>427</v>
      </c>
      <c r="D293" s="18" t="s">
        <v>4</v>
      </c>
      <c r="E293" s="18" t="s">
        <v>8</v>
      </c>
      <c r="F293" s="16" t="s">
        <v>437</v>
      </c>
      <c r="G293" s="17">
        <f t="shared" si="13"/>
        <v>1.68</v>
      </c>
      <c r="H293" s="17">
        <v>1.58</v>
      </c>
      <c r="I293" s="17">
        <v>0.1</v>
      </c>
      <c r="J293" s="17">
        <v>91</v>
      </c>
      <c r="K293" s="17">
        <v>265</v>
      </c>
      <c r="L293" s="17" t="s">
        <v>103</v>
      </c>
      <c r="M293" s="33" t="s">
        <v>429</v>
      </c>
      <c r="N293" s="33" t="s">
        <v>430</v>
      </c>
      <c r="O293" s="34"/>
      <c r="P293" s="24"/>
    </row>
    <row r="294" customHeight="1" spans="1:16">
      <c r="A294" s="14">
        <v>274</v>
      </c>
      <c r="B294" s="18" t="s">
        <v>426</v>
      </c>
      <c r="C294" s="18" t="s">
        <v>427</v>
      </c>
      <c r="D294" s="18" t="s">
        <v>4</v>
      </c>
      <c r="E294" s="18" t="s">
        <v>59</v>
      </c>
      <c r="F294" s="16" t="s">
        <v>438</v>
      </c>
      <c r="G294" s="17">
        <f t="shared" si="13"/>
        <v>44</v>
      </c>
      <c r="H294" s="17">
        <v>40</v>
      </c>
      <c r="I294" s="17">
        <v>4</v>
      </c>
      <c r="J294" s="17">
        <v>91</v>
      </c>
      <c r="K294" s="17">
        <v>265</v>
      </c>
      <c r="L294" s="17" t="s">
        <v>103</v>
      </c>
      <c r="M294" s="33" t="s">
        <v>429</v>
      </c>
      <c r="N294" s="33" t="s">
        <v>430</v>
      </c>
      <c r="O294" s="34"/>
      <c r="P294" s="24"/>
    </row>
    <row r="295" customHeight="1" spans="1:16">
      <c r="A295" s="14">
        <v>275</v>
      </c>
      <c r="B295" s="18" t="s">
        <v>426</v>
      </c>
      <c r="C295" s="18" t="s">
        <v>427</v>
      </c>
      <c r="D295" s="18" t="s">
        <v>4</v>
      </c>
      <c r="E295" s="18" t="s">
        <v>59</v>
      </c>
      <c r="F295" s="16" t="s">
        <v>439</v>
      </c>
      <c r="G295" s="17">
        <f t="shared" si="13"/>
        <v>12</v>
      </c>
      <c r="H295" s="17">
        <v>10</v>
      </c>
      <c r="I295" s="17">
        <v>2</v>
      </c>
      <c r="J295" s="17">
        <v>91</v>
      </c>
      <c r="K295" s="17">
        <v>265</v>
      </c>
      <c r="L295" s="17" t="s">
        <v>103</v>
      </c>
      <c r="M295" s="33" t="s">
        <v>429</v>
      </c>
      <c r="N295" s="33" t="s">
        <v>430</v>
      </c>
      <c r="O295" s="34"/>
      <c r="P295" s="24"/>
    </row>
    <row r="296" customHeight="1" spans="1:16">
      <c r="A296" s="14">
        <v>276</v>
      </c>
      <c r="B296" s="18" t="s">
        <v>426</v>
      </c>
      <c r="C296" s="18" t="s">
        <v>427</v>
      </c>
      <c r="D296" s="18" t="s">
        <v>4</v>
      </c>
      <c r="E296" s="18" t="s">
        <v>96</v>
      </c>
      <c r="F296" s="16" t="s">
        <v>440</v>
      </c>
      <c r="G296" s="17">
        <f t="shared" si="13"/>
        <v>22</v>
      </c>
      <c r="H296" s="17">
        <v>20</v>
      </c>
      <c r="I296" s="17">
        <v>2</v>
      </c>
      <c r="J296" s="17">
        <v>91</v>
      </c>
      <c r="K296" s="17">
        <v>265</v>
      </c>
      <c r="L296" s="17" t="s">
        <v>98</v>
      </c>
      <c r="M296" s="33" t="s">
        <v>429</v>
      </c>
      <c r="N296" s="33" t="s">
        <v>430</v>
      </c>
      <c r="O296" s="34"/>
      <c r="P296" s="24"/>
    </row>
    <row r="297" customHeight="1" spans="1:16">
      <c r="A297" s="14">
        <v>277</v>
      </c>
      <c r="B297" s="18" t="s">
        <v>426</v>
      </c>
      <c r="C297" s="18" t="s">
        <v>427</v>
      </c>
      <c r="D297" s="18" t="s">
        <v>4</v>
      </c>
      <c r="E297" s="18" t="s">
        <v>8</v>
      </c>
      <c r="F297" s="16" t="s">
        <v>441</v>
      </c>
      <c r="G297" s="17">
        <f t="shared" si="13"/>
        <v>1.2</v>
      </c>
      <c r="H297" s="17">
        <v>1</v>
      </c>
      <c r="I297" s="17">
        <v>0.2</v>
      </c>
      <c r="J297" s="17">
        <v>91</v>
      </c>
      <c r="K297" s="17">
        <v>265</v>
      </c>
      <c r="L297" s="17" t="s">
        <v>103</v>
      </c>
      <c r="M297" s="33" t="s">
        <v>429</v>
      </c>
      <c r="N297" s="33" t="s">
        <v>430</v>
      </c>
      <c r="O297" s="34"/>
      <c r="P297" s="24"/>
    </row>
    <row r="298" customHeight="1" spans="1:16">
      <c r="A298" s="14">
        <v>278</v>
      </c>
      <c r="B298" s="18" t="s">
        <v>426</v>
      </c>
      <c r="C298" s="18" t="s">
        <v>442</v>
      </c>
      <c r="D298" s="18" t="s">
        <v>4</v>
      </c>
      <c r="E298" s="18" t="s">
        <v>96</v>
      </c>
      <c r="F298" s="16" t="s">
        <v>443</v>
      </c>
      <c r="G298" s="17">
        <f t="shared" si="13"/>
        <v>120</v>
      </c>
      <c r="H298" s="17">
        <v>20</v>
      </c>
      <c r="I298" s="17">
        <v>100</v>
      </c>
      <c r="J298" s="17">
        <v>160</v>
      </c>
      <c r="K298" s="17">
        <v>650</v>
      </c>
      <c r="L298" s="17" t="s">
        <v>98</v>
      </c>
      <c r="M298" s="33" t="s">
        <v>429</v>
      </c>
      <c r="N298" s="33" t="s">
        <v>430</v>
      </c>
      <c r="O298" s="34"/>
      <c r="P298" s="24"/>
    </row>
    <row r="299" customHeight="1" spans="1:16">
      <c r="A299" s="14">
        <v>279</v>
      </c>
      <c r="B299" s="18" t="s">
        <v>426</v>
      </c>
      <c r="C299" s="18" t="s">
        <v>442</v>
      </c>
      <c r="D299" s="18" t="s">
        <v>4</v>
      </c>
      <c r="E299" s="18" t="s">
        <v>59</v>
      </c>
      <c r="F299" s="16" t="s">
        <v>444</v>
      </c>
      <c r="G299" s="17">
        <f t="shared" si="13"/>
        <v>50</v>
      </c>
      <c r="H299" s="17">
        <v>20</v>
      </c>
      <c r="I299" s="17">
        <v>30</v>
      </c>
      <c r="J299" s="17">
        <v>405</v>
      </c>
      <c r="K299" s="17">
        <v>1528</v>
      </c>
      <c r="L299" s="17" t="s">
        <v>103</v>
      </c>
      <c r="M299" s="33" t="s">
        <v>429</v>
      </c>
      <c r="N299" s="33" t="s">
        <v>430</v>
      </c>
      <c r="O299" s="34"/>
      <c r="P299" s="24"/>
    </row>
    <row r="300" customHeight="1" spans="1:16">
      <c r="A300" s="14">
        <v>280</v>
      </c>
      <c r="B300" s="18" t="s">
        <v>426</v>
      </c>
      <c r="C300" s="18" t="s">
        <v>442</v>
      </c>
      <c r="D300" s="18" t="s">
        <v>4</v>
      </c>
      <c r="E300" s="18" t="s">
        <v>8</v>
      </c>
      <c r="F300" s="16" t="s">
        <v>445</v>
      </c>
      <c r="G300" s="17">
        <f t="shared" si="13"/>
        <v>60</v>
      </c>
      <c r="H300" s="17">
        <v>60</v>
      </c>
      <c r="I300" s="17"/>
      <c r="J300" s="17">
        <v>350</v>
      </c>
      <c r="K300" s="17">
        <v>1360</v>
      </c>
      <c r="L300" s="17" t="s">
        <v>103</v>
      </c>
      <c r="M300" s="33" t="s">
        <v>429</v>
      </c>
      <c r="N300" s="33" t="s">
        <v>430</v>
      </c>
      <c r="O300" s="34"/>
      <c r="P300" s="24"/>
    </row>
    <row r="301" customHeight="1" spans="1:16">
      <c r="A301" s="14">
        <v>281</v>
      </c>
      <c r="B301" s="18" t="s">
        <v>426</v>
      </c>
      <c r="C301" s="18" t="s">
        <v>446</v>
      </c>
      <c r="D301" s="18" t="s">
        <v>4</v>
      </c>
      <c r="E301" s="18" t="s">
        <v>8</v>
      </c>
      <c r="F301" s="16" t="s">
        <v>447</v>
      </c>
      <c r="G301" s="17">
        <f t="shared" si="13"/>
        <v>2.2</v>
      </c>
      <c r="H301" s="17">
        <v>2.2</v>
      </c>
      <c r="I301" s="17"/>
      <c r="J301" s="17">
        <v>11</v>
      </c>
      <c r="K301" s="17">
        <v>41</v>
      </c>
      <c r="L301" s="17" t="s">
        <v>103</v>
      </c>
      <c r="M301" s="33" t="s">
        <v>429</v>
      </c>
      <c r="N301" s="33" t="s">
        <v>430</v>
      </c>
      <c r="O301" s="34"/>
      <c r="P301" s="24"/>
    </row>
    <row r="302" customHeight="1" spans="1:16">
      <c r="A302" s="14">
        <v>282</v>
      </c>
      <c r="B302" s="18" t="s">
        <v>426</v>
      </c>
      <c r="C302" s="18" t="s">
        <v>446</v>
      </c>
      <c r="D302" s="18" t="s">
        <v>4</v>
      </c>
      <c r="E302" s="18" t="s">
        <v>8</v>
      </c>
      <c r="F302" s="16" t="s">
        <v>448</v>
      </c>
      <c r="G302" s="17">
        <f t="shared" si="13"/>
        <v>1.4</v>
      </c>
      <c r="H302" s="17">
        <v>1.4</v>
      </c>
      <c r="I302" s="17"/>
      <c r="J302" s="17">
        <v>8</v>
      </c>
      <c r="K302" s="17">
        <v>32</v>
      </c>
      <c r="L302" s="17" t="s">
        <v>103</v>
      </c>
      <c r="M302" s="33" t="s">
        <v>429</v>
      </c>
      <c r="N302" s="33" t="s">
        <v>430</v>
      </c>
      <c r="O302" s="34"/>
      <c r="P302" s="24"/>
    </row>
    <row r="303" customHeight="1" spans="1:16">
      <c r="A303" s="14">
        <v>283</v>
      </c>
      <c r="B303" s="18" t="s">
        <v>426</v>
      </c>
      <c r="C303" s="18" t="s">
        <v>446</v>
      </c>
      <c r="D303" s="18" t="s">
        <v>4</v>
      </c>
      <c r="E303" s="18" t="s">
        <v>8</v>
      </c>
      <c r="F303" s="16" t="s">
        <v>449</v>
      </c>
      <c r="G303" s="17">
        <f t="shared" si="13"/>
        <v>1.5</v>
      </c>
      <c r="H303" s="17">
        <v>1.5</v>
      </c>
      <c r="I303" s="17"/>
      <c r="J303" s="17">
        <v>12</v>
      </c>
      <c r="K303" s="17">
        <v>45</v>
      </c>
      <c r="L303" s="17" t="s">
        <v>103</v>
      </c>
      <c r="M303" s="33" t="s">
        <v>429</v>
      </c>
      <c r="N303" s="33" t="s">
        <v>430</v>
      </c>
      <c r="O303" s="34"/>
      <c r="P303" s="24"/>
    </row>
    <row r="304" customHeight="1" spans="1:16">
      <c r="A304" s="14">
        <v>284</v>
      </c>
      <c r="B304" s="18" t="s">
        <v>426</v>
      </c>
      <c r="C304" s="18" t="s">
        <v>446</v>
      </c>
      <c r="D304" s="18" t="s">
        <v>4</v>
      </c>
      <c r="E304" s="18" t="s">
        <v>8</v>
      </c>
      <c r="F304" s="16" t="s">
        <v>450</v>
      </c>
      <c r="G304" s="17">
        <f t="shared" si="13"/>
        <v>1.3</v>
      </c>
      <c r="H304" s="17">
        <v>1.3</v>
      </c>
      <c r="I304" s="17"/>
      <c r="J304" s="17">
        <v>10</v>
      </c>
      <c r="K304" s="17">
        <v>37</v>
      </c>
      <c r="L304" s="17" t="s">
        <v>103</v>
      </c>
      <c r="M304" s="33" t="s">
        <v>429</v>
      </c>
      <c r="N304" s="33" t="s">
        <v>430</v>
      </c>
      <c r="O304" s="34"/>
      <c r="P304" s="24"/>
    </row>
    <row r="305" customHeight="1" spans="1:16">
      <c r="A305" s="14">
        <v>285</v>
      </c>
      <c r="B305" s="18" t="s">
        <v>426</v>
      </c>
      <c r="C305" s="18" t="s">
        <v>446</v>
      </c>
      <c r="D305" s="18" t="s">
        <v>4</v>
      </c>
      <c r="E305" s="18" t="s">
        <v>8</v>
      </c>
      <c r="F305" s="16" t="s">
        <v>451</v>
      </c>
      <c r="G305" s="17">
        <f t="shared" si="13"/>
        <v>4.4</v>
      </c>
      <c r="H305" s="17">
        <v>4.4</v>
      </c>
      <c r="I305" s="17"/>
      <c r="J305" s="17">
        <v>23</v>
      </c>
      <c r="K305" s="17">
        <v>92</v>
      </c>
      <c r="L305" s="17" t="s">
        <v>103</v>
      </c>
      <c r="M305" s="33" t="s">
        <v>429</v>
      </c>
      <c r="N305" s="33" t="s">
        <v>430</v>
      </c>
      <c r="O305" s="34"/>
      <c r="P305" s="24"/>
    </row>
    <row r="306" customHeight="1" spans="1:16">
      <c r="A306" s="14">
        <v>286</v>
      </c>
      <c r="B306" s="18" t="s">
        <v>426</v>
      </c>
      <c r="C306" s="18" t="s">
        <v>446</v>
      </c>
      <c r="D306" s="18" t="s">
        <v>4</v>
      </c>
      <c r="E306" s="18" t="s">
        <v>8</v>
      </c>
      <c r="F306" s="16" t="s">
        <v>452</v>
      </c>
      <c r="G306" s="17">
        <f t="shared" si="13"/>
        <v>3.1</v>
      </c>
      <c r="H306" s="17">
        <v>3.1</v>
      </c>
      <c r="I306" s="17"/>
      <c r="J306" s="17">
        <v>17</v>
      </c>
      <c r="K306" s="17">
        <v>62</v>
      </c>
      <c r="L306" s="17" t="s">
        <v>103</v>
      </c>
      <c r="M306" s="33" t="s">
        <v>429</v>
      </c>
      <c r="N306" s="33" t="s">
        <v>430</v>
      </c>
      <c r="O306" s="34"/>
      <c r="P306" s="24"/>
    </row>
    <row r="307" customHeight="1" spans="1:16">
      <c r="A307" s="14">
        <v>287</v>
      </c>
      <c r="B307" s="18" t="s">
        <v>426</v>
      </c>
      <c r="C307" s="18" t="s">
        <v>446</v>
      </c>
      <c r="D307" s="18" t="s">
        <v>4</v>
      </c>
      <c r="E307" s="18" t="s">
        <v>8</v>
      </c>
      <c r="F307" s="16" t="s">
        <v>453</v>
      </c>
      <c r="G307" s="17">
        <f t="shared" si="13"/>
        <v>2.7</v>
      </c>
      <c r="H307" s="17">
        <v>2.7</v>
      </c>
      <c r="I307" s="17"/>
      <c r="J307" s="17">
        <v>21</v>
      </c>
      <c r="K307" s="17">
        <v>69</v>
      </c>
      <c r="L307" s="17" t="s">
        <v>103</v>
      </c>
      <c r="M307" s="33" t="s">
        <v>429</v>
      </c>
      <c r="N307" s="33" t="s">
        <v>430</v>
      </c>
      <c r="O307" s="34"/>
      <c r="P307" s="24"/>
    </row>
    <row r="308" customHeight="1" spans="1:16">
      <c r="A308" s="14">
        <v>288</v>
      </c>
      <c r="B308" s="18" t="s">
        <v>426</v>
      </c>
      <c r="C308" s="18" t="s">
        <v>446</v>
      </c>
      <c r="D308" s="18" t="s">
        <v>4</v>
      </c>
      <c r="E308" s="18" t="s">
        <v>8</v>
      </c>
      <c r="F308" s="16" t="s">
        <v>454</v>
      </c>
      <c r="G308" s="17">
        <f t="shared" si="13"/>
        <v>1.7</v>
      </c>
      <c r="H308" s="17">
        <v>1.7</v>
      </c>
      <c r="I308" s="17"/>
      <c r="J308" s="17">
        <v>16</v>
      </c>
      <c r="K308" s="17">
        <v>62</v>
      </c>
      <c r="L308" s="17" t="s">
        <v>103</v>
      </c>
      <c r="M308" s="33" t="s">
        <v>429</v>
      </c>
      <c r="N308" s="33" t="s">
        <v>430</v>
      </c>
      <c r="O308" s="34"/>
      <c r="P308" s="24"/>
    </row>
    <row r="309" customHeight="1" spans="1:16">
      <c r="A309" s="14">
        <v>289</v>
      </c>
      <c r="B309" s="18" t="s">
        <v>426</v>
      </c>
      <c r="C309" s="18" t="s">
        <v>446</v>
      </c>
      <c r="D309" s="18" t="s">
        <v>4</v>
      </c>
      <c r="E309" s="18" t="s">
        <v>8</v>
      </c>
      <c r="F309" s="16" t="s">
        <v>455</v>
      </c>
      <c r="G309" s="17">
        <f t="shared" si="13"/>
        <v>1.8</v>
      </c>
      <c r="H309" s="17">
        <v>1.8</v>
      </c>
      <c r="I309" s="17"/>
      <c r="J309" s="17">
        <v>12</v>
      </c>
      <c r="K309" s="17">
        <v>43</v>
      </c>
      <c r="L309" s="17" t="s">
        <v>103</v>
      </c>
      <c r="M309" s="33" t="s">
        <v>429</v>
      </c>
      <c r="N309" s="33" t="s">
        <v>430</v>
      </c>
      <c r="O309" s="34"/>
      <c r="P309" s="24"/>
    </row>
    <row r="310" customHeight="1" spans="1:16">
      <c r="A310" s="14">
        <v>290</v>
      </c>
      <c r="B310" s="18" t="s">
        <v>426</v>
      </c>
      <c r="C310" s="18" t="s">
        <v>446</v>
      </c>
      <c r="D310" s="18" t="s">
        <v>4</v>
      </c>
      <c r="E310" s="18" t="s">
        <v>8</v>
      </c>
      <c r="F310" s="16" t="s">
        <v>456</v>
      </c>
      <c r="G310" s="17">
        <f t="shared" si="13"/>
        <v>5</v>
      </c>
      <c r="H310" s="17">
        <v>5</v>
      </c>
      <c r="I310" s="17"/>
      <c r="J310" s="17">
        <v>18</v>
      </c>
      <c r="K310" s="17">
        <v>67</v>
      </c>
      <c r="L310" s="17" t="s">
        <v>103</v>
      </c>
      <c r="M310" s="33" t="s">
        <v>429</v>
      </c>
      <c r="N310" s="33" t="s">
        <v>430</v>
      </c>
      <c r="O310" s="34"/>
      <c r="P310" s="24"/>
    </row>
    <row r="311" customHeight="1" spans="1:16">
      <c r="A311" s="14">
        <v>291</v>
      </c>
      <c r="B311" s="18" t="s">
        <v>426</v>
      </c>
      <c r="C311" s="18" t="s">
        <v>446</v>
      </c>
      <c r="D311" s="18" t="s">
        <v>4</v>
      </c>
      <c r="E311" s="18" t="s">
        <v>8</v>
      </c>
      <c r="F311" s="16" t="s">
        <v>457</v>
      </c>
      <c r="G311" s="17">
        <f t="shared" si="13"/>
        <v>4.5</v>
      </c>
      <c r="H311" s="17">
        <v>4.5</v>
      </c>
      <c r="I311" s="17"/>
      <c r="J311" s="17">
        <v>16</v>
      </c>
      <c r="K311" s="17">
        <v>58</v>
      </c>
      <c r="L311" s="17" t="s">
        <v>103</v>
      </c>
      <c r="M311" s="33" t="s">
        <v>429</v>
      </c>
      <c r="N311" s="33" t="s">
        <v>430</v>
      </c>
      <c r="O311" s="34"/>
      <c r="P311" s="24"/>
    </row>
    <row r="312" customHeight="1" spans="1:16">
      <c r="A312" s="14">
        <v>292</v>
      </c>
      <c r="B312" s="18" t="s">
        <v>426</v>
      </c>
      <c r="C312" s="18" t="s">
        <v>446</v>
      </c>
      <c r="D312" s="18" t="s">
        <v>4</v>
      </c>
      <c r="E312" s="18" t="s">
        <v>8</v>
      </c>
      <c r="F312" s="16" t="s">
        <v>458</v>
      </c>
      <c r="G312" s="17">
        <f t="shared" si="13"/>
        <v>4</v>
      </c>
      <c r="H312" s="17">
        <v>4</v>
      </c>
      <c r="I312" s="17"/>
      <c r="J312" s="17">
        <v>22</v>
      </c>
      <c r="K312" s="17">
        <v>81</v>
      </c>
      <c r="L312" s="17" t="s">
        <v>103</v>
      </c>
      <c r="M312" s="33" t="s">
        <v>429</v>
      </c>
      <c r="N312" s="33" t="s">
        <v>430</v>
      </c>
      <c r="O312" s="34"/>
      <c r="P312" s="24"/>
    </row>
    <row r="313" customHeight="1" spans="1:16">
      <c r="A313" s="14">
        <v>293</v>
      </c>
      <c r="B313" s="18" t="s">
        <v>426</v>
      </c>
      <c r="C313" s="18" t="s">
        <v>446</v>
      </c>
      <c r="D313" s="18" t="s">
        <v>4</v>
      </c>
      <c r="E313" s="18" t="s">
        <v>8</v>
      </c>
      <c r="F313" s="16" t="s">
        <v>459</v>
      </c>
      <c r="G313" s="17">
        <f t="shared" si="13"/>
        <v>0.85</v>
      </c>
      <c r="H313" s="17">
        <v>0.85</v>
      </c>
      <c r="I313" s="17"/>
      <c r="J313" s="17">
        <v>8</v>
      </c>
      <c r="K313" s="17">
        <v>27</v>
      </c>
      <c r="L313" s="17" t="s">
        <v>103</v>
      </c>
      <c r="M313" s="33" t="s">
        <v>429</v>
      </c>
      <c r="N313" s="33" t="s">
        <v>430</v>
      </c>
      <c r="O313" s="34"/>
      <c r="P313" s="24"/>
    </row>
    <row r="314" customHeight="1" spans="1:16">
      <c r="A314" s="14">
        <v>294</v>
      </c>
      <c r="B314" s="18" t="s">
        <v>426</v>
      </c>
      <c r="C314" s="18" t="s">
        <v>446</v>
      </c>
      <c r="D314" s="18" t="s">
        <v>4</v>
      </c>
      <c r="E314" s="18" t="s">
        <v>8</v>
      </c>
      <c r="F314" s="16" t="s">
        <v>460</v>
      </c>
      <c r="G314" s="17">
        <f t="shared" si="13"/>
        <v>0.65</v>
      </c>
      <c r="H314" s="17">
        <v>0.65</v>
      </c>
      <c r="I314" s="17"/>
      <c r="J314" s="17">
        <v>6</v>
      </c>
      <c r="K314" s="17">
        <v>23</v>
      </c>
      <c r="L314" s="17" t="s">
        <v>103</v>
      </c>
      <c r="M314" s="33" t="s">
        <v>429</v>
      </c>
      <c r="N314" s="33" t="s">
        <v>430</v>
      </c>
      <c r="O314" s="34"/>
      <c r="P314" s="24"/>
    </row>
    <row r="315" customHeight="1" spans="1:16">
      <c r="A315" s="14">
        <v>295</v>
      </c>
      <c r="B315" s="18" t="s">
        <v>426</v>
      </c>
      <c r="C315" s="18" t="s">
        <v>446</v>
      </c>
      <c r="D315" s="18" t="s">
        <v>4</v>
      </c>
      <c r="E315" s="18" t="s">
        <v>8</v>
      </c>
      <c r="F315" s="16" t="s">
        <v>461</v>
      </c>
      <c r="G315" s="17">
        <f t="shared" si="13"/>
        <v>1.2</v>
      </c>
      <c r="H315" s="17">
        <v>1.2</v>
      </c>
      <c r="I315" s="17"/>
      <c r="J315" s="17">
        <v>12</v>
      </c>
      <c r="K315" s="17">
        <v>38</v>
      </c>
      <c r="L315" s="17" t="s">
        <v>103</v>
      </c>
      <c r="M315" s="33" t="s">
        <v>429</v>
      </c>
      <c r="N315" s="33" t="s">
        <v>430</v>
      </c>
      <c r="O315" s="34"/>
      <c r="P315" s="24"/>
    </row>
    <row r="316" customHeight="1" spans="1:16">
      <c r="A316" s="14">
        <v>296</v>
      </c>
      <c r="B316" s="18" t="s">
        <v>426</v>
      </c>
      <c r="C316" s="18" t="s">
        <v>446</v>
      </c>
      <c r="D316" s="18" t="s">
        <v>4</v>
      </c>
      <c r="E316" s="18" t="s">
        <v>8</v>
      </c>
      <c r="F316" s="16" t="s">
        <v>462</v>
      </c>
      <c r="G316" s="17">
        <f t="shared" si="13"/>
        <v>2.8</v>
      </c>
      <c r="H316" s="17">
        <v>2.8</v>
      </c>
      <c r="I316" s="17"/>
      <c r="J316" s="17">
        <v>17</v>
      </c>
      <c r="K316" s="17">
        <v>62</v>
      </c>
      <c r="L316" s="17" t="s">
        <v>103</v>
      </c>
      <c r="M316" s="33" t="s">
        <v>429</v>
      </c>
      <c r="N316" s="33" t="s">
        <v>430</v>
      </c>
      <c r="O316" s="34"/>
      <c r="P316" s="24"/>
    </row>
    <row r="317" customHeight="1" spans="1:16">
      <c r="A317" s="14">
        <v>297</v>
      </c>
      <c r="B317" s="18" t="s">
        <v>426</v>
      </c>
      <c r="C317" s="18" t="s">
        <v>446</v>
      </c>
      <c r="D317" s="18" t="s">
        <v>4</v>
      </c>
      <c r="E317" s="18" t="s">
        <v>8</v>
      </c>
      <c r="F317" s="16" t="s">
        <v>463</v>
      </c>
      <c r="G317" s="17">
        <f t="shared" si="13"/>
        <v>0.8</v>
      </c>
      <c r="H317" s="17">
        <v>0.8</v>
      </c>
      <c r="I317" s="17"/>
      <c r="J317" s="17">
        <v>9</v>
      </c>
      <c r="K317" s="17">
        <v>35</v>
      </c>
      <c r="L317" s="17" t="s">
        <v>103</v>
      </c>
      <c r="M317" s="33" t="s">
        <v>429</v>
      </c>
      <c r="N317" s="33" t="s">
        <v>430</v>
      </c>
      <c r="O317" s="34"/>
      <c r="P317" s="24"/>
    </row>
    <row r="318" customHeight="1" spans="1:16">
      <c r="A318" s="14">
        <v>298</v>
      </c>
      <c r="B318" s="18" t="s">
        <v>426</v>
      </c>
      <c r="C318" s="18" t="s">
        <v>446</v>
      </c>
      <c r="D318" s="18" t="s">
        <v>4</v>
      </c>
      <c r="E318" s="18" t="s">
        <v>8</v>
      </c>
      <c r="F318" s="16" t="s">
        <v>464</v>
      </c>
      <c r="G318" s="17">
        <f t="shared" si="13"/>
        <v>2.7</v>
      </c>
      <c r="H318" s="17">
        <v>2.7</v>
      </c>
      <c r="I318" s="17"/>
      <c r="J318" s="17">
        <v>20</v>
      </c>
      <c r="K318" s="17">
        <v>72</v>
      </c>
      <c r="L318" s="17" t="s">
        <v>103</v>
      </c>
      <c r="M318" s="33" t="s">
        <v>429</v>
      </c>
      <c r="N318" s="33" t="s">
        <v>430</v>
      </c>
      <c r="O318" s="34"/>
      <c r="P318" s="24"/>
    </row>
    <row r="319" customHeight="1" spans="1:16">
      <c r="A319" s="14">
        <v>299</v>
      </c>
      <c r="B319" s="18" t="s">
        <v>426</v>
      </c>
      <c r="C319" s="18" t="s">
        <v>446</v>
      </c>
      <c r="D319" s="18" t="s">
        <v>4</v>
      </c>
      <c r="E319" s="18" t="s">
        <v>8</v>
      </c>
      <c r="F319" s="16" t="s">
        <v>465</v>
      </c>
      <c r="G319" s="17">
        <f t="shared" si="13"/>
        <v>1.6</v>
      </c>
      <c r="H319" s="17">
        <v>1.6</v>
      </c>
      <c r="I319" s="17"/>
      <c r="J319" s="17">
        <v>15</v>
      </c>
      <c r="K319" s="17">
        <v>50</v>
      </c>
      <c r="L319" s="17" t="s">
        <v>103</v>
      </c>
      <c r="M319" s="33" t="s">
        <v>429</v>
      </c>
      <c r="N319" s="33" t="s">
        <v>430</v>
      </c>
      <c r="O319" s="34"/>
      <c r="P319" s="24"/>
    </row>
    <row r="320" customHeight="1" spans="1:16">
      <c r="A320" s="14">
        <v>300</v>
      </c>
      <c r="B320" s="18" t="s">
        <v>426</v>
      </c>
      <c r="C320" s="18" t="s">
        <v>446</v>
      </c>
      <c r="D320" s="18" t="s">
        <v>4</v>
      </c>
      <c r="E320" s="18" t="s">
        <v>8</v>
      </c>
      <c r="F320" s="16" t="s">
        <v>466</v>
      </c>
      <c r="G320" s="17">
        <f t="shared" si="13"/>
        <v>1.8</v>
      </c>
      <c r="H320" s="17">
        <v>1.8</v>
      </c>
      <c r="I320" s="17"/>
      <c r="J320" s="17">
        <v>16</v>
      </c>
      <c r="K320" s="17">
        <v>54</v>
      </c>
      <c r="L320" s="17" t="s">
        <v>103</v>
      </c>
      <c r="M320" s="33" t="s">
        <v>429</v>
      </c>
      <c r="N320" s="33" t="s">
        <v>430</v>
      </c>
      <c r="O320" s="34"/>
      <c r="P320" s="24"/>
    </row>
    <row r="321" customHeight="1" spans="1:16">
      <c r="A321" s="14">
        <v>301</v>
      </c>
      <c r="B321" s="18" t="s">
        <v>426</v>
      </c>
      <c r="C321" s="18" t="s">
        <v>446</v>
      </c>
      <c r="D321" s="18" t="s">
        <v>4</v>
      </c>
      <c r="E321" s="18" t="s">
        <v>8</v>
      </c>
      <c r="F321" s="16" t="s">
        <v>467</v>
      </c>
      <c r="G321" s="17">
        <f t="shared" si="13"/>
        <v>1</v>
      </c>
      <c r="H321" s="17">
        <v>1</v>
      </c>
      <c r="I321" s="17"/>
      <c r="J321" s="17">
        <v>10</v>
      </c>
      <c r="K321" s="17">
        <v>33</v>
      </c>
      <c r="L321" s="17" t="s">
        <v>103</v>
      </c>
      <c r="M321" s="33" t="s">
        <v>429</v>
      </c>
      <c r="N321" s="33" t="s">
        <v>430</v>
      </c>
      <c r="O321" s="34"/>
      <c r="P321" s="24"/>
    </row>
    <row r="322" customHeight="1" spans="1:16">
      <c r="A322" s="14">
        <v>302</v>
      </c>
      <c r="B322" s="18" t="s">
        <v>426</v>
      </c>
      <c r="C322" s="18" t="s">
        <v>446</v>
      </c>
      <c r="D322" s="18" t="s">
        <v>4</v>
      </c>
      <c r="E322" s="18" t="s">
        <v>8</v>
      </c>
      <c r="F322" s="16" t="s">
        <v>468</v>
      </c>
      <c r="G322" s="17">
        <f t="shared" si="13"/>
        <v>4.2</v>
      </c>
      <c r="H322" s="17">
        <v>4.2</v>
      </c>
      <c r="I322" s="17"/>
      <c r="J322" s="17">
        <v>20</v>
      </c>
      <c r="K322" s="17">
        <v>68</v>
      </c>
      <c r="L322" s="17" t="s">
        <v>103</v>
      </c>
      <c r="M322" s="33" t="s">
        <v>429</v>
      </c>
      <c r="N322" s="33" t="s">
        <v>430</v>
      </c>
      <c r="O322" s="34"/>
      <c r="P322" s="24"/>
    </row>
    <row r="323" customHeight="1" spans="1:16">
      <c r="A323" s="14">
        <v>303</v>
      </c>
      <c r="B323" s="18" t="s">
        <v>426</v>
      </c>
      <c r="C323" s="18" t="s">
        <v>446</v>
      </c>
      <c r="D323" s="18" t="s">
        <v>4</v>
      </c>
      <c r="E323" s="18" t="s">
        <v>8</v>
      </c>
      <c r="F323" s="16" t="s">
        <v>469</v>
      </c>
      <c r="G323" s="17">
        <f t="shared" si="13"/>
        <v>5.2</v>
      </c>
      <c r="H323" s="17">
        <v>5.2</v>
      </c>
      <c r="I323" s="17"/>
      <c r="J323" s="17">
        <v>25</v>
      </c>
      <c r="K323" s="17">
        <v>80</v>
      </c>
      <c r="L323" s="17" t="s">
        <v>103</v>
      </c>
      <c r="M323" s="33" t="s">
        <v>429</v>
      </c>
      <c r="N323" s="33" t="s">
        <v>430</v>
      </c>
      <c r="O323" s="34"/>
      <c r="P323" s="24"/>
    </row>
    <row r="324" customHeight="1" spans="1:16">
      <c r="A324" s="14">
        <v>304</v>
      </c>
      <c r="B324" s="18" t="s">
        <v>426</v>
      </c>
      <c r="C324" s="18" t="s">
        <v>446</v>
      </c>
      <c r="D324" s="18" t="s">
        <v>4</v>
      </c>
      <c r="E324" s="18" t="s">
        <v>8</v>
      </c>
      <c r="F324" s="16" t="s">
        <v>470</v>
      </c>
      <c r="G324" s="17">
        <f t="shared" si="13"/>
        <v>0.9</v>
      </c>
      <c r="H324" s="17">
        <v>0.9</v>
      </c>
      <c r="I324" s="17"/>
      <c r="J324" s="17">
        <v>10</v>
      </c>
      <c r="K324" s="17">
        <v>37</v>
      </c>
      <c r="L324" s="17" t="s">
        <v>103</v>
      </c>
      <c r="M324" s="33" t="s">
        <v>429</v>
      </c>
      <c r="N324" s="33" t="s">
        <v>430</v>
      </c>
      <c r="O324" s="34"/>
      <c r="P324" s="24"/>
    </row>
    <row r="325" customHeight="1" spans="1:16">
      <c r="A325" s="14">
        <v>305</v>
      </c>
      <c r="B325" s="18" t="s">
        <v>426</v>
      </c>
      <c r="C325" s="18" t="s">
        <v>446</v>
      </c>
      <c r="D325" s="18" t="s">
        <v>4</v>
      </c>
      <c r="E325" s="18" t="s">
        <v>8</v>
      </c>
      <c r="F325" s="16" t="s">
        <v>471</v>
      </c>
      <c r="G325" s="17">
        <f t="shared" si="13"/>
        <v>2.6</v>
      </c>
      <c r="H325" s="17">
        <v>2.6</v>
      </c>
      <c r="I325" s="17"/>
      <c r="J325" s="17">
        <v>13</v>
      </c>
      <c r="K325" s="17">
        <v>46</v>
      </c>
      <c r="L325" s="17" t="s">
        <v>103</v>
      </c>
      <c r="M325" s="33" t="s">
        <v>429</v>
      </c>
      <c r="N325" s="33" t="s">
        <v>430</v>
      </c>
      <c r="O325" s="34"/>
      <c r="P325" s="24"/>
    </row>
    <row r="326" customHeight="1" spans="1:16">
      <c r="A326" s="14">
        <v>306</v>
      </c>
      <c r="B326" s="18" t="s">
        <v>426</v>
      </c>
      <c r="C326" s="18" t="s">
        <v>446</v>
      </c>
      <c r="D326" s="18" t="s">
        <v>4</v>
      </c>
      <c r="E326" s="18" t="s">
        <v>8</v>
      </c>
      <c r="F326" s="16" t="s">
        <v>472</v>
      </c>
      <c r="G326" s="17">
        <f t="shared" si="13"/>
        <v>1</v>
      </c>
      <c r="H326" s="17">
        <v>1</v>
      </c>
      <c r="I326" s="17"/>
      <c r="J326" s="17">
        <v>7</v>
      </c>
      <c r="K326" s="17">
        <v>28</v>
      </c>
      <c r="L326" s="17" t="s">
        <v>103</v>
      </c>
      <c r="M326" s="33" t="s">
        <v>429</v>
      </c>
      <c r="N326" s="33" t="s">
        <v>430</v>
      </c>
      <c r="O326" s="34"/>
      <c r="P326" s="24"/>
    </row>
    <row r="327" customHeight="1" spans="1:16">
      <c r="A327" s="14">
        <v>307</v>
      </c>
      <c r="B327" s="18" t="s">
        <v>426</v>
      </c>
      <c r="C327" s="18" t="s">
        <v>446</v>
      </c>
      <c r="D327" s="18" t="s">
        <v>4</v>
      </c>
      <c r="E327" s="18" t="s">
        <v>8</v>
      </c>
      <c r="F327" s="16" t="s">
        <v>473</v>
      </c>
      <c r="G327" s="17">
        <f t="shared" si="13"/>
        <v>6.5</v>
      </c>
      <c r="H327" s="17">
        <v>6.5</v>
      </c>
      <c r="I327" s="17"/>
      <c r="J327" s="17">
        <v>32</v>
      </c>
      <c r="K327" s="17">
        <v>118</v>
      </c>
      <c r="L327" s="17" t="s">
        <v>103</v>
      </c>
      <c r="M327" s="33" t="s">
        <v>429</v>
      </c>
      <c r="N327" s="33" t="s">
        <v>430</v>
      </c>
      <c r="O327" s="34"/>
      <c r="P327" s="24"/>
    </row>
    <row r="328" customHeight="1" spans="1:16">
      <c r="A328" s="14">
        <v>308</v>
      </c>
      <c r="B328" s="18" t="s">
        <v>426</v>
      </c>
      <c r="C328" s="18" t="s">
        <v>446</v>
      </c>
      <c r="D328" s="18" t="s">
        <v>4</v>
      </c>
      <c r="E328" s="18" t="s">
        <v>8</v>
      </c>
      <c r="F328" s="16" t="s">
        <v>474</v>
      </c>
      <c r="G328" s="17">
        <f t="shared" ref="G328:G363" si="16">H328+I328</f>
        <v>1</v>
      </c>
      <c r="H328" s="17">
        <v>1</v>
      </c>
      <c r="I328" s="17"/>
      <c r="J328" s="17">
        <v>12</v>
      </c>
      <c r="K328" s="17">
        <v>43</v>
      </c>
      <c r="L328" s="17" t="s">
        <v>103</v>
      </c>
      <c r="M328" s="33" t="s">
        <v>429</v>
      </c>
      <c r="N328" s="33" t="s">
        <v>430</v>
      </c>
      <c r="O328" s="34"/>
      <c r="P328" s="24"/>
    </row>
    <row r="329" customHeight="1" spans="1:16">
      <c r="A329" s="14">
        <v>309</v>
      </c>
      <c r="B329" s="18" t="s">
        <v>426</v>
      </c>
      <c r="C329" s="18" t="s">
        <v>446</v>
      </c>
      <c r="D329" s="18" t="s">
        <v>4</v>
      </c>
      <c r="E329" s="18" t="s">
        <v>8</v>
      </c>
      <c r="F329" s="16" t="s">
        <v>475</v>
      </c>
      <c r="G329" s="17">
        <f t="shared" si="16"/>
        <v>1.1</v>
      </c>
      <c r="H329" s="17">
        <v>1.1</v>
      </c>
      <c r="I329" s="17"/>
      <c r="J329" s="17">
        <v>10</v>
      </c>
      <c r="K329" s="17">
        <v>37</v>
      </c>
      <c r="L329" s="17" t="s">
        <v>103</v>
      </c>
      <c r="M329" s="33" t="s">
        <v>429</v>
      </c>
      <c r="N329" s="33" t="s">
        <v>430</v>
      </c>
      <c r="O329" s="34"/>
      <c r="P329" s="24"/>
    </row>
    <row r="330" customHeight="1" spans="1:16">
      <c r="A330" s="14">
        <v>310</v>
      </c>
      <c r="B330" s="18" t="s">
        <v>426</v>
      </c>
      <c r="C330" s="18" t="s">
        <v>446</v>
      </c>
      <c r="D330" s="18" t="s">
        <v>4</v>
      </c>
      <c r="E330" s="18" t="s">
        <v>8</v>
      </c>
      <c r="F330" s="16" t="s">
        <v>476</v>
      </c>
      <c r="G330" s="17">
        <f t="shared" si="16"/>
        <v>2.3</v>
      </c>
      <c r="H330" s="17">
        <v>2.3</v>
      </c>
      <c r="I330" s="17"/>
      <c r="J330" s="17">
        <v>13</v>
      </c>
      <c r="K330" s="17">
        <v>52</v>
      </c>
      <c r="L330" s="17" t="s">
        <v>103</v>
      </c>
      <c r="M330" s="33" t="s">
        <v>429</v>
      </c>
      <c r="N330" s="33" t="s">
        <v>430</v>
      </c>
      <c r="O330" s="34"/>
      <c r="P330" s="24"/>
    </row>
    <row r="331" customHeight="1" spans="1:16">
      <c r="A331" s="14">
        <v>311</v>
      </c>
      <c r="B331" s="18" t="s">
        <v>426</v>
      </c>
      <c r="C331" s="18" t="s">
        <v>446</v>
      </c>
      <c r="D331" s="18" t="s">
        <v>4</v>
      </c>
      <c r="E331" s="18" t="s">
        <v>8</v>
      </c>
      <c r="F331" s="16" t="s">
        <v>477</v>
      </c>
      <c r="G331" s="17">
        <f t="shared" si="16"/>
        <v>6</v>
      </c>
      <c r="H331" s="17">
        <v>6</v>
      </c>
      <c r="I331" s="17"/>
      <c r="J331" s="17">
        <v>17</v>
      </c>
      <c r="K331" s="17">
        <v>62</v>
      </c>
      <c r="L331" s="17" t="s">
        <v>103</v>
      </c>
      <c r="M331" s="33" t="s">
        <v>429</v>
      </c>
      <c r="N331" s="33" t="s">
        <v>430</v>
      </c>
      <c r="O331" s="34"/>
      <c r="P331" s="24"/>
    </row>
    <row r="332" customHeight="1" spans="1:16">
      <c r="A332" s="14">
        <v>312</v>
      </c>
      <c r="B332" s="18" t="s">
        <v>426</v>
      </c>
      <c r="C332" s="18" t="s">
        <v>446</v>
      </c>
      <c r="D332" s="18" t="s">
        <v>4</v>
      </c>
      <c r="E332" s="18" t="s">
        <v>8</v>
      </c>
      <c r="F332" s="16" t="s">
        <v>478</v>
      </c>
      <c r="G332" s="17">
        <f t="shared" si="16"/>
        <v>3</v>
      </c>
      <c r="H332" s="17">
        <v>3</v>
      </c>
      <c r="I332" s="17"/>
      <c r="J332" s="17">
        <v>13</v>
      </c>
      <c r="K332" s="17">
        <v>48</v>
      </c>
      <c r="L332" s="17" t="s">
        <v>103</v>
      </c>
      <c r="M332" s="33" t="s">
        <v>429</v>
      </c>
      <c r="N332" s="33" t="s">
        <v>430</v>
      </c>
      <c r="O332" s="34"/>
      <c r="P332" s="24"/>
    </row>
    <row r="333" customHeight="1" spans="1:16">
      <c r="A333" s="14">
        <v>313</v>
      </c>
      <c r="B333" s="18" t="s">
        <v>426</v>
      </c>
      <c r="C333" s="18" t="s">
        <v>446</v>
      </c>
      <c r="D333" s="18" t="s">
        <v>4</v>
      </c>
      <c r="E333" s="18" t="s">
        <v>8</v>
      </c>
      <c r="F333" s="16" t="s">
        <v>479</v>
      </c>
      <c r="G333" s="17">
        <f t="shared" si="16"/>
        <v>4.8</v>
      </c>
      <c r="H333" s="17">
        <v>4.8</v>
      </c>
      <c r="I333" s="17"/>
      <c r="J333" s="17">
        <v>28</v>
      </c>
      <c r="K333" s="17">
        <v>98</v>
      </c>
      <c r="L333" s="17" t="s">
        <v>103</v>
      </c>
      <c r="M333" s="33" t="s">
        <v>429</v>
      </c>
      <c r="N333" s="33" t="s">
        <v>430</v>
      </c>
      <c r="O333" s="34"/>
      <c r="P333" s="24"/>
    </row>
    <row r="334" customHeight="1" spans="1:16">
      <c r="A334" s="14">
        <v>314</v>
      </c>
      <c r="B334" s="18" t="s">
        <v>426</v>
      </c>
      <c r="C334" s="18" t="s">
        <v>446</v>
      </c>
      <c r="D334" s="18" t="s">
        <v>4</v>
      </c>
      <c r="E334" s="18" t="s">
        <v>8</v>
      </c>
      <c r="F334" s="16" t="s">
        <v>480</v>
      </c>
      <c r="G334" s="17">
        <f t="shared" si="16"/>
        <v>2.2</v>
      </c>
      <c r="H334" s="17">
        <v>2.2</v>
      </c>
      <c r="I334" s="17"/>
      <c r="J334" s="17">
        <v>15</v>
      </c>
      <c r="K334" s="17">
        <v>52</v>
      </c>
      <c r="L334" s="17" t="s">
        <v>103</v>
      </c>
      <c r="M334" s="33" t="s">
        <v>429</v>
      </c>
      <c r="N334" s="33" t="s">
        <v>430</v>
      </c>
      <c r="O334" s="34"/>
      <c r="P334" s="24"/>
    </row>
    <row r="335" customHeight="1" spans="1:16">
      <c r="A335" s="14">
        <v>315</v>
      </c>
      <c r="B335" s="18" t="s">
        <v>426</v>
      </c>
      <c r="C335" s="18" t="s">
        <v>446</v>
      </c>
      <c r="D335" s="18" t="s">
        <v>4</v>
      </c>
      <c r="E335" s="18" t="s">
        <v>8</v>
      </c>
      <c r="F335" s="16" t="s">
        <v>481</v>
      </c>
      <c r="G335" s="17">
        <f t="shared" si="16"/>
        <v>1.8</v>
      </c>
      <c r="H335" s="17">
        <v>1.8</v>
      </c>
      <c r="I335" s="17"/>
      <c r="J335" s="17">
        <v>9</v>
      </c>
      <c r="K335" s="17">
        <v>35</v>
      </c>
      <c r="L335" s="17" t="s">
        <v>103</v>
      </c>
      <c r="M335" s="33" t="s">
        <v>429</v>
      </c>
      <c r="N335" s="33" t="s">
        <v>430</v>
      </c>
      <c r="O335" s="34"/>
      <c r="P335" s="24"/>
    </row>
    <row r="336" customHeight="1" spans="1:16">
      <c r="A336" s="14">
        <v>316</v>
      </c>
      <c r="B336" s="18" t="s">
        <v>426</v>
      </c>
      <c r="C336" s="18" t="s">
        <v>446</v>
      </c>
      <c r="D336" s="18" t="s">
        <v>4</v>
      </c>
      <c r="E336" s="18" t="s">
        <v>8</v>
      </c>
      <c r="F336" s="16" t="s">
        <v>482</v>
      </c>
      <c r="G336" s="17">
        <f t="shared" si="16"/>
        <v>1.3</v>
      </c>
      <c r="H336" s="17">
        <v>1.3</v>
      </c>
      <c r="I336" s="17"/>
      <c r="J336" s="17">
        <v>8</v>
      </c>
      <c r="K336" s="17">
        <v>30</v>
      </c>
      <c r="L336" s="17" t="s">
        <v>103</v>
      </c>
      <c r="M336" s="33" t="s">
        <v>429</v>
      </c>
      <c r="N336" s="33" t="s">
        <v>430</v>
      </c>
      <c r="O336" s="34"/>
      <c r="P336" s="24"/>
    </row>
    <row r="337" customHeight="1" spans="1:16">
      <c r="A337" s="14">
        <v>317</v>
      </c>
      <c r="B337" s="18" t="s">
        <v>426</v>
      </c>
      <c r="C337" s="18" t="s">
        <v>446</v>
      </c>
      <c r="D337" s="18" t="s">
        <v>4</v>
      </c>
      <c r="E337" s="18" t="s">
        <v>8</v>
      </c>
      <c r="F337" s="16" t="s">
        <v>483</v>
      </c>
      <c r="G337" s="17">
        <f t="shared" si="16"/>
        <v>1.2</v>
      </c>
      <c r="H337" s="17">
        <v>1.2</v>
      </c>
      <c r="I337" s="17"/>
      <c r="J337" s="17">
        <v>11</v>
      </c>
      <c r="K337" s="17">
        <v>40</v>
      </c>
      <c r="L337" s="17" t="s">
        <v>103</v>
      </c>
      <c r="M337" s="33" t="s">
        <v>429</v>
      </c>
      <c r="N337" s="33" t="s">
        <v>430</v>
      </c>
      <c r="O337" s="34"/>
      <c r="P337" s="24"/>
    </row>
    <row r="338" customHeight="1" spans="1:16">
      <c r="A338" s="14">
        <v>318</v>
      </c>
      <c r="B338" s="18" t="s">
        <v>426</v>
      </c>
      <c r="C338" s="18" t="s">
        <v>446</v>
      </c>
      <c r="D338" s="18" t="s">
        <v>4</v>
      </c>
      <c r="E338" s="18" t="s">
        <v>8</v>
      </c>
      <c r="F338" s="16" t="s">
        <v>484</v>
      </c>
      <c r="G338" s="17">
        <f t="shared" si="16"/>
        <v>3</v>
      </c>
      <c r="H338" s="17">
        <v>3</v>
      </c>
      <c r="I338" s="17"/>
      <c r="J338" s="17">
        <v>21</v>
      </c>
      <c r="K338" s="17">
        <v>75</v>
      </c>
      <c r="L338" s="17" t="s">
        <v>103</v>
      </c>
      <c r="M338" s="33" t="s">
        <v>429</v>
      </c>
      <c r="N338" s="33" t="s">
        <v>430</v>
      </c>
      <c r="O338" s="34"/>
      <c r="P338" s="24"/>
    </row>
    <row r="339" customHeight="1" spans="1:16">
      <c r="A339" s="14">
        <v>319</v>
      </c>
      <c r="B339" s="18" t="s">
        <v>426</v>
      </c>
      <c r="C339" s="18" t="s">
        <v>446</v>
      </c>
      <c r="D339" s="18" t="s">
        <v>4</v>
      </c>
      <c r="E339" s="18" t="s">
        <v>8</v>
      </c>
      <c r="F339" s="16" t="s">
        <v>485</v>
      </c>
      <c r="G339" s="17">
        <f t="shared" si="16"/>
        <v>5</v>
      </c>
      <c r="H339" s="17">
        <v>5</v>
      </c>
      <c r="I339" s="17"/>
      <c r="J339" s="17">
        <v>30</v>
      </c>
      <c r="K339" s="17">
        <v>102</v>
      </c>
      <c r="L339" s="17" t="s">
        <v>103</v>
      </c>
      <c r="M339" s="33" t="s">
        <v>429</v>
      </c>
      <c r="N339" s="33" t="s">
        <v>430</v>
      </c>
      <c r="O339" s="34"/>
      <c r="P339" s="24"/>
    </row>
    <row r="340" customHeight="1" spans="1:16">
      <c r="A340" s="14">
        <v>320</v>
      </c>
      <c r="B340" s="18" t="s">
        <v>426</v>
      </c>
      <c r="C340" s="18" t="s">
        <v>446</v>
      </c>
      <c r="D340" s="18" t="s">
        <v>4</v>
      </c>
      <c r="E340" s="18" t="s">
        <v>8</v>
      </c>
      <c r="F340" s="16" t="s">
        <v>486</v>
      </c>
      <c r="G340" s="17">
        <f t="shared" si="16"/>
        <v>3.8</v>
      </c>
      <c r="H340" s="17">
        <v>3.8</v>
      </c>
      <c r="I340" s="17"/>
      <c r="J340" s="17">
        <v>23</v>
      </c>
      <c r="K340" s="17">
        <v>78</v>
      </c>
      <c r="L340" s="17" t="s">
        <v>103</v>
      </c>
      <c r="M340" s="33" t="s">
        <v>429</v>
      </c>
      <c r="N340" s="33" t="s">
        <v>430</v>
      </c>
      <c r="O340" s="34"/>
      <c r="P340" s="24"/>
    </row>
    <row r="341" customHeight="1" spans="1:16">
      <c r="A341" s="14">
        <v>321</v>
      </c>
      <c r="B341" s="18" t="s">
        <v>426</v>
      </c>
      <c r="C341" s="18" t="s">
        <v>446</v>
      </c>
      <c r="D341" s="18" t="s">
        <v>4</v>
      </c>
      <c r="E341" s="18" t="s">
        <v>8</v>
      </c>
      <c r="F341" s="16" t="s">
        <v>487</v>
      </c>
      <c r="G341" s="17">
        <f t="shared" si="16"/>
        <v>1.9</v>
      </c>
      <c r="H341" s="17">
        <v>1.9</v>
      </c>
      <c r="I341" s="17"/>
      <c r="J341" s="17">
        <v>14</v>
      </c>
      <c r="K341" s="17">
        <v>60</v>
      </c>
      <c r="L341" s="17" t="s">
        <v>103</v>
      </c>
      <c r="M341" s="33" t="s">
        <v>429</v>
      </c>
      <c r="N341" s="33" t="s">
        <v>430</v>
      </c>
      <c r="O341" s="34"/>
      <c r="P341" s="24"/>
    </row>
    <row r="342" customHeight="1" spans="1:16">
      <c r="A342" s="14">
        <v>322</v>
      </c>
      <c r="B342" s="18" t="s">
        <v>426</v>
      </c>
      <c r="C342" s="18" t="s">
        <v>446</v>
      </c>
      <c r="D342" s="18" t="s">
        <v>4</v>
      </c>
      <c r="E342" s="18" t="s">
        <v>8</v>
      </c>
      <c r="F342" s="16" t="s">
        <v>488</v>
      </c>
      <c r="G342" s="17">
        <f t="shared" si="16"/>
        <v>1.7</v>
      </c>
      <c r="H342" s="17">
        <v>1.7</v>
      </c>
      <c r="I342" s="17"/>
      <c r="J342" s="17">
        <v>13</v>
      </c>
      <c r="K342" s="17">
        <v>46</v>
      </c>
      <c r="L342" s="17" t="s">
        <v>103</v>
      </c>
      <c r="M342" s="33" t="s">
        <v>429</v>
      </c>
      <c r="N342" s="33" t="s">
        <v>430</v>
      </c>
      <c r="O342" s="34"/>
      <c r="P342" s="24"/>
    </row>
    <row r="343" customHeight="1" spans="1:16">
      <c r="A343" s="14">
        <v>323</v>
      </c>
      <c r="B343" s="18" t="s">
        <v>426</v>
      </c>
      <c r="C343" s="18" t="s">
        <v>446</v>
      </c>
      <c r="D343" s="18" t="s">
        <v>4</v>
      </c>
      <c r="E343" s="18" t="s">
        <v>96</v>
      </c>
      <c r="F343" s="16" t="s">
        <v>489</v>
      </c>
      <c r="G343" s="17">
        <f t="shared" si="16"/>
        <v>6</v>
      </c>
      <c r="H343" s="17">
        <v>1</v>
      </c>
      <c r="I343" s="17">
        <v>5</v>
      </c>
      <c r="J343" s="17">
        <v>10</v>
      </c>
      <c r="K343" s="17">
        <v>37</v>
      </c>
      <c r="L343" s="17" t="s">
        <v>98</v>
      </c>
      <c r="M343" s="33" t="s">
        <v>429</v>
      </c>
      <c r="N343" s="33" t="s">
        <v>430</v>
      </c>
      <c r="O343" s="34"/>
      <c r="P343" s="24"/>
    </row>
    <row r="344" customHeight="1" spans="1:16">
      <c r="A344" s="14">
        <v>324</v>
      </c>
      <c r="B344" s="18" t="s">
        <v>426</v>
      </c>
      <c r="C344" s="18" t="s">
        <v>446</v>
      </c>
      <c r="D344" s="18" t="s">
        <v>4</v>
      </c>
      <c r="E344" s="18" t="s">
        <v>59</v>
      </c>
      <c r="F344" s="16" t="s">
        <v>490</v>
      </c>
      <c r="G344" s="17">
        <f t="shared" si="16"/>
        <v>1</v>
      </c>
      <c r="H344" s="17">
        <v>1</v>
      </c>
      <c r="I344" s="17"/>
      <c r="J344" s="17">
        <v>13</v>
      </c>
      <c r="K344" s="17">
        <v>42</v>
      </c>
      <c r="L344" s="17" t="s">
        <v>103</v>
      </c>
      <c r="M344" s="33" t="s">
        <v>429</v>
      </c>
      <c r="N344" s="33" t="s">
        <v>430</v>
      </c>
      <c r="O344" s="34"/>
      <c r="P344" s="24"/>
    </row>
    <row r="345" customHeight="1" spans="1:16">
      <c r="A345" s="14">
        <v>325</v>
      </c>
      <c r="B345" s="18" t="s">
        <v>426</v>
      </c>
      <c r="C345" s="18" t="s">
        <v>446</v>
      </c>
      <c r="D345" s="18" t="s">
        <v>4</v>
      </c>
      <c r="E345" s="18" t="s">
        <v>59</v>
      </c>
      <c r="F345" s="16" t="s">
        <v>491</v>
      </c>
      <c r="G345" s="17">
        <f t="shared" si="16"/>
        <v>0.5</v>
      </c>
      <c r="H345" s="17">
        <v>0.5</v>
      </c>
      <c r="I345" s="17"/>
      <c r="J345" s="17">
        <v>10</v>
      </c>
      <c r="K345" s="17">
        <v>35</v>
      </c>
      <c r="L345" s="17" t="s">
        <v>103</v>
      </c>
      <c r="M345" s="33" t="s">
        <v>429</v>
      </c>
      <c r="N345" s="33" t="s">
        <v>430</v>
      </c>
      <c r="O345" s="34"/>
      <c r="P345" s="24"/>
    </row>
    <row r="346" ht="32.1" customHeight="1" spans="1:16">
      <c r="A346" s="14">
        <v>326</v>
      </c>
      <c r="B346" s="18" t="s">
        <v>426</v>
      </c>
      <c r="C346" s="18" t="s">
        <v>492</v>
      </c>
      <c r="D346" s="18" t="s">
        <v>4</v>
      </c>
      <c r="E346" s="18" t="s">
        <v>8</v>
      </c>
      <c r="F346" s="16" t="s">
        <v>493</v>
      </c>
      <c r="G346" s="17">
        <f t="shared" si="16"/>
        <v>15</v>
      </c>
      <c r="H346" s="17">
        <v>13</v>
      </c>
      <c r="I346" s="17">
        <v>2</v>
      </c>
      <c r="J346" s="17">
        <v>250</v>
      </c>
      <c r="K346" s="17">
        <v>900</v>
      </c>
      <c r="L346" s="17" t="s">
        <v>103</v>
      </c>
      <c r="M346" s="33" t="s">
        <v>429</v>
      </c>
      <c r="N346" s="33" t="s">
        <v>430</v>
      </c>
      <c r="O346" s="34"/>
      <c r="P346" s="24"/>
    </row>
    <row r="347" customHeight="1" spans="1:16">
      <c r="A347" s="14">
        <v>327</v>
      </c>
      <c r="B347" s="18" t="s">
        <v>426</v>
      </c>
      <c r="C347" s="18" t="s">
        <v>492</v>
      </c>
      <c r="D347" s="18" t="s">
        <v>4</v>
      </c>
      <c r="E347" s="18" t="s">
        <v>96</v>
      </c>
      <c r="F347" s="16" t="s">
        <v>494</v>
      </c>
      <c r="G347" s="17">
        <f t="shared" si="16"/>
        <v>7</v>
      </c>
      <c r="H347" s="17">
        <v>6</v>
      </c>
      <c r="I347" s="17">
        <v>1</v>
      </c>
      <c r="J347" s="17">
        <v>140</v>
      </c>
      <c r="K347" s="17">
        <v>502</v>
      </c>
      <c r="L347" s="17" t="s">
        <v>98</v>
      </c>
      <c r="M347" s="33" t="s">
        <v>429</v>
      </c>
      <c r="N347" s="33" t="s">
        <v>430</v>
      </c>
      <c r="O347" s="34"/>
      <c r="P347" s="24"/>
    </row>
    <row r="348" customHeight="1" spans="1:16">
      <c r="A348" s="14">
        <v>328</v>
      </c>
      <c r="B348" s="18" t="s">
        <v>426</v>
      </c>
      <c r="C348" s="18" t="s">
        <v>492</v>
      </c>
      <c r="D348" s="18" t="s">
        <v>4</v>
      </c>
      <c r="E348" s="18" t="s">
        <v>96</v>
      </c>
      <c r="F348" s="16" t="s">
        <v>495</v>
      </c>
      <c r="G348" s="17">
        <f t="shared" si="16"/>
        <v>2</v>
      </c>
      <c r="H348" s="17">
        <v>2</v>
      </c>
      <c r="I348" s="17"/>
      <c r="J348" s="17"/>
      <c r="K348" s="17"/>
      <c r="L348" s="17" t="s">
        <v>98</v>
      </c>
      <c r="M348" s="33" t="s">
        <v>429</v>
      </c>
      <c r="N348" s="33" t="s">
        <v>430</v>
      </c>
      <c r="O348" s="34"/>
      <c r="P348" s="24"/>
    </row>
    <row r="349" customHeight="1" spans="1:16">
      <c r="A349" s="14">
        <v>329</v>
      </c>
      <c r="B349" s="18" t="s">
        <v>426</v>
      </c>
      <c r="C349" s="18" t="s">
        <v>492</v>
      </c>
      <c r="D349" s="18" t="s">
        <v>4</v>
      </c>
      <c r="E349" s="18" t="s">
        <v>59</v>
      </c>
      <c r="F349" s="16" t="s">
        <v>496</v>
      </c>
      <c r="G349" s="17">
        <f t="shared" si="16"/>
        <v>5</v>
      </c>
      <c r="H349" s="17">
        <v>4</v>
      </c>
      <c r="I349" s="17">
        <v>1</v>
      </c>
      <c r="J349" s="17">
        <v>110</v>
      </c>
      <c r="K349" s="17">
        <v>480</v>
      </c>
      <c r="L349" s="17" t="s">
        <v>103</v>
      </c>
      <c r="M349" s="33" t="s">
        <v>429</v>
      </c>
      <c r="N349" s="33" t="s">
        <v>430</v>
      </c>
      <c r="O349" s="34"/>
      <c r="P349" s="24"/>
    </row>
    <row r="350" customHeight="1" spans="1:16">
      <c r="A350" s="14">
        <v>330</v>
      </c>
      <c r="B350" s="18" t="s">
        <v>426</v>
      </c>
      <c r="C350" s="18" t="s">
        <v>492</v>
      </c>
      <c r="D350" s="18" t="s">
        <v>4</v>
      </c>
      <c r="E350" s="18" t="s">
        <v>8</v>
      </c>
      <c r="F350" s="16" t="s">
        <v>497</v>
      </c>
      <c r="G350" s="17">
        <f t="shared" si="16"/>
        <v>10</v>
      </c>
      <c r="H350" s="17">
        <v>8</v>
      </c>
      <c r="I350" s="17">
        <v>2</v>
      </c>
      <c r="J350" s="17">
        <v>160</v>
      </c>
      <c r="K350" s="17">
        <v>520</v>
      </c>
      <c r="L350" s="17" t="s">
        <v>103</v>
      </c>
      <c r="M350" s="33" t="s">
        <v>429</v>
      </c>
      <c r="N350" s="33" t="s">
        <v>430</v>
      </c>
      <c r="O350" s="34"/>
      <c r="P350" s="24"/>
    </row>
    <row r="351" customHeight="1" spans="1:16">
      <c r="A351" s="14">
        <v>331</v>
      </c>
      <c r="B351" s="18" t="s">
        <v>426</v>
      </c>
      <c r="C351" s="18" t="s">
        <v>492</v>
      </c>
      <c r="D351" s="18" t="s">
        <v>4</v>
      </c>
      <c r="E351" s="18" t="s">
        <v>8</v>
      </c>
      <c r="F351" s="16" t="s">
        <v>498</v>
      </c>
      <c r="G351" s="17">
        <f t="shared" si="16"/>
        <v>6</v>
      </c>
      <c r="H351" s="17">
        <v>5</v>
      </c>
      <c r="I351" s="17">
        <v>1</v>
      </c>
      <c r="J351" s="17">
        <v>250</v>
      </c>
      <c r="K351" s="17">
        <v>900</v>
      </c>
      <c r="L351" s="17" t="s">
        <v>103</v>
      </c>
      <c r="M351" s="33" t="s">
        <v>429</v>
      </c>
      <c r="N351" s="33" t="s">
        <v>430</v>
      </c>
      <c r="O351" s="34"/>
      <c r="P351" s="24"/>
    </row>
    <row r="352" customHeight="1" spans="1:16">
      <c r="A352" s="14">
        <v>332</v>
      </c>
      <c r="B352" s="18" t="s">
        <v>426</v>
      </c>
      <c r="C352" s="18" t="s">
        <v>492</v>
      </c>
      <c r="D352" s="18" t="s">
        <v>4</v>
      </c>
      <c r="E352" s="18" t="s">
        <v>8</v>
      </c>
      <c r="F352" s="16" t="s">
        <v>499</v>
      </c>
      <c r="G352" s="17">
        <f t="shared" si="16"/>
        <v>10</v>
      </c>
      <c r="H352" s="17">
        <v>9</v>
      </c>
      <c r="I352" s="17">
        <v>1</v>
      </c>
      <c r="J352" s="17">
        <v>230</v>
      </c>
      <c r="K352" s="17">
        <v>760</v>
      </c>
      <c r="L352" s="17" t="s">
        <v>103</v>
      </c>
      <c r="M352" s="33" t="s">
        <v>429</v>
      </c>
      <c r="N352" s="33" t="s">
        <v>430</v>
      </c>
      <c r="O352" s="34"/>
      <c r="P352" s="24"/>
    </row>
    <row r="353" customHeight="1" spans="1:16">
      <c r="A353" s="14">
        <v>333</v>
      </c>
      <c r="B353" s="18" t="s">
        <v>426</v>
      </c>
      <c r="C353" s="18" t="s">
        <v>492</v>
      </c>
      <c r="D353" s="18" t="s">
        <v>4</v>
      </c>
      <c r="E353" s="18" t="s">
        <v>96</v>
      </c>
      <c r="F353" s="16" t="s">
        <v>500</v>
      </c>
      <c r="G353" s="17">
        <f t="shared" si="16"/>
        <v>25</v>
      </c>
      <c r="H353" s="17">
        <v>20</v>
      </c>
      <c r="I353" s="17">
        <v>5</v>
      </c>
      <c r="J353" s="17">
        <v>180</v>
      </c>
      <c r="K353" s="17">
        <v>800</v>
      </c>
      <c r="L353" s="17" t="s">
        <v>98</v>
      </c>
      <c r="M353" s="33" t="s">
        <v>429</v>
      </c>
      <c r="N353" s="33" t="s">
        <v>430</v>
      </c>
      <c r="O353" s="34"/>
      <c r="P353" s="24"/>
    </row>
    <row r="354" customHeight="1" spans="1:16">
      <c r="A354" s="14">
        <v>334</v>
      </c>
      <c r="B354" s="18" t="s">
        <v>426</v>
      </c>
      <c r="C354" s="18" t="s">
        <v>492</v>
      </c>
      <c r="D354" s="18" t="s">
        <v>4</v>
      </c>
      <c r="E354" s="18" t="s">
        <v>96</v>
      </c>
      <c r="F354" s="16" t="s">
        <v>501</v>
      </c>
      <c r="G354" s="17">
        <f t="shared" si="16"/>
        <v>19.6</v>
      </c>
      <c r="H354" s="17">
        <v>17.6</v>
      </c>
      <c r="I354" s="17">
        <v>2</v>
      </c>
      <c r="J354" s="17">
        <v>65</v>
      </c>
      <c r="K354" s="17">
        <v>212</v>
      </c>
      <c r="L354" s="17" t="s">
        <v>98</v>
      </c>
      <c r="M354" s="33" t="s">
        <v>429</v>
      </c>
      <c r="N354" s="33" t="s">
        <v>430</v>
      </c>
      <c r="O354" s="34"/>
      <c r="P354" s="24"/>
    </row>
    <row r="355" customHeight="1" spans="1:16">
      <c r="A355" s="14">
        <v>335</v>
      </c>
      <c r="B355" s="18" t="s">
        <v>426</v>
      </c>
      <c r="C355" s="18" t="s">
        <v>492</v>
      </c>
      <c r="D355" s="18" t="s">
        <v>4</v>
      </c>
      <c r="E355" s="18" t="s">
        <v>8</v>
      </c>
      <c r="F355" s="16" t="s">
        <v>502</v>
      </c>
      <c r="G355" s="17">
        <f t="shared" si="16"/>
        <v>20</v>
      </c>
      <c r="H355" s="17">
        <v>16</v>
      </c>
      <c r="I355" s="17">
        <v>4</v>
      </c>
      <c r="J355" s="17">
        <v>171</v>
      </c>
      <c r="K355" s="17">
        <v>59</v>
      </c>
      <c r="L355" s="17" t="s">
        <v>103</v>
      </c>
      <c r="M355" s="33" t="s">
        <v>429</v>
      </c>
      <c r="N355" s="33" t="s">
        <v>430</v>
      </c>
      <c r="O355" s="34"/>
      <c r="P355" s="24"/>
    </row>
    <row r="356" customHeight="1" spans="1:16">
      <c r="A356" s="14">
        <v>336</v>
      </c>
      <c r="B356" s="18" t="s">
        <v>426</v>
      </c>
      <c r="C356" s="18" t="s">
        <v>492</v>
      </c>
      <c r="D356" s="18" t="s">
        <v>4</v>
      </c>
      <c r="E356" s="18" t="s">
        <v>96</v>
      </c>
      <c r="F356" s="16" t="s">
        <v>503</v>
      </c>
      <c r="G356" s="17">
        <f t="shared" si="16"/>
        <v>20</v>
      </c>
      <c r="H356" s="17">
        <v>18</v>
      </c>
      <c r="I356" s="17">
        <v>2</v>
      </c>
      <c r="J356" s="17">
        <v>97</v>
      </c>
      <c r="K356" s="17">
        <v>462</v>
      </c>
      <c r="L356" s="17" t="s">
        <v>98</v>
      </c>
      <c r="M356" s="33" t="s">
        <v>429</v>
      </c>
      <c r="N356" s="33" t="s">
        <v>430</v>
      </c>
      <c r="O356" s="34"/>
      <c r="P356" s="24"/>
    </row>
    <row r="357" customHeight="1" spans="1:16">
      <c r="A357" s="14">
        <v>337</v>
      </c>
      <c r="B357" s="18" t="s">
        <v>426</v>
      </c>
      <c r="C357" s="18" t="s">
        <v>492</v>
      </c>
      <c r="D357" s="18" t="s">
        <v>4</v>
      </c>
      <c r="E357" s="18" t="s">
        <v>8</v>
      </c>
      <c r="F357" s="16" t="s">
        <v>504</v>
      </c>
      <c r="G357" s="17">
        <f t="shared" si="16"/>
        <v>1.8</v>
      </c>
      <c r="H357" s="17">
        <v>1.5</v>
      </c>
      <c r="I357" s="17">
        <v>0.3</v>
      </c>
      <c r="J357" s="17">
        <v>97</v>
      </c>
      <c r="K357" s="17">
        <v>462</v>
      </c>
      <c r="L357" s="17" t="s">
        <v>103</v>
      </c>
      <c r="M357" s="33" t="s">
        <v>429</v>
      </c>
      <c r="N357" s="33" t="s">
        <v>430</v>
      </c>
      <c r="O357" s="34"/>
      <c r="P357" s="24"/>
    </row>
    <row r="358" customHeight="1" spans="1:16">
      <c r="A358" s="14">
        <v>338</v>
      </c>
      <c r="B358" s="18" t="s">
        <v>426</v>
      </c>
      <c r="C358" s="18" t="s">
        <v>492</v>
      </c>
      <c r="D358" s="18" t="s">
        <v>4</v>
      </c>
      <c r="E358" s="18" t="s">
        <v>8</v>
      </c>
      <c r="F358" s="16" t="s">
        <v>505</v>
      </c>
      <c r="G358" s="17">
        <f t="shared" si="16"/>
        <v>4</v>
      </c>
      <c r="H358" s="17">
        <v>3</v>
      </c>
      <c r="I358" s="17">
        <v>1</v>
      </c>
      <c r="J358" s="17">
        <v>97</v>
      </c>
      <c r="K358" s="17">
        <v>462</v>
      </c>
      <c r="L358" s="17" t="s">
        <v>103</v>
      </c>
      <c r="M358" s="33" t="s">
        <v>429</v>
      </c>
      <c r="N358" s="33" t="s">
        <v>430</v>
      </c>
      <c r="O358" s="34"/>
      <c r="P358" s="24"/>
    </row>
    <row r="359" customHeight="1" spans="1:16">
      <c r="A359" s="14">
        <v>339</v>
      </c>
      <c r="B359" s="18" t="s">
        <v>426</v>
      </c>
      <c r="C359" s="18" t="s">
        <v>492</v>
      </c>
      <c r="D359" s="18" t="s">
        <v>4</v>
      </c>
      <c r="E359" s="18" t="s">
        <v>96</v>
      </c>
      <c r="F359" s="16" t="s">
        <v>506</v>
      </c>
      <c r="G359" s="17">
        <f t="shared" si="16"/>
        <v>8.3</v>
      </c>
      <c r="H359" s="17">
        <v>7</v>
      </c>
      <c r="I359" s="17">
        <v>1.3</v>
      </c>
      <c r="J359" s="17">
        <v>57</v>
      </c>
      <c r="K359" s="17">
        <v>213</v>
      </c>
      <c r="L359" s="17" t="s">
        <v>98</v>
      </c>
      <c r="M359" s="33" t="s">
        <v>429</v>
      </c>
      <c r="N359" s="33" t="s">
        <v>430</v>
      </c>
      <c r="O359" s="34"/>
      <c r="P359" s="24"/>
    </row>
    <row r="360" customHeight="1" spans="1:16">
      <c r="A360" s="14">
        <v>340</v>
      </c>
      <c r="B360" s="18" t="s">
        <v>426</v>
      </c>
      <c r="C360" s="18" t="s">
        <v>492</v>
      </c>
      <c r="D360" s="18" t="s">
        <v>4</v>
      </c>
      <c r="E360" s="18" t="s">
        <v>8</v>
      </c>
      <c r="F360" s="16" t="s">
        <v>507</v>
      </c>
      <c r="G360" s="17">
        <f t="shared" si="16"/>
        <v>4.5</v>
      </c>
      <c r="H360" s="17">
        <v>4</v>
      </c>
      <c r="I360" s="17">
        <v>0.5</v>
      </c>
      <c r="J360" s="17">
        <v>63</v>
      </c>
      <c r="K360" s="17">
        <v>236</v>
      </c>
      <c r="L360" s="17" t="s">
        <v>103</v>
      </c>
      <c r="M360" s="33" t="s">
        <v>429</v>
      </c>
      <c r="N360" s="33" t="s">
        <v>430</v>
      </c>
      <c r="O360" s="34"/>
      <c r="P360" s="24"/>
    </row>
    <row r="361" customHeight="1" spans="1:16">
      <c r="A361" s="14">
        <v>341</v>
      </c>
      <c r="B361" s="18" t="s">
        <v>426</v>
      </c>
      <c r="C361" s="18" t="s">
        <v>492</v>
      </c>
      <c r="D361" s="18" t="s">
        <v>4</v>
      </c>
      <c r="E361" s="18" t="s">
        <v>8</v>
      </c>
      <c r="F361" s="16" t="s">
        <v>508</v>
      </c>
      <c r="G361" s="17">
        <f t="shared" si="16"/>
        <v>2</v>
      </c>
      <c r="H361" s="17">
        <v>1.6</v>
      </c>
      <c r="I361" s="17">
        <v>0.4</v>
      </c>
      <c r="J361" s="17">
        <v>32</v>
      </c>
      <c r="K361" s="17">
        <v>106</v>
      </c>
      <c r="L361" s="17" t="s">
        <v>103</v>
      </c>
      <c r="M361" s="33" t="s">
        <v>429</v>
      </c>
      <c r="N361" s="33" t="s">
        <v>430</v>
      </c>
      <c r="O361" s="34"/>
      <c r="P361" s="24"/>
    </row>
    <row r="362" customHeight="1" spans="1:16">
      <c r="A362" s="14">
        <v>342</v>
      </c>
      <c r="B362" s="18" t="s">
        <v>426</v>
      </c>
      <c r="C362" s="18" t="s">
        <v>492</v>
      </c>
      <c r="D362" s="18" t="s">
        <v>4</v>
      </c>
      <c r="E362" s="18" t="s">
        <v>8</v>
      </c>
      <c r="F362" s="16" t="s">
        <v>509</v>
      </c>
      <c r="G362" s="17">
        <f t="shared" si="16"/>
        <v>3</v>
      </c>
      <c r="H362" s="17">
        <v>2.7</v>
      </c>
      <c r="I362" s="17">
        <v>0.3</v>
      </c>
      <c r="J362" s="17">
        <v>53</v>
      </c>
      <c r="K362" s="17">
        <v>178</v>
      </c>
      <c r="L362" s="17" t="s">
        <v>103</v>
      </c>
      <c r="M362" s="33" t="s">
        <v>429</v>
      </c>
      <c r="N362" s="33" t="s">
        <v>430</v>
      </c>
      <c r="O362" s="34"/>
      <c r="P362" s="24"/>
    </row>
    <row r="363" customHeight="1" spans="1:16">
      <c r="A363" s="14">
        <v>343</v>
      </c>
      <c r="B363" s="18" t="s">
        <v>426</v>
      </c>
      <c r="C363" s="18" t="s">
        <v>492</v>
      </c>
      <c r="D363" s="18" t="s">
        <v>4</v>
      </c>
      <c r="E363" s="18" t="s">
        <v>8</v>
      </c>
      <c r="F363" s="16" t="s">
        <v>510</v>
      </c>
      <c r="G363" s="17">
        <f t="shared" si="16"/>
        <v>2</v>
      </c>
      <c r="H363" s="17">
        <v>1.6</v>
      </c>
      <c r="I363" s="17">
        <v>0.4</v>
      </c>
      <c r="J363" s="17">
        <v>90</v>
      </c>
      <c r="K363" s="17">
        <v>320</v>
      </c>
      <c r="L363" s="17" t="s">
        <v>103</v>
      </c>
      <c r="M363" s="33" t="s">
        <v>429</v>
      </c>
      <c r="N363" s="33" t="s">
        <v>430</v>
      </c>
      <c r="O363" s="34"/>
      <c r="P363" s="24"/>
    </row>
    <row r="364" customHeight="1" spans="1:16">
      <c r="A364" s="14">
        <v>344</v>
      </c>
      <c r="B364" s="18" t="s">
        <v>426</v>
      </c>
      <c r="C364" s="18" t="s">
        <v>511</v>
      </c>
      <c r="D364" s="18" t="s">
        <v>4</v>
      </c>
      <c r="E364" s="18" t="s">
        <v>8</v>
      </c>
      <c r="F364" s="16" t="s">
        <v>512</v>
      </c>
      <c r="G364" s="17">
        <v>30</v>
      </c>
      <c r="H364" s="17">
        <v>30</v>
      </c>
      <c r="I364" s="17"/>
      <c r="J364" s="17">
        <v>200</v>
      </c>
      <c r="K364" s="17">
        <v>670</v>
      </c>
      <c r="L364" s="17" t="s">
        <v>103</v>
      </c>
      <c r="M364" s="77" t="s">
        <v>429</v>
      </c>
      <c r="N364" s="33" t="s">
        <v>430</v>
      </c>
      <c r="O364" s="78"/>
      <c r="P364" s="24"/>
    </row>
    <row r="365" customHeight="1" spans="1:16">
      <c r="A365" s="14">
        <v>345</v>
      </c>
      <c r="B365" s="18" t="s">
        <v>426</v>
      </c>
      <c r="C365" s="18" t="s">
        <v>511</v>
      </c>
      <c r="D365" s="18" t="s">
        <v>5</v>
      </c>
      <c r="E365" s="18" t="s">
        <v>354</v>
      </c>
      <c r="F365" s="16" t="s">
        <v>513</v>
      </c>
      <c r="G365" s="17">
        <v>30</v>
      </c>
      <c r="H365" s="17">
        <v>30</v>
      </c>
      <c r="I365" s="17"/>
      <c r="J365" s="17">
        <v>105</v>
      </c>
      <c r="K365" s="17">
        <v>430</v>
      </c>
      <c r="L365" s="17"/>
      <c r="M365" s="77" t="s">
        <v>429</v>
      </c>
      <c r="N365" s="33" t="s">
        <v>430</v>
      </c>
      <c r="O365" s="78"/>
      <c r="P365" s="24"/>
    </row>
    <row r="366" customHeight="1" spans="1:16">
      <c r="A366" s="14">
        <v>346</v>
      </c>
      <c r="B366" s="18" t="s">
        <v>426</v>
      </c>
      <c r="C366" s="18" t="s">
        <v>511</v>
      </c>
      <c r="D366" s="18" t="s">
        <v>5</v>
      </c>
      <c r="E366" s="18" t="s">
        <v>514</v>
      </c>
      <c r="F366" s="16" t="s">
        <v>515</v>
      </c>
      <c r="G366" s="17">
        <v>10</v>
      </c>
      <c r="H366" s="17">
        <v>10</v>
      </c>
      <c r="I366" s="17"/>
      <c r="J366" s="17">
        <v>20</v>
      </c>
      <c r="K366" s="17">
        <v>76</v>
      </c>
      <c r="L366" s="17"/>
      <c r="M366" s="77" t="s">
        <v>429</v>
      </c>
      <c r="N366" s="33" t="s">
        <v>430</v>
      </c>
      <c r="O366" s="78"/>
      <c r="P366" s="24"/>
    </row>
    <row r="367" customHeight="1" spans="1:16">
      <c r="A367" s="14">
        <v>347</v>
      </c>
      <c r="B367" s="18" t="s">
        <v>426</v>
      </c>
      <c r="C367" s="18" t="s">
        <v>511</v>
      </c>
      <c r="D367" s="18" t="s">
        <v>5</v>
      </c>
      <c r="E367" s="18" t="s">
        <v>516</v>
      </c>
      <c r="F367" s="16" t="s">
        <v>517</v>
      </c>
      <c r="G367" s="17">
        <v>40</v>
      </c>
      <c r="H367" s="17">
        <v>40</v>
      </c>
      <c r="I367" s="17"/>
      <c r="J367" s="17">
        <v>100</v>
      </c>
      <c r="K367" s="17">
        <v>410</v>
      </c>
      <c r="L367" s="17"/>
      <c r="M367" s="77" t="s">
        <v>429</v>
      </c>
      <c r="N367" s="33" t="s">
        <v>430</v>
      </c>
      <c r="O367" s="78"/>
      <c r="P367" s="24"/>
    </row>
    <row r="368" customHeight="1" spans="1:16">
      <c r="A368" s="14">
        <v>348</v>
      </c>
      <c r="B368" s="18" t="s">
        <v>426</v>
      </c>
      <c r="C368" s="18" t="s">
        <v>511</v>
      </c>
      <c r="D368" s="18" t="s">
        <v>4</v>
      </c>
      <c r="E368" s="18" t="s">
        <v>518</v>
      </c>
      <c r="F368" s="16" t="s">
        <v>519</v>
      </c>
      <c r="G368" s="17">
        <v>40</v>
      </c>
      <c r="H368" s="17">
        <v>40</v>
      </c>
      <c r="I368" s="17"/>
      <c r="J368" s="17">
        <v>38</v>
      </c>
      <c r="K368" s="17">
        <v>159</v>
      </c>
      <c r="L368" s="17"/>
      <c r="M368" s="77" t="s">
        <v>429</v>
      </c>
      <c r="N368" s="33" t="s">
        <v>430</v>
      </c>
      <c r="O368" s="78"/>
      <c r="P368" s="24"/>
    </row>
    <row r="369" customHeight="1" spans="1:16">
      <c r="A369" s="14"/>
      <c r="B369" s="19" t="s">
        <v>3</v>
      </c>
      <c r="C369" s="18"/>
      <c r="D369" s="18"/>
      <c r="E369" s="18"/>
      <c r="F369" s="16"/>
      <c r="G369" s="17">
        <f>SUM(G286:G368)</f>
        <v>781.93</v>
      </c>
      <c r="H369" s="17">
        <f t="shared" ref="H369:K369" si="17">SUM(H286:H368)</f>
        <v>610</v>
      </c>
      <c r="I369" s="17">
        <f t="shared" si="17"/>
        <v>171.93</v>
      </c>
      <c r="J369" s="17">
        <f t="shared" si="17"/>
        <v>5288</v>
      </c>
      <c r="K369" s="17">
        <f t="shared" si="17"/>
        <v>18467</v>
      </c>
      <c r="L369" s="17"/>
      <c r="M369" s="33"/>
      <c r="N369" s="33"/>
      <c r="O369" s="34"/>
      <c r="P369" s="24"/>
    </row>
    <row r="370" ht="72" customHeight="1" spans="1:16">
      <c r="A370" s="14">
        <v>349</v>
      </c>
      <c r="B370" s="21" t="s">
        <v>520</v>
      </c>
      <c r="C370" s="74" t="s">
        <v>521</v>
      </c>
      <c r="D370" s="18" t="s">
        <v>4</v>
      </c>
      <c r="E370" s="74" t="s">
        <v>8</v>
      </c>
      <c r="F370" s="75" t="s">
        <v>522</v>
      </c>
      <c r="G370" s="17">
        <f t="shared" ref="G369:G374" si="18">H370+I370</f>
        <v>32</v>
      </c>
      <c r="H370" s="76">
        <v>32</v>
      </c>
      <c r="I370" s="76"/>
      <c r="J370" s="76">
        <v>256</v>
      </c>
      <c r="K370" s="76">
        <v>1123</v>
      </c>
      <c r="L370" s="17" t="s">
        <v>103</v>
      </c>
      <c r="M370" s="79" t="s">
        <v>520</v>
      </c>
      <c r="N370" s="79" t="s">
        <v>520</v>
      </c>
      <c r="O370" s="80"/>
      <c r="P370" s="24"/>
    </row>
    <row r="371" ht="58" customHeight="1" spans="1:16">
      <c r="A371" s="14">
        <v>350</v>
      </c>
      <c r="B371" s="21" t="s">
        <v>520</v>
      </c>
      <c r="C371" s="74" t="s">
        <v>521</v>
      </c>
      <c r="D371" s="18" t="s">
        <v>4</v>
      </c>
      <c r="E371" s="74" t="s">
        <v>8</v>
      </c>
      <c r="F371" s="75" t="s">
        <v>523</v>
      </c>
      <c r="G371" s="17">
        <f t="shared" si="18"/>
        <v>35.5</v>
      </c>
      <c r="H371" s="76">
        <v>35.5</v>
      </c>
      <c r="I371" s="76"/>
      <c r="J371" s="76">
        <v>146</v>
      </c>
      <c r="K371" s="76">
        <v>682</v>
      </c>
      <c r="L371" s="17" t="s">
        <v>103</v>
      </c>
      <c r="M371" s="79" t="s">
        <v>520</v>
      </c>
      <c r="N371" s="79" t="s">
        <v>520</v>
      </c>
      <c r="O371" s="80"/>
      <c r="P371" s="24"/>
    </row>
    <row r="372" ht="38" customHeight="1" spans="1:16">
      <c r="A372" s="14">
        <v>351</v>
      </c>
      <c r="B372" s="21" t="s">
        <v>520</v>
      </c>
      <c r="C372" s="74" t="s">
        <v>521</v>
      </c>
      <c r="D372" s="18" t="s">
        <v>4</v>
      </c>
      <c r="E372" s="74" t="s">
        <v>96</v>
      </c>
      <c r="F372" s="75" t="s">
        <v>524</v>
      </c>
      <c r="G372" s="17">
        <f t="shared" si="18"/>
        <v>26.4</v>
      </c>
      <c r="H372" s="76">
        <v>26.4</v>
      </c>
      <c r="I372" s="76"/>
      <c r="J372" s="76">
        <v>135</v>
      </c>
      <c r="K372" s="76">
        <v>524</v>
      </c>
      <c r="L372" s="17" t="s">
        <v>98</v>
      </c>
      <c r="M372" s="79" t="s">
        <v>520</v>
      </c>
      <c r="N372" s="79" t="s">
        <v>520</v>
      </c>
      <c r="O372" s="80"/>
      <c r="P372" s="24"/>
    </row>
    <row r="373" ht="43" customHeight="1" spans="1:16">
      <c r="A373" s="14">
        <v>352</v>
      </c>
      <c r="B373" s="21" t="s">
        <v>520</v>
      </c>
      <c r="C373" s="74" t="s">
        <v>521</v>
      </c>
      <c r="D373" s="18" t="s">
        <v>4</v>
      </c>
      <c r="E373" s="74" t="s">
        <v>96</v>
      </c>
      <c r="F373" s="75" t="s">
        <v>525</v>
      </c>
      <c r="G373" s="17">
        <f t="shared" si="18"/>
        <v>2.1</v>
      </c>
      <c r="H373" s="76">
        <v>2.1</v>
      </c>
      <c r="I373" s="76"/>
      <c r="J373" s="76">
        <v>35</v>
      </c>
      <c r="K373" s="76">
        <v>145</v>
      </c>
      <c r="L373" s="17" t="s">
        <v>98</v>
      </c>
      <c r="M373" s="79" t="s">
        <v>520</v>
      </c>
      <c r="N373" s="79" t="s">
        <v>520</v>
      </c>
      <c r="O373" s="80"/>
      <c r="P373" s="24"/>
    </row>
    <row r="374" customHeight="1" spans="1:16">
      <c r="A374" s="14">
        <v>353</v>
      </c>
      <c r="B374" s="21" t="s">
        <v>520</v>
      </c>
      <c r="C374" s="74" t="s">
        <v>521</v>
      </c>
      <c r="D374" s="18" t="s">
        <v>4</v>
      </c>
      <c r="E374" s="74" t="s">
        <v>8</v>
      </c>
      <c r="F374" s="75" t="s">
        <v>526</v>
      </c>
      <c r="G374" s="17">
        <f t="shared" si="18"/>
        <v>14</v>
      </c>
      <c r="H374" s="76">
        <v>14</v>
      </c>
      <c r="I374" s="76"/>
      <c r="J374" s="76">
        <v>24</v>
      </c>
      <c r="K374" s="76">
        <v>126</v>
      </c>
      <c r="L374" s="17" t="s">
        <v>103</v>
      </c>
      <c r="M374" s="79" t="s">
        <v>520</v>
      </c>
      <c r="N374" s="79" t="s">
        <v>520</v>
      </c>
      <c r="O374" s="80"/>
      <c r="P374" s="24"/>
    </row>
    <row r="375" customHeight="1" spans="1:16">
      <c r="A375" s="14"/>
      <c r="B375" s="19" t="s">
        <v>3</v>
      </c>
      <c r="C375" s="19"/>
      <c r="D375" s="18"/>
      <c r="E375" s="18"/>
      <c r="F375" s="20"/>
      <c r="G375" s="17">
        <f>SUM(G370:G374)</f>
        <v>110</v>
      </c>
      <c r="H375" s="17">
        <f>SUM(H370:H374)</f>
        <v>110</v>
      </c>
      <c r="I375" s="17">
        <f>SUM(I370:I374)</f>
        <v>0</v>
      </c>
      <c r="J375" s="17">
        <f>SUM(J370:J374)</f>
        <v>596</v>
      </c>
      <c r="K375" s="17">
        <f>SUM(K370:K374)</f>
        <v>2600</v>
      </c>
      <c r="L375" s="17"/>
      <c r="M375" s="79"/>
      <c r="N375" s="79"/>
      <c r="O375" s="34"/>
      <c r="P375" s="24"/>
    </row>
    <row r="376" customHeight="1" spans="1:16">
      <c r="A376" s="14">
        <v>354</v>
      </c>
      <c r="B376" s="21" t="s">
        <v>527</v>
      </c>
      <c r="C376" s="18" t="s">
        <v>528</v>
      </c>
      <c r="D376" s="18" t="s">
        <v>4</v>
      </c>
      <c r="E376" s="18" t="s">
        <v>96</v>
      </c>
      <c r="F376" s="16" t="s">
        <v>529</v>
      </c>
      <c r="G376" s="17">
        <f t="shared" ref="G375:G396" si="19">H376+I376</f>
        <v>294</v>
      </c>
      <c r="H376" s="17">
        <v>56</v>
      </c>
      <c r="I376" s="17">
        <v>238</v>
      </c>
      <c r="J376" s="17">
        <v>401</v>
      </c>
      <c r="K376" s="17">
        <v>1401</v>
      </c>
      <c r="L376" s="17" t="s">
        <v>98</v>
      </c>
      <c r="M376" s="33" t="s">
        <v>530</v>
      </c>
      <c r="N376" s="33" t="s">
        <v>530</v>
      </c>
      <c r="O376" s="34"/>
      <c r="P376" s="24"/>
    </row>
    <row r="377" customHeight="1" spans="1:16">
      <c r="A377" s="14">
        <v>355</v>
      </c>
      <c r="B377" s="21" t="s">
        <v>527</v>
      </c>
      <c r="C377" s="18" t="s">
        <v>528</v>
      </c>
      <c r="D377" s="18" t="s">
        <v>4</v>
      </c>
      <c r="E377" s="18" t="s">
        <v>96</v>
      </c>
      <c r="F377" s="16" t="s">
        <v>531</v>
      </c>
      <c r="G377" s="17">
        <f t="shared" si="19"/>
        <v>111</v>
      </c>
      <c r="H377" s="17">
        <v>30</v>
      </c>
      <c r="I377" s="17">
        <v>81</v>
      </c>
      <c r="J377" s="17">
        <v>401</v>
      </c>
      <c r="K377" s="17">
        <v>1401</v>
      </c>
      <c r="L377" s="17" t="s">
        <v>98</v>
      </c>
      <c r="M377" s="33" t="s">
        <v>530</v>
      </c>
      <c r="N377" s="33" t="s">
        <v>530</v>
      </c>
      <c r="O377" s="34"/>
      <c r="P377" s="24"/>
    </row>
    <row r="378" customHeight="1" spans="1:16">
      <c r="A378" s="14">
        <v>356</v>
      </c>
      <c r="B378" s="21" t="s">
        <v>527</v>
      </c>
      <c r="C378" s="18" t="s">
        <v>528</v>
      </c>
      <c r="D378" s="18" t="s">
        <v>5</v>
      </c>
      <c r="E378" s="18" t="s">
        <v>532</v>
      </c>
      <c r="F378" s="16" t="s">
        <v>533</v>
      </c>
      <c r="G378" s="17">
        <f t="shared" si="19"/>
        <v>186</v>
      </c>
      <c r="H378" s="17">
        <v>30</v>
      </c>
      <c r="I378" s="17">
        <v>156</v>
      </c>
      <c r="J378" s="17">
        <v>401</v>
      </c>
      <c r="K378" s="17">
        <v>1401</v>
      </c>
      <c r="L378" s="17"/>
      <c r="M378" s="33" t="s">
        <v>530</v>
      </c>
      <c r="N378" s="33" t="s">
        <v>530</v>
      </c>
      <c r="O378" s="34"/>
      <c r="P378" s="24"/>
    </row>
    <row r="379" customHeight="1" spans="1:16">
      <c r="A379" s="14">
        <v>357</v>
      </c>
      <c r="B379" s="21" t="s">
        <v>527</v>
      </c>
      <c r="C379" s="18" t="s">
        <v>528</v>
      </c>
      <c r="D379" s="18" t="s">
        <v>4</v>
      </c>
      <c r="E379" s="18" t="s">
        <v>96</v>
      </c>
      <c r="F379" s="16" t="s">
        <v>534</v>
      </c>
      <c r="G379" s="17">
        <f t="shared" si="19"/>
        <v>24</v>
      </c>
      <c r="H379" s="17">
        <v>24</v>
      </c>
      <c r="I379" s="17"/>
      <c r="J379" s="17">
        <v>230</v>
      </c>
      <c r="K379" s="17">
        <v>700</v>
      </c>
      <c r="L379" s="17" t="s">
        <v>98</v>
      </c>
      <c r="M379" s="33" t="s">
        <v>530</v>
      </c>
      <c r="N379" s="33" t="s">
        <v>530</v>
      </c>
      <c r="O379" s="34"/>
      <c r="P379" s="24"/>
    </row>
    <row r="380" customHeight="1" spans="1:16">
      <c r="A380" s="14">
        <v>358</v>
      </c>
      <c r="B380" s="21" t="s">
        <v>527</v>
      </c>
      <c r="C380" s="18" t="s">
        <v>528</v>
      </c>
      <c r="D380" s="18" t="s">
        <v>4</v>
      </c>
      <c r="E380" s="18" t="s">
        <v>59</v>
      </c>
      <c r="F380" s="16" t="s">
        <v>535</v>
      </c>
      <c r="G380" s="17">
        <f t="shared" si="19"/>
        <v>80</v>
      </c>
      <c r="H380" s="17">
        <v>7</v>
      </c>
      <c r="I380" s="17">
        <v>73</v>
      </c>
      <c r="J380" s="17">
        <v>401</v>
      </c>
      <c r="K380" s="17">
        <v>1401</v>
      </c>
      <c r="L380" s="17" t="s">
        <v>103</v>
      </c>
      <c r="M380" s="33" t="s">
        <v>530</v>
      </c>
      <c r="N380" s="33" t="s">
        <v>530</v>
      </c>
      <c r="O380" s="34"/>
      <c r="P380" s="24"/>
    </row>
    <row r="381" customHeight="1" spans="1:16">
      <c r="A381" s="14">
        <v>359</v>
      </c>
      <c r="B381" s="21" t="s">
        <v>527</v>
      </c>
      <c r="C381" s="18" t="s">
        <v>528</v>
      </c>
      <c r="D381" s="18" t="s">
        <v>4</v>
      </c>
      <c r="E381" s="18" t="s">
        <v>96</v>
      </c>
      <c r="F381" s="16" t="s">
        <v>536</v>
      </c>
      <c r="G381" s="17">
        <f t="shared" si="19"/>
        <v>3</v>
      </c>
      <c r="H381" s="17">
        <v>3</v>
      </c>
      <c r="I381" s="17"/>
      <c r="J381" s="17">
        <v>60</v>
      </c>
      <c r="K381" s="17">
        <v>160</v>
      </c>
      <c r="L381" s="17" t="s">
        <v>98</v>
      </c>
      <c r="M381" s="33" t="s">
        <v>530</v>
      </c>
      <c r="N381" s="33" t="s">
        <v>530</v>
      </c>
      <c r="O381" s="34"/>
      <c r="P381" s="24"/>
    </row>
    <row r="382" customHeight="1" spans="1:16">
      <c r="A382" s="14"/>
      <c r="B382" s="19" t="s">
        <v>3</v>
      </c>
      <c r="C382" s="19"/>
      <c r="D382" s="18"/>
      <c r="E382" s="18"/>
      <c r="F382" s="20"/>
      <c r="G382" s="17">
        <f>SUM(G376:G381)</f>
        <v>698</v>
      </c>
      <c r="H382" s="17">
        <v>150</v>
      </c>
      <c r="I382" s="17">
        <f t="shared" ref="I382:K382" si="20">SUM(I376:I381)</f>
        <v>548</v>
      </c>
      <c r="J382" s="17">
        <f t="shared" si="20"/>
        <v>1894</v>
      </c>
      <c r="K382" s="17">
        <f t="shared" si="20"/>
        <v>6464</v>
      </c>
      <c r="L382" s="17"/>
      <c r="M382" s="33"/>
      <c r="N382" s="33"/>
      <c r="O382" s="34"/>
      <c r="P382" s="24"/>
    </row>
    <row r="383" ht="49" customHeight="1" spans="1:16">
      <c r="A383" s="14">
        <v>360</v>
      </c>
      <c r="B383" s="18" t="s">
        <v>537</v>
      </c>
      <c r="C383" s="18" t="s">
        <v>538</v>
      </c>
      <c r="D383" s="18" t="s">
        <v>4</v>
      </c>
      <c r="E383" s="18" t="s">
        <v>96</v>
      </c>
      <c r="F383" s="16" t="s">
        <v>539</v>
      </c>
      <c r="G383" s="17">
        <f t="shared" si="19"/>
        <v>52</v>
      </c>
      <c r="H383" s="17">
        <v>52</v>
      </c>
      <c r="I383" s="17"/>
      <c r="J383" s="17">
        <v>132</v>
      </c>
      <c r="K383" s="17">
        <v>498</v>
      </c>
      <c r="L383" s="17" t="s">
        <v>98</v>
      </c>
      <c r="M383" s="33" t="s">
        <v>540</v>
      </c>
      <c r="N383" s="33" t="s">
        <v>540</v>
      </c>
      <c r="O383" s="34"/>
      <c r="P383" s="24"/>
    </row>
    <row r="384" customHeight="1" spans="1:16">
      <c r="A384" s="14">
        <v>361</v>
      </c>
      <c r="B384" s="18" t="s">
        <v>537</v>
      </c>
      <c r="C384" s="18" t="s">
        <v>538</v>
      </c>
      <c r="D384" s="18" t="s">
        <v>4</v>
      </c>
      <c r="E384" s="18" t="s">
        <v>96</v>
      </c>
      <c r="F384" s="16" t="s">
        <v>541</v>
      </c>
      <c r="G384" s="17">
        <f t="shared" si="19"/>
        <v>10</v>
      </c>
      <c r="H384" s="17">
        <v>10</v>
      </c>
      <c r="I384" s="17"/>
      <c r="J384" s="17">
        <v>68</v>
      </c>
      <c r="K384" s="17">
        <v>275</v>
      </c>
      <c r="L384" s="17" t="s">
        <v>98</v>
      </c>
      <c r="M384" s="33" t="s">
        <v>540</v>
      </c>
      <c r="N384" s="33" t="s">
        <v>540</v>
      </c>
      <c r="O384" s="34"/>
      <c r="P384" s="24"/>
    </row>
    <row r="385" ht="61" customHeight="1" spans="1:16">
      <c r="A385" s="14">
        <v>362</v>
      </c>
      <c r="B385" s="18" t="s">
        <v>537</v>
      </c>
      <c r="C385" s="18" t="s">
        <v>538</v>
      </c>
      <c r="D385" s="18" t="s">
        <v>4</v>
      </c>
      <c r="E385" s="18" t="s">
        <v>8</v>
      </c>
      <c r="F385" s="16" t="s">
        <v>542</v>
      </c>
      <c r="G385" s="17">
        <f t="shared" si="19"/>
        <v>28</v>
      </c>
      <c r="H385" s="17">
        <v>28</v>
      </c>
      <c r="I385" s="17"/>
      <c r="J385" s="17">
        <v>124</v>
      </c>
      <c r="K385" s="17">
        <v>542</v>
      </c>
      <c r="L385" s="17" t="s">
        <v>103</v>
      </c>
      <c r="M385" s="33" t="s">
        <v>540</v>
      </c>
      <c r="N385" s="33" t="s">
        <v>540</v>
      </c>
      <c r="O385" s="34"/>
      <c r="P385" s="24"/>
    </row>
    <row r="386" ht="37" customHeight="1" spans="1:16">
      <c r="A386" s="14">
        <v>363</v>
      </c>
      <c r="B386" s="18" t="s">
        <v>537</v>
      </c>
      <c r="C386" s="18" t="s">
        <v>538</v>
      </c>
      <c r="D386" s="18" t="s">
        <v>4</v>
      </c>
      <c r="E386" s="18" t="s">
        <v>8</v>
      </c>
      <c r="F386" s="16" t="s">
        <v>543</v>
      </c>
      <c r="G386" s="17">
        <f t="shared" si="19"/>
        <v>11</v>
      </c>
      <c r="H386" s="17">
        <v>11</v>
      </c>
      <c r="I386" s="17"/>
      <c r="J386" s="17">
        <v>69</v>
      </c>
      <c r="K386" s="17">
        <v>294</v>
      </c>
      <c r="L386" s="17" t="s">
        <v>103</v>
      </c>
      <c r="M386" s="33" t="s">
        <v>540</v>
      </c>
      <c r="N386" s="33" t="s">
        <v>540</v>
      </c>
      <c r="O386" s="34"/>
      <c r="P386" s="24"/>
    </row>
    <row r="387" customHeight="1" spans="1:16">
      <c r="A387" s="14">
        <v>364</v>
      </c>
      <c r="B387" s="18" t="s">
        <v>537</v>
      </c>
      <c r="C387" s="18" t="s">
        <v>538</v>
      </c>
      <c r="D387" s="18" t="s">
        <v>4</v>
      </c>
      <c r="E387" s="18" t="s">
        <v>96</v>
      </c>
      <c r="F387" s="16" t="s">
        <v>544</v>
      </c>
      <c r="G387" s="17">
        <f t="shared" si="19"/>
        <v>19</v>
      </c>
      <c r="H387" s="17">
        <v>19</v>
      </c>
      <c r="I387" s="17"/>
      <c r="J387" s="17">
        <v>75</v>
      </c>
      <c r="K387" s="17">
        <v>356</v>
      </c>
      <c r="L387" s="17" t="s">
        <v>98</v>
      </c>
      <c r="M387" s="33" t="s">
        <v>540</v>
      </c>
      <c r="N387" s="33" t="s">
        <v>540</v>
      </c>
      <c r="O387" s="34"/>
      <c r="P387" s="24"/>
    </row>
    <row r="388" customHeight="1" spans="1:16">
      <c r="A388" s="14"/>
      <c r="B388" s="19" t="s">
        <v>3</v>
      </c>
      <c r="C388" s="19"/>
      <c r="D388" s="18"/>
      <c r="E388" s="18"/>
      <c r="F388" s="20"/>
      <c r="G388" s="17">
        <f>SUM(G383:G387)</f>
        <v>120</v>
      </c>
      <c r="H388" s="17">
        <f t="shared" ref="H388:K388" si="21">SUM(H383:H387)</f>
        <v>120</v>
      </c>
      <c r="I388" s="17">
        <f t="shared" si="21"/>
        <v>0</v>
      </c>
      <c r="J388" s="17">
        <f t="shared" si="21"/>
        <v>468</v>
      </c>
      <c r="K388" s="17">
        <f t="shared" si="21"/>
        <v>1965</v>
      </c>
      <c r="L388" s="17"/>
      <c r="M388" s="35"/>
      <c r="N388" s="35"/>
      <c r="O388" s="34"/>
      <c r="P388" s="24"/>
    </row>
    <row r="389" ht="38" customHeight="1" spans="1:16">
      <c r="A389" s="14">
        <v>365</v>
      </c>
      <c r="B389" s="81" t="s">
        <v>545</v>
      </c>
      <c r="C389" s="81" t="s">
        <v>546</v>
      </c>
      <c r="D389" s="18" t="s">
        <v>4</v>
      </c>
      <c r="E389" s="81" t="s">
        <v>96</v>
      </c>
      <c r="F389" s="82" t="s">
        <v>547</v>
      </c>
      <c r="G389" s="17">
        <f t="shared" si="19"/>
        <v>14</v>
      </c>
      <c r="H389" s="83">
        <v>14</v>
      </c>
      <c r="I389" s="83">
        <v>0</v>
      </c>
      <c r="J389" s="83">
        <v>68</v>
      </c>
      <c r="K389" s="83">
        <v>278</v>
      </c>
      <c r="L389" s="17" t="s">
        <v>98</v>
      </c>
      <c r="M389" s="89" t="s">
        <v>545</v>
      </c>
      <c r="N389" s="89" t="s">
        <v>545</v>
      </c>
      <c r="O389" s="90"/>
      <c r="P389" s="24"/>
    </row>
    <row r="390" ht="33" customHeight="1" spans="1:16">
      <c r="A390" s="14">
        <v>366</v>
      </c>
      <c r="B390" s="81" t="s">
        <v>545</v>
      </c>
      <c r="C390" s="81" t="s">
        <v>546</v>
      </c>
      <c r="D390" s="18" t="s">
        <v>4</v>
      </c>
      <c r="E390" s="81" t="s">
        <v>8</v>
      </c>
      <c r="F390" s="82" t="s">
        <v>548</v>
      </c>
      <c r="G390" s="17">
        <f t="shared" si="19"/>
        <v>23</v>
      </c>
      <c r="H390" s="83">
        <v>23</v>
      </c>
      <c r="I390" s="83">
        <v>0</v>
      </c>
      <c r="J390" s="83">
        <v>302</v>
      </c>
      <c r="K390" s="83">
        <v>1160</v>
      </c>
      <c r="L390" s="17" t="s">
        <v>103</v>
      </c>
      <c r="M390" s="89" t="s">
        <v>545</v>
      </c>
      <c r="N390" s="89" t="s">
        <v>545</v>
      </c>
      <c r="O390" s="90"/>
      <c r="P390" s="24"/>
    </row>
    <row r="391" ht="44.1" customHeight="1" spans="1:16">
      <c r="A391" s="14">
        <v>367</v>
      </c>
      <c r="B391" s="81" t="s">
        <v>545</v>
      </c>
      <c r="C391" s="81" t="s">
        <v>546</v>
      </c>
      <c r="D391" s="18" t="s">
        <v>4</v>
      </c>
      <c r="E391" s="67" t="s">
        <v>59</v>
      </c>
      <c r="F391" s="82" t="s">
        <v>549</v>
      </c>
      <c r="G391" s="17">
        <f t="shared" si="19"/>
        <v>24</v>
      </c>
      <c r="H391" s="69">
        <v>6</v>
      </c>
      <c r="I391" s="69">
        <v>18</v>
      </c>
      <c r="J391" s="69">
        <v>118</v>
      </c>
      <c r="K391" s="69">
        <v>480</v>
      </c>
      <c r="L391" s="17" t="s">
        <v>103</v>
      </c>
      <c r="M391" s="89" t="s">
        <v>545</v>
      </c>
      <c r="N391" s="89" t="s">
        <v>545</v>
      </c>
      <c r="O391" s="90"/>
      <c r="P391" s="24"/>
    </row>
    <row r="392" customHeight="1" spans="1:16">
      <c r="A392" s="14">
        <v>368</v>
      </c>
      <c r="B392" s="81" t="s">
        <v>545</v>
      </c>
      <c r="C392" s="81" t="s">
        <v>546</v>
      </c>
      <c r="D392" s="18" t="s">
        <v>4</v>
      </c>
      <c r="E392" s="81" t="s">
        <v>96</v>
      </c>
      <c r="F392" s="82" t="s">
        <v>550</v>
      </c>
      <c r="G392" s="17">
        <f t="shared" si="19"/>
        <v>11</v>
      </c>
      <c r="H392" s="69">
        <v>11</v>
      </c>
      <c r="I392" s="69">
        <v>0</v>
      </c>
      <c r="J392" s="69">
        <v>210</v>
      </c>
      <c r="K392" s="69">
        <v>730</v>
      </c>
      <c r="L392" s="17" t="s">
        <v>98</v>
      </c>
      <c r="M392" s="89" t="s">
        <v>545</v>
      </c>
      <c r="N392" s="89" t="s">
        <v>545</v>
      </c>
      <c r="O392" s="90"/>
      <c r="P392" s="24"/>
    </row>
    <row r="393" ht="41.1" customHeight="1" spans="1:16">
      <c r="A393" s="14">
        <v>369</v>
      </c>
      <c r="B393" s="81" t="s">
        <v>545</v>
      </c>
      <c r="C393" s="81" t="s">
        <v>546</v>
      </c>
      <c r="D393" s="18" t="s">
        <v>4</v>
      </c>
      <c r="E393" s="81" t="s">
        <v>8</v>
      </c>
      <c r="F393" s="82" t="s">
        <v>551</v>
      </c>
      <c r="G393" s="17">
        <f t="shared" si="19"/>
        <v>24</v>
      </c>
      <c r="H393" s="69">
        <v>24</v>
      </c>
      <c r="I393" s="69">
        <v>0</v>
      </c>
      <c r="J393" s="69">
        <v>82</v>
      </c>
      <c r="K393" s="69">
        <v>330</v>
      </c>
      <c r="L393" s="17" t="s">
        <v>103</v>
      </c>
      <c r="M393" s="89" t="s">
        <v>545</v>
      </c>
      <c r="N393" s="89" t="s">
        <v>545</v>
      </c>
      <c r="O393" s="90"/>
      <c r="P393" s="24"/>
    </row>
    <row r="394" ht="43" customHeight="1" spans="1:16">
      <c r="A394" s="14">
        <v>370</v>
      </c>
      <c r="B394" s="81" t="s">
        <v>545</v>
      </c>
      <c r="C394" s="81" t="s">
        <v>546</v>
      </c>
      <c r="D394" s="18" t="s">
        <v>4</v>
      </c>
      <c r="E394" s="81" t="s">
        <v>96</v>
      </c>
      <c r="F394" s="82" t="s">
        <v>552</v>
      </c>
      <c r="G394" s="17">
        <f t="shared" si="19"/>
        <v>56</v>
      </c>
      <c r="H394" s="69">
        <v>28</v>
      </c>
      <c r="I394" s="69">
        <v>28</v>
      </c>
      <c r="J394" s="69">
        <v>470</v>
      </c>
      <c r="K394" s="69">
        <v>1730</v>
      </c>
      <c r="L394" s="17" t="s">
        <v>98</v>
      </c>
      <c r="M394" s="89" t="s">
        <v>545</v>
      </c>
      <c r="N394" s="89" t="s">
        <v>545</v>
      </c>
      <c r="O394" s="91"/>
      <c r="P394" s="24"/>
    </row>
    <row r="395" ht="31" customHeight="1" spans="1:16">
      <c r="A395" s="14">
        <v>371</v>
      </c>
      <c r="B395" s="81" t="s">
        <v>545</v>
      </c>
      <c r="C395" s="81" t="s">
        <v>546</v>
      </c>
      <c r="D395" s="18" t="s">
        <v>4</v>
      </c>
      <c r="E395" s="81" t="s">
        <v>8</v>
      </c>
      <c r="F395" s="84" t="s">
        <v>553</v>
      </c>
      <c r="G395" s="17">
        <f t="shared" si="19"/>
        <v>4</v>
      </c>
      <c r="H395" s="69">
        <v>4</v>
      </c>
      <c r="I395" s="69">
        <v>0</v>
      </c>
      <c r="J395" s="69">
        <v>30</v>
      </c>
      <c r="K395" s="69">
        <v>135</v>
      </c>
      <c r="L395" s="17" t="s">
        <v>103</v>
      </c>
      <c r="M395" s="89" t="s">
        <v>545</v>
      </c>
      <c r="N395" s="89" t="s">
        <v>545</v>
      </c>
      <c r="O395" s="90"/>
      <c r="P395" s="24"/>
    </row>
    <row r="396" ht="31" customHeight="1" spans="1:16">
      <c r="A396" s="14">
        <v>372</v>
      </c>
      <c r="B396" s="81" t="s">
        <v>545</v>
      </c>
      <c r="C396" s="81" t="s">
        <v>554</v>
      </c>
      <c r="D396" s="18" t="s">
        <v>4</v>
      </c>
      <c r="E396" s="81" t="s">
        <v>96</v>
      </c>
      <c r="F396" s="82" t="s">
        <v>555</v>
      </c>
      <c r="G396" s="17">
        <f t="shared" si="19"/>
        <v>15</v>
      </c>
      <c r="H396" s="83">
        <v>3</v>
      </c>
      <c r="I396" s="83">
        <v>12</v>
      </c>
      <c r="J396" s="83">
        <v>45</v>
      </c>
      <c r="K396" s="83">
        <v>252</v>
      </c>
      <c r="L396" s="17" t="s">
        <v>98</v>
      </c>
      <c r="M396" s="89" t="s">
        <v>545</v>
      </c>
      <c r="N396" s="89" t="s">
        <v>545</v>
      </c>
      <c r="O396" s="91"/>
      <c r="P396" s="24"/>
    </row>
    <row r="397" ht="41" customHeight="1" spans="1:16">
      <c r="A397" s="14">
        <v>373</v>
      </c>
      <c r="B397" s="81" t="s">
        <v>545</v>
      </c>
      <c r="C397" s="81" t="s">
        <v>554</v>
      </c>
      <c r="D397" s="18" t="s">
        <v>4</v>
      </c>
      <c r="E397" s="81" t="s">
        <v>8</v>
      </c>
      <c r="F397" s="82" t="s">
        <v>556</v>
      </c>
      <c r="G397" s="17">
        <f t="shared" ref="G397:G435" si="22">H397+I397</f>
        <v>15</v>
      </c>
      <c r="H397" s="83">
        <v>13</v>
      </c>
      <c r="I397" s="83">
        <v>2</v>
      </c>
      <c r="J397" s="83">
        <v>248</v>
      </c>
      <c r="K397" s="83">
        <v>826</v>
      </c>
      <c r="L397" s="17" t="s">
        <v>103</v>
      </c>
      <c r="M397" s="89" t="s">
        <v>545</v>
      </c>
      <c r="N397" s="89" t="s">
        <v>545</v>
      </c>
      <c r="O397" s="90"/>
      <c r="P397" s="24"/>
    </row>
    <row r="398" ht="32.1" customHeight="1" spans="1:16">
      <c r="A398" s="14">
        <v>374</v>
      </c>
      <c r="B398" s="81" t="s">
        <v>545</v>
      </c>
      <c r="C398" s="81" t="s">
        <v>554</v>
      </c>
      <c r="D398" s="18" t="s">
        <v>4</v>
      </c>
      <c r="E398" s="81" t="s">
        <v>96</v>
      </c>
      <c r="F398" s="82" t="s">
        <v>557</v>
      </c>
      <c r="G398" s="17">
        <f t="shared" si="22"/>
        <v>42</v>
      </c>
      <c r="H398" s="83">
        <v>35</v>
      </c>
      <c r="I398" s="83">
        <v>7</v>
      </c>
      <c r="J398" s="83">
        <v>242</v>
      </c>
      <c r="K398" s="83">
        <v>786</v>
      </c>
      <c r="L398" s="17" t="s">
        <v>98</v>
      </c>
      <c r="M398" s="89" t="s">
        <v>545</v>
      </c>
      <c r="N398" s="89" t="s">
        <v>545</v>
      </c>
      <c r="O398" s="90"/>
      <c r="P398" s="24"/>
    </row>
    <row r="399" ht="33" customHeight="1" spans="1:16">
      <c r="A399" s="14">
        <v>375</v>
      </c>
      <c r="B399" s="81" t="s">
        <v>545</v>
      </c>
      <c r="C399" s="81" t="s">
        <v>554</v>
      </c>
      <c r="D399" s="18" t="s">
        <v>4</v>
      </c>
      <c r="E399" s="81" t="s">
        <v>96</v>
      </c>
      <c r="F399" s="82" t="s">
        <v>558</v>
      </c>
      <c r="G399" s="17">
        <f t="shared" si="22"/>
        <v>35</v>
      </c>
      <c r="H399" s="83">
        <v>25</v>
      </c>
      <c r="I399" s="83">
        <v>10</v>
      </c>
      <c r="J399" s="83">
        <v>255</v>
      </c>
      <c r="K399" s="83">
        <v>848</v>
      </c>
      <c r="L399" s="17" t="s">
        <v>98</v>
      </c>
      <c r="M399" s="89" t="s">
        <v>545</v>
      </c>
      <c r="N399" s="89" t="s">
        <v>545</v>
      </c>
      <c r="O399" s="90"/>
      <c r="P399" s="24"/>
    </row>
    <row r="400" customHeight="1" spans="1:16">
      <c r="A400" s="14">
        <v>376</v>
      </c>
      <c r="B400" s="81" t="s">
        <v>545</v>
      </c>
      <c r="C400" s="81" t="s">
        <v>554</v>
      </c>
      <c r="D400" s="18" t="s">
        <v>4</v>
      </c>
      <c r="E400" s="81" t="s">
        <v>96</v>
      </c>
      <c r="F400" s="82" t="s">
        <v>559</v>
      </c>
      <c r="G400" s="17">
        <f t="shared" si="22"/>
        <v>17.5</v>
      </c>
      <c r="H400" s="83">
        <v>8</v>
      </c>
      <c r="I400" s="83">
        <v>9.5</v>
      </c>
      <c r="J400" s="83">
        <v>16</v>
      </c>
      <c r="K400" s="83">
        <v>66</v>
      </c>
      <c r="L400" s="17" t="s">
        <v>98</v>
      </c>
      <c r="M400" s="89" t="s">
        <v>545</v>
      </c>
      <c r="N400" s="89" t="s">
        <v>545</v>
      </c>
      <c r="O400" s="90"/>
      <c r="P400" s="24"/>
    </row>
    <row r="401" customHeight="1" spans="1:16">
      <c r="A401" s="14">
        <v>377</v>
      </c>
      <c r="B401" s="81" t="s">
        <v>545</v>
      </c>
      <c r="C401" s="81" t="s">
        <v>554</v>
      </c>
      <c r="D401" s="18" t="s">
        <v>4</v>
      </c>
      <c r="E401" s="81" t="s">
        <v>96</v>
      </c>
      <c r="F401" s="82" t="s">
        <v>560</v>
      </c>
      <c r="G401" s="17">
        <f t="shared" si="22"/>
        <v>13</v>
      </c>
      <c r="H401" s="83">
        <v>9</v>
      </c>
      <c r="I401" s="83">
        <v>4</v>
      </c>
      <c r="J401" s="83">
        <v>106</v>
      </c>
      <c r="K401" s="83">
        <v>406</v>
      </c>
      <c r="L401" s="17" t="s">
        <v>98</v>
      </c>
      <c r="M401" s="89" t="s">
        <v>545</v>
      </c>
      <c r="N401" s="89" t="s">
        <v>545</v>
      </c>
      <c r="O401" s="90"/>
      <c r="P401" s="24"/>
    </row>
    <row r="402" customHeight="1" spans="1:16">
      <c r="A402" s="14">
        <v>378</v>
      </c>
      <c r="B402" s="81" t="s">
        <v>545</v>
      </c>
      <c r="C402" s="81" t="s">
        <v>554</v>
      </c>
      <c r="D402" s="18" t="s">
        <v>4</v>
      </c>
      <c r="E402" s="81" t="s">
        <v>96</v>
      </c>
      <c r="F402" s="82" t="s">
        <v>561</v>
      </c>
      <c r="G402" s="17">
        <f t="shared" si="22"/>
        <v>20</v>
      </c>
      <c r="H402" s="83">
        <v>17</v>
      </c>
      <c r="I402" s="83">
        <v>3</v>
      </c>
      <c r="J402" s="83">
        <v>60</v>
      </c>
      <c r="K402" s="83">
        <v>268</v>
      </c>
      <c r="L402" s="17" t="s">
        <v>98</v>
      </c>
      <c r="M402" s="89" t="s">
        <v>545</v>
      </c>
      <c r="N402" s="89" t="s">
        <v>545</v>
      </c>
      <c r="O402" s="90"/>
      <c r="P402" s="24"/>
    </row>
    <row r="403" ht="37" customHeight="1" spans="1:16">
      <c r="A403" s="14">
        <v>379</v>
      </c>
      <c r="B403" s="81" t="s">
        <v>545</v>
      </c>
      <c r="C403" s="81" t="s">
        <v>562</v>
      </c>
      <c r="D403" s="18" t="s">
        <v>4</v>
      </c>
      <c r="E403" s="81" t="s">
        <v>8</v>
      </c>
      <c r="F403" s="82" t="s">
        <v>563</v>
      </c>
      <c r="G403" s="17">
        <f t="shared" si="22"/>
        <v>90</v>
      </c>
      <c r="H403" s="83">
        <v>60</v>
      </c>
      <c r="I403" s="83">
        <v>30</v>
      </c>
      <c r="J403" s="83">
        <v>210</v>
      </c>
      <c r="K403" s="83">
        <v>800</v>
      </c>
      <c r="L403" s="17" t="s">
        <v>103</v>
      </c>
      <c r="M403" s="89" t="s">
        <v>545</v>
      </c>
      <c r="N403" s="89" t="s">
        <v>545</v>
      </c>
      <c r="O403" s="90"/>
      <c r="P403" s="24"/>
    </row>
    <row r="404" ht="37" customHeight="1" spans="1:16">
      <c r="A404" s="14">
        <v>380</v>
      </c>
      <c r="B404" s="81" t="s">
        <v>545</v>
      </c>
      <c r="C404" s="81" t="s">
        <v>562</v>
      </c>
      <c r="D404" s="18" t="s">
        <v>4</v>
      </c>
      <c r="E404" s="81" t="s">
        <v>8</v>
      </c>
      <c r="F404" s="82" t="s">
        <v>564</v>
      </c>
      <c r="G404" s="17">
        <f t="shared" si="22"/>
        <v>14</v>
      </c>
      <c r="H404" s="83">
        <v>10</v>
      </c>
      <c r="I404" s="83">
        <v>4</v>
      </c>
      <c r="J404" s="83">
        <v>40</v>
      </c>
      <c r="K404" s="83">
        <v>150</v>
      </c>
      <c r="L404" s="17" t="s">
        <v>103</v>
      </c>
      <c r="M404" s="89" t="s">
        <v>545</v>
      </c>
      <c r="N404" s="89" t="s">
        <v>545</v>
      </c>
      <c r="O404" s="90"/>
      <c r="P404" s="24"/>
    </row>
    <row r="405" ht="30.95" customHeight="1" spans="1:16">
      <c r="A405" s="14">
        <v>381</v>
      </c>
      <c r="B405" s="81" t="s">
        <v>545</v>
      </c>
      <c r="C405" s="81" t="s">
        <v>562</v>
      </c>
      <c r="D405" s="18" t="s">
        <v>4</v>
      </c>
      <c r="E405" s="81" t="s">
        <v>8</v>
      </c>
      <c r="F405" s="82" t="s">
        <v>565</v>
      </c>
      <c r="G405" s="17">
        <f t="shared" si="22"/>
        <v>9</v>
      </c>
      <c r="H405" s="83">
        <v>7</v>
      </c>
      <c r="I405" s="83">
        <v>2</v>
      </c>
      <c r="J405" s="83">
        <v>150</v>
      </c>
      <c r="K405" s="83">
        <v>520</v>
      </c>
      <c r="L405" s="17" t="s">
        <v>103</v>
      </c>
      <c r="M405" s="89" t="s">
        <v>545</v>
      </c>
      <c r="N405" s="89" t="s">
        <v>545</v>
      </c>
      <c r="O405" s="90"/>
      <c r="P405" s="24"/>
    </row>
    <row r="406" ht="31" customHeight="1" spans="1:16">
      <c r="A406" s="14">
        <v>382</v>
      </c>
      <c r="B406" s="81" t="s">
        <v>545</v>
      </c>
      <c r="C406" s="81" t="s">
        <v>562</v>
      </c>
      <c r="D406" s="18" t="s">
        <v>4</v>
      </c>
      <c r="E406" s="81" t="s">
        <v>8</v>
      </c>
      <c r="F406" s="82" t="s">
        <v>566</v>
      </c>
      <c r="G406" s="17">
        <f t="shared" si="22"/>
        <v>25</v>
      </c>
      <c r="H406" s="83">
        <v>20</v>
      </c>
      <c r="I406" s="83">
        <v>5</v>
      </c>
      <c r="J406" s="83">
        <v>172</v>
      </c>
      <c r="K406" s="83">
        <v>562</v>
      </c>
      <c r="L406" s="17" t="s">
        <v>103</v>
      </c>
      <c r="M406" s="89" t="s">
        <v>545</v>
      </c>
      <c r="N406" s="89" t="s">
        <v>545</v>
      </c>
      <c r="O406" s="90"/>
      <c r="P406" s="24"/>
    </row>
    <row r="407" ht="30.95" customHeight="1" spans="1:16">
      <c r="A407" s="14">
        <v>383</v>
      </c>
      <c r="B407" s="81" t="s">
        <v>545</v>
      </c>
      <c r="C407" s="81" t="s">
        <v>562</v>
      </c>
      <c r="D407" s="18" t="s">
        <v>4</v>
      </c>
      <c r="E407" s="81" t="s">
        <v>8</v>
      </c>
      <c r="F407" s="82" t="s">
        <v>567</v>
      </c>
      <c r="G407" s="17">
        <f t="shared" si="22"/>
        <v>3</v>
      </c>
      <c r="H407" s="83">
        <v>3</v>
      </c>
      <c r="I407" s="83">
        <v>0</v>
      </c>
      <c r="J407" s="83">
        <v>80</v>
      </c>
      <c r="K407" s="83">
        <v>330</v>
      </c>
      <c r="L407" s="17" t="s">
        <v>103</v>
      </c>
      <c r="M407" s="89" t="s">
        <v>545</v>
      </c>
      <c r="N407" s="89" t="s">
        <v>545</v>
      </c>
      <c r="O407" s="90"/>
      <c r="P407" s="24"/>
    </row>
    <row r="408" ht="35.1" customHeight="1" spans="1:16">
      <c r="A408" s="14">
        <v>384</v>
      </c>
      <c r="B408" s="81" t="s">
        <v>545</v>
      </c>
      <c r="C408" s="81" t="s">
        <v>568</v>
      </c>
      <c r="D408" s="18" t="s">
        <v>4</v>
      </c>
      <c r="E408" s="81" t="s">
        <v>96</v>
      </c>
      <c r="F408" s="82" t="s">
        <v>569</v>
      </c>
      <c r="G408" s="17">
        <f t="shared" si="22"/>
        <v>40</v>
      </c>
      <c r="H408" s="83">
        <v>40</v>
      </c>
      <c r="I408" s="83">
        <v>0</v>
      </c>
      <c r="J408" s="83">
        <v>65</v>
      </c>
      <c r="K408" s="83">
        <v>203</v>
      </c>
      <c r="L408" s="17" t="s">
        <v>98</v>
      </c>
      <c r="M408" s="89" t="s">
        <v>545</v>
      </c>
      <c r="N408" s="89" t="s">
        <v>545</v>
      </c>
      <c r="O408" s="90"/>
      <c r="P408" s="24"/>
    </row>
    <row r="409" ht="42" customHeight="1" spans="1:16">
      <c r="A409" s="14">
        <v>385</v>
      </c>
      <c r="B409" s="81" t="s">
        <v>545</v>
      </c>
      <c r="C409" s="81" t="s">
        <v>568</v>
      </c>
      <c r="D409" s="18" t="s">
        <v>4</v>
      </c>
      <c r="E409" s="81" t="s">
        <v>8</v>
      </c>
      <c r="F409" s="82" t="s">
        <v>570</v>
      </c>
      <c r="G409" s="17">
        <f t="shared" si="22"/>
        <v>15</v>
      </c>
      <c r="H409" s="83">
        <v>15</v>
      </c>
      <c r="I409" s="83">
        <v>0</v>
      </c>
      <c r="J409" s="83">
        <v>225</v>
      </c>
      <c r="K409" s="83">
        <v>826</v>
      </c>
      <c r="L409" s="17" t="s">
        <v>103</v>
      </c>
      <c r="M409" s="89" t="s">
        <v>545</v>
      </c>
      <c r="N409" s="89" t="s">
        <v>545</v>
      </c>
      <c r="O409" s="90"/>
      <c r="P409" s="24"/>
    </row>
    <row r="410" ht="42" customHeight="1" spans="1:16">
      <c r="A410" s="14">
        <v>386</v>
      </c>
      <c r="B410" s="81" t="s">
        <v>545</v>
      </c>
      <c r="C410" s="81" t="s">
        <v>568</v>
      </c>
      <c r="D410" s="18" t="s">
        <v>4</v>
      </c>
      <c r="E410" s="81" t="s">
        <v>96</v>
      </c>
      <c r="F410" s="82" t="s">
        <v>571</v>
      </c>
      <c r="G410" s="17">
        <f t="shared" si="22"/>
        <v>6</v>
      </c>
      <c r="H410" s="83">
        <v>6</v>
      </c>
      <c r="I410" s="83">
        <v>0</v>
      </c>
      <c r="J410" s="83">
        <v>30</v>
      </c>
      <c r="K410" s="83">
        <v>87</v>
      </c>
      <c r="L410" s="17" t="s">
        <v>98</v>
      </c>
      <c r="M410" s="89" t="s">
        <v>545</v>
      </c>
      <c r="N410" s="89" t="s">
        <v>545</v>
      </c>
      <c r="O410" s="90"/>
      <c r="P410" s="24"/>
    </row>
    <row r="411" ht="35" customHeight="1" spans="1:16">
      <c r="A411" s="14">
        <v>387</v>
      </c>
      <c r="B411" s="81" t="s">
        <v>545</v>
      </c>
      <c r="C411" s="81" t="s">
        <v>568</v>
      </c>
      <c r="D411" s="18" t="s">
        <v>4</v>
      </c>
      <c r="E411" s="81" t="s">
        <v>8</v>
      </c>
      <c r="F411" s="82" t="s">
        <v>572</v>
      </c>
      <c r="G411" s="17">
        <f t="shared" si="22"/>
        <v>8</v>
      </c>
      <c r="H411" s="83">
        <v>8</v>
      </c>
      <c r="I411" s="83">
        <v>0</v>
      </c>
      <c r="J411" s="83">
        <v>68</v>
      </c>
      <c r="K411" s="83">
        <v>312</v>
      </c>
      <c r="L411" s="17" t="s">
        <v>103</v>
      </c>
      <c r="M411" s="89" t="s">
        <v>545</v>
      </c>
      <c r="N411" s="89" t="s">
        <v>545</v>
      </c>
      <c r="O411" s="90"/>
      <c r="P411" s="24"/>
    </row>
    <row r="412" ht="35" customHeight="1" spans="1:16">
      <c r="A412" s="14">
        <v>388</v>
      </c>
      <c r="B412" s="81" t="s">
        <v>545</v>
      </c>
      <c r="C412" s="81" t="s">
        <v>568</v>
      </c>
      <c r="D412" s="18" t="s">
        <v>4</v>
      </c>
      <c r="E412" s="81" t="s">
        <v>96</v>
      </c>
      <c r="F412" s="82" t="s">
        <v>573</v>
      </c>
      <c r="G412" s="17">
        <f t="shared" si="22"/>
        <v>20</v>
      </c>
      <c r="H412" s="83">
        <v>20</v>
      </c>
      <c r="I412" s="83">
        <v>0</v>
      </c>
      <c r="J412" s="83">
        <v>292</v>
      </c>
      <c r="K412" s="83">
        <v>1065</v>
      </c>
      <c r="L412" s="17" t="s">
        <v>98</v>
      </c>
      <c r="M412" s="89" t="s">
        <v>545</v>
      </c>
      <c r="N412" s="89" t="s">
        <v>545</v>
      </c>
      <c r="O412" s="90"/>
      <c r="P412" s="24"/>
    </row>
    <row r="413" ht="35" customHeight="1" spans="1:16">
      <c r="A413" s="14">
        <v>389</v>
      </c>
      <c r="B413" s="81" t="s">
        <v>545</v>
      </c>
      <c r="C413" s="81" t="s">
        <v>568</v>
      </c>
      <c r="D413" s="18" t="s">
        <v>4</v>
      </c>
      <c r="E413" s="81" t="s">
        <v>8</v>
      </c>
      <c r="F413" s="82" t="s">
        <v>574</v>
      </c>
      <c r="G413" s="17">
        <f t="shared" si="22"/>
        <v>6</v>
      </c>
      <c r="H413" s="83">
        <v>6</v>
      </c>
      <c r="I413" s="83">
        <v>0</v>
      </c>
      <c r="J413" s="83">
        <v>32</v>
      </c>
      <c r="K413" s="83">
        <v>310</v>
      </c>
      <c r="L413" s="17" t="s">
        <v>103</v>
      </c>
      <c r="M413" s="89" t="s">
        <v>545</v>
      </c>
      <c r="N413" s="89" t="s">
        <v>545</v>
      </c>
      <c r="O413" s="90"/>
      <c r="P413" s="24"/>
    </row>
    <row r="414" ht="35" customHeight="1" spans="1:16">
      <c r="A414" s="14">
        <v>390</v>
      </c>
      <c r="B414" s="81" t="s">
        <v>545</v>
      </c>
      <c r="C414" s="81" t="s">
        <v>568</v>
      </c>
      <c r="D414" s="18" t="s">
        <v>4</v>
      </c>
      <c r="E414" s="81" t="s">
        <v>8</v>
      </c>
      <c r="F414" s="82" t="s">
        <v>575</v>
      </c>
      <c r="G414" s="17">
        <f t="shared" si="22"/>
        <v>5</v>
      </c>
      <c r="H414" s="83">
        <v>5</v>
      </c>
      <c r="I414" s="83">
        <v>0</v>
      </c>
      <c r="J414" s="83">
        <v>30</v>
      </c>
      <c r="K414" s="83">
        <v>300</v>
      </c>
      <c r="L414" s="17" t="s">
        <v>103</v>
      </c>
      <c r="M414" s="89" t="s">
        <v>545</v>
      </c>
      <c r="N414" s="89" t="s">
        <v>545</v>
      </c>
      <c r="O414" s="90"/>
      <c r="P414" s="24"/>
    </row>
    <row r="415" ht="35" customHeight="1" spans="1:16">
      <c r="A415" s="14">
        <v>391</v>
      </c>
      <c r="B415" s="81" t="s">
        <v>545</v>
      </c>
      <c r="C415" s="81" t="s">
        <v>568</v>
      </c>
      <c r="D415" s="18" t="s">
        <v>4</v>
      </c>
      <c r="E415" s="81" t="s">
        <v>59</v>
      </c>
      <c r="F415" s="82" t="s">
        <v>576</v>
      </c>
      <c r="G415" s="17">
        <f t="shared" si="22"/>
        <v>10</v>
      </c>
      <c r="H415" s="83">
        <v>10</v>
      </c>
      <c r="I415" s="83">
        <v>0</v>
      </c>
      <c r="J415" s="83">
        <v>280</v>
      </c>
      <c r="K415" s="83">
        <v>1002</v>
      </c>
      <c r="L415" s="17" t="s">
        <v>103</v>
      </c>
      <c r="M415" s="89" t="s">
        <v>545</v>
      </c>
      <c r="N415" s="89" t="s">
        <v>545</v>
      </c>
      <c r="O415" s="90"/>
      <c r="P415" s="24"/>
    </row>
    <row r="416" ht="35" customHeight="1" spans="1:16">
      <c r="A416" s="14">
        <v>392</v>
      </c>
      <c r="B416" s="81" t="s">
        <v>545</v>
      </c>
      <c r="C416" s="81" t="s">
        <v>577</v>
      </c>
      <c r="D416" s="18" t="s">
        <v>4</v>
      </c>
      <c r="E416" s="67" t="s">
        <v>96</v>
      </c>
      <c r="F416" s="16" t="s">
        <v>578</v>
      </c>
      <c r="G416" s="17">
        <f t="shared" si="22"/>
        <v>14</v>
      </c>
      <c r="H416" s="69">
        <v>14</v>
      </c>
      <c r="I416" s="69"/>
      <c r="J416" s="69">
        <v>26</v>
      </c>
      <c r="K416" s="69">
        <v>110</v>
      </c>
      <c r="L416" s="17" t="s">
        <v>98</v>
      </c>
      <c r="M416" s="89" t="s">
        <v>545</v>
      </c>
      <c r="N416" s="89" t="s">
        <v>545</v>
      </c>
      <c r="O416" s="34"/>
      <c r="P416" s="24"/>
    </row>
    <row r="417" ht="35" customHeight="1" spans="1:16">
      <c r="A417" s="14">
        <v>393</v>
      </c>
      <c r="B417" s="81" t="s">
        <v>545</v>
      </c>
      <c r="C417" s="81" t="s">
        <v>577</v>
      </c>
      <c r="D417" s="18" t="s">
        <v>4</v>
      </c>
      <c r="E417" s="67" t="s">
        <v>96</v>
      </c>
      <c r="F417" s="16" t="s">
        <v>579</v>
      </c>
      <c r="G417" s="17">
        <f t="shared" si="22"/>
        <v>10</v>
      </c>
      <c r="H417" s="69">
        <v>10</v>
      </c>
      <c r="I417" s="69"/>
      <c r="J417" s="69">
        <v>30</v>
      </c>
      <c r="K417" s="69">
        <v>115</v>
      </c>
      <c r="L417" s="17" t="s">
        <v>98</v>
      </c>
      <c r="M417" s="89" t="s">
        <v>545</v>
      </c>
      <c r="N417" s="89" t="s">
        <v>545</v>
      </c>
      <c r="O417" s="34"/>
      <c r="P417" s="24"/>
    </row>
    <row r="418" ht="35" customHeight="1" spans="1:16">
      <c r="A418" s="14">
        <v>394</v>
      </c>
      <c r="B418" s="81" t="s">
        <v>545</v>
      </c>
      <c r="C418" s="81" t="s">
        <v>577</v>
      </c>
      <c r="D418" s="18" t="s">
        <v>4</v>
      </c>
      <c r="E418" s="67" t="s">
        <v>96</v>
      </c>
      <c r="F418" s="16" t="s">
        <v>580</v>
      </c>
      <c r="G418" s="17">
        <f t="shared" si="22"/>
        <v>14</v>
      </c>
      <c r="H418" s="69">
        <v>14</v>
      </c>
      <c r="I418" s="69"/>
      <c r="J418" s="69">
        <v>25</v>
      </c>
      <c r="K418" s="69">
        <v>90</v>
      </c>
      <c r="L418" s="17" t="s">
        <v>98</v>
      </c>
      <c r="M418" s="89" t="s">
        <v>545</v>
      </c>
      <c r="N418" s="89" t="s">
        <v>545</v>
      </c>
      <c r="O418" s="34"/>
      <c r="P418" s="24"/>
    </row>
    <row r="419" ht="35" customHeight="1" spans="1:16">
      <c r="A419" s="14">
        <v>395</v>
      </c>
      <c r="B419" s="81" t="s">
        <v>545</v>
      </c>
      <c r="C419" s="81" t="s">
        <v>577</v>
      </c>
      <c r="D419" s="18" t="s">
        <v>4</v>
      </c>
      <c r="E419" s="67" t="s">
        <v>96</v>
      </c>
      <c r="F419" s="16" t="s">
        <v>581</v>
      </c>
      <c r="G419" s="17">
        <f t="shared" si="22"/>
        <v>14</v>
      </c>
      <c r="H419" s="69">
        <v>14</v>
      </c>
      <c r="I419" s="69"/>
      <c r="J419" s="69">
        <v>25</v>
      </c>
      <c r="K419" s="69">
        <v>95</v>
      </c>
      <c r="L419" s="17" t="s">
        <v>98</v>
      </c>
      <c r="M419" s="89" t="s">
        <v>545</v>
      </c>
      <c r="N419" s="89" t="s">
        <v>545</v>
      </c>
      <c r="O419" s="34"/>
      <c r="P419" s="24"/>
    </row>
    <row r="420" ht="37" customHeight="1" spans="1:16">
      <c r="A420" s="14">
        <v>396</v>
      </c>
      <c r="B420" s="81" t="s">
        <v>545</v>
      </c>
      <c r="C420" s="81" t="s">
        <v>577</v>
      </c>
      <c r="D420" s="18" t="s">
        <v>4</v>
      </c>
      <c r="E420" s="81" t="s">
        <v>8</v>
      </c>
      <c r="F420" s="16" t="s">
        <v>582</v>
      </c>
      <c r="G420" s="17">
        <f t="shared" si="22"/>
        <v>3</v>
      </c>
      <c r="H420" s="69">
        <v>3</v>
      </c>
      <c r="I420" s="69"/>
      <c r="J420" s="69">
        <v>35</v>
      </c>
      <c r="K420" s="69">
        <v>140</v>
      </c>
      <c r="L420" s="17" t="s">
        <v>103</v>
      </c>
      <c r="M420" s="89" t="s">
        <v>545</v>
      </c>
      <c r="N420" s="89" t="s">
        <v>545</v>
      </c>
      <c r="O420" s="34"/>
      <c r="P420" s="24"/>
    </row>
    <row r="421" ht="31" customHeight="1" spans="1:16">
      <c r="A421" s="14">
        <v>397</v>
      </c>
      <c r="B421" s="81" t="s">
        <v>545</v>
      </c>
      <c r="C421" s="81" t="s">
        <v>577</v>
      </c>
      <c r="D421" s="18" t="s">
        <v>4</v>
      </c>
      <c r="E421" s="81" t="s">
        <v>8</v>
      </c>
      <c r="F421" s="16" t="s">
        <v>583</v>
      </c>
      <c r="G421" s="17">
        <f t="shared" si="22"/>
        <v>8</v>
      </c>
      <c r="H421" s="69">
        <v>8</v>
      </c>
      <c r="I421" s="69"/>
      <c r="J421" s="69">
        <v>42</v>
      </c>
      <c r="K421" s="69">
        <v>456</v>
      </c>
      <c r="L421" s="17" t="s">
        <v>103</v>
      </c>
      <c r="M421" s="89" t="s">
        <v>545</v>
      </c>
      <c r="N421" s="89" t="s">
        <v>545</v>
      </c>
      <c r="O421" s="34"/>
      <c r="P421" s="24"/>
    </row>
    <row r="422" ht="31" customHeight="1" spans="1:16">
      <c r="A422" s="14">
        <v>398</v>
      </c>
      <c r="B422" s="81" t="s">
        <v>545</v>
      </c>
      <c r="C422" s="81" t="s">
        <v>577</v>
      </c>
      <c r="D422" s="18" t="s">
        <v>4</v>
      </c>
      <c r="E422" s="81" t="s">
        <v>8</v>
      </c>
      <c r="F422" s="16" t="s">
        <v>584</v>
      </c>
      <c r="G422" s="17">
        <f t="shared" si="22"/>
        <v>8</v>
      </c>
      <c r="H422" s="69">
        <v>8</v>
      </c>
      <c r="I422" s="69"/>
      <c r="J422" s="69">
        <v>145</v>
      </c>
      <c r="K422" s="69">
        <v>600</v>
      </c>
      <c r="L422" s="17" t="s">
        <v>103</v>
      </c>
      <c r="M422" s="89" t="s">
        <v>545</v>
      </c>
      <c r="N422" s="89" t="s">
        <v>545</v>
      </c>
      <c r="O422" s="34"/>
      <c r="P422" s="24"/>
    </row>
    <row r="423" ht="31" customHeight="1" spans="1:16">
      <c r="A423" s="14">
        <v>399</v>
      </c>
      <c r="B423" s="81" t="s">
        <v>545</v>
      </c>
      <c r="C423" s="81" t="s">
        <v>577</v>
      </c>
      <c r="D423" s="18" t="s">
        <v>4</v>
      </c>
      <c r="E423" s="81" t="s">
        <v>8</v>
      </c>
      <c r="F423" s="16" t="s">
        <v>585</v>
      </c>
      <c r="G423" s="17">
        <f t="shared" si="22"/>
        <v>5</v>
      </c>
      <c r="H423" s="69">
        <v>5</v>
      </c>
      <c r="I423" s="69"/>
      <c r="J423" s="69">
        <v>35</v>
      </c>
      <c r="K423" s="69">
        <v>120</v>
      </c>
      <c r="L423" s="17" t="s">
        <v>103</v>
      </c>
      <c r="M423" s="89" t="s">
        <v>545</v>
      </c>
      <c r="N423" s="89" t="s">
        <v>545</v>
      </c>
      <c r="O423" s="34"/>
      <c r="P423" s="24"/>
    </row>
    <row r="424" ht="52" customHeight="1" spans="1:16">
      <c r="A424" s="14">
        <v>400</v>
      </c>
      <c r="B424" s="81" t="s">
        <v>545</v>
      </c>
      <c r="C424" s="81" t="s">
        <v>577</v>
      </c>
      <c r="D424" s="18" t="s">
        <v>4</v>
      </c>
      <c r="E424" s="81" t="s">
        <v>8</v>
      </c>
      <c r="F424" s="16" t="s">
        <v>586</v>
      </c>
      <c r="G424" s="17">
        <f t="shared" si="22"/>
        <v>50</v>
      </c>
      <c r="H424" s="69">
        <v>50</v>
      </c>
      <c r="I424" s="69"/>
      <c r="J424" s="69">
        <v>280</v>
      </c>
      <c r="K424" s="69">
        <v>1160</v>
      </c>
      <c r="L424" s="17" t="s">
        <v>103</v>
      </c>
      <c r="M424" s="89" t="s">
        <v>545</v>
      </c>
      <c r="N424" s="89" t="s">
        <v>545</v>
      </c>
      <c r="O424" s="34"/>
      <c r="P424" s="24"/>
    </row>
    <row r="425" ht="36" customHeight="1" spans="1:16">
      <c r="A425" s="14">
        <v>401</v>
      </c>
      <c r="B425" s="81" t="s">
        <v>545</v>
      </c>
      <c r="C425" s="81" t="s">
        <v>577</v>
      </c>
      <c r="D425" s="18" t="s">
        <v>4</v>
      </c>
      <c r="E425" s="81" t="s">
        <v>8</v>
      </c>
      <c r="F425" s="16" t="s">
        <v>587</v>
      </c>
      <c r="G425" s="17">
        <f t="shared" si="22"/>
        <v>8</v>
      </c>
      <c r="H425" s="69">
        <v>8</v>
      </c>
      <c r="I425" s="69"/>
      <c r="J425" s="69">
        <v>50</v>
      </c>
      <c r="K425" s="69">
        <v>210</v>
      </c>
      <c r="L425" s="17" t="s">
        <v>103</v>
      </c>
      <c r="M425" s="89" t="s">
        <v>545</v>
      </c>
      <c r="N425" s="89" t="s">
        <v>545</v>
      </c>
      <c r="O425" s="34"/>
      <c r="P425" s="24"/>
    </row>
    <row r="426" ht="38" customHeight="1" spans="1:16">
      <c r="A426" s="14">
        <v>402</v>
      </c>
      <c r="B426" s="81" t="s">
        <v>545</v>
      </c>
      <c r="C426" s="81" t="s">
        <v>577</v>
      </c>
      <c r="D426" s="18" t="s">
        <v>4</v>
      </c>
      <c r="E426" s="81" t="s">
        <v>8</v>
      </c>
      <c r="F426" s="16" t="s">
        <v>588</v>
      </c>
      <c r="G426" s="17">
        <f t="shared" si="22"/>
        <v>2</v>
      </c>
      <c r="H426" s="69">
        <v>2</v>
      </c>
      <c r="I426" s="69"/>
      <c r="J426" s="69">
        <v>52</v>
      </c>
      <c r="K426" s="69">
        <v>200</v>
      </c>
      <c r="L426" s="17" t="s">
        <v>103</v>
      </c>
      <c r="M426" s="89" t="s">
        <v>545</v>
      </c>
      <c r="N426" s="89" t="s">
        <v>545</v>
      </c>
      <c r="O426" s="34"/>
      <c r="P426" s="24"/>
    </row>
    <row r="427" ht="36" customHeight="1" spans="1:16">
      <c r="A427" s="14">
        <v>403</v>
      </c>
      <c r="B427" s="81" t="s">
        <v>545</v>
      </c>
      <c r="C427" s="81" t="s">
        <v>577</v>
      </c>
      <c r="D427" s="18" t="s">
        <v>4</v>
      </c>
      <c r="E427" s="81" t="s">
        <v>8</v>
      </c>
      <c r="F427" s="16" t="s">
        <v>589</v>
      </c>
      <c r="G427" s="17">
        <f t="shared" si="22"/>
        <v>5</v>
      </c>
      <c r="H427" s="69">
        <v>5</v>
      </c>
      <c r="I427" s="69"/>
      <c r="J427" s="69">
        <v>100</v>
      </c>
      <c r="K427" s="69">
        <v>420</v>
      </c>
      <c r="L427" s="17" t="s">
        <v>103</v>
      </c>
      <c r="M427" s="89" t="s">
        <v>545</v>
      </c>
      <c r="N427" s="89" t="s">
        <v>545</v>
      </c>
      <c r="O427" s="34"/>
      <c r="P427" s="24"/>
    </row>
    <row r="428" ht="36" customHeight="1" spans="1:16">
      <c r="A428" s="14">
        <v>404</v>
      </c>
      <c r="B428" s="81" t="s">
        <v>545</v>
      </c>
      <c r="C428" s="81" t="s">
        <v>577</v>
      </c>
      <c r="D428" s="18" t="s">
        <v>4</v>
      </c>
      <c r="E428" s="81" t="s">
        <v>8</v>
      </c>
      <c r="F428" s="16" t="s">
        <v>590</v>
      </c>
      <c r="G428" s="17">
        <f t="shared" si="22"/>
        <v>6</v>
      </c>
      <c r="H428" s="69">
        <v>6</v>
      </c>
      <c r="I428" s="69"/>
      <c r="J428" s="69">
        <v>110</v>
      </c>
      <c r="K428" s="69">
        <v>450</v>
      </c>
      <c r="L428" s="17" t="s">
        <v>103</v>
      </c>
      <c r="M428" s="89" t="s">
        <v>545</v>
      </c>
      <c r="N428" s="89" t="s">
        <v>545</v>
      </c>
      <c r="O428" s="34"/>
      <c r="P428" s="24"/>
    </row>
    <row r="429" ht="38" customHeight="1" spans="1:16">
      <c r="A429" s="14">
        <v>405</v>
      </c>
      <c r="B429" s="81" t="s">
        <v>545</v>
      </c>
      <c r="C429" s="81" t="s">
        <v>577</v>
      </c>
      <c r="D429" s="18" t="s">
        <v>4</v>
      </c>
      <c r="E429" s="81" t="s">
        <v>8</v>
      </c>
      <c r="F429" s="16" t="s">
        <v>591</v>
      </c>
      <c r="G429" s="17">
        <f t="shared" si="22"/>
        <v>6</v>
      </c>
      <c r="H429" s="69">
        <v>6</v>
      </c>
      <c r="I429" s="69"/>
      <c r="J429" s="69">
        <v>43</v>
      </c>
      <c r="K429" s="69">
        <v>320</v>
      </c>
      <c r="L429" s="17" t="s">
        <v>103</v>
      </c>
      <c r="M429" s="89" t="s">
        <v>545</v>
      </c>
      <c r="N429" s="89" t="s">
        <v>545</v>
      </c>
      <c r="O429" s="34"/>
      <c r="P429" s="24"/>
    </row>
    <row r="430" ht="24" customHeight="1" spans="1:16">
      <c r="A430" s="14"/>
      <c r="B430" s="85" t="s">
        <v>3</v>
      </c>
      <c r="C430" s="85"/>
      <c r="D430" s="18"/>
      <c r="E430" s="81"/>
      <c r="F430" s="86"/>
      <c r="G430" s="17">
        <f>SUM(G389:G429)</f>
        <v>717.5</v>
      </c>
      <c r="H430" s="83">
        <f t="shared" ref="H430:K430" si="23">SUM(H389:H429)</f>
        <v>583</v>
      </c>
      <c r="I430" s="83">
        <f t="shared" si="23"/>
        <v>134.5</v>
      </c>
      <c r="J430" s="83">
        <f t="shared" si="23"/>
        <v>4924</v>
      </c>
      <c r="K430" s="83">
        <f t="shared" si="23"/>
        <v>19248</v>
      </c>
      <c r="L430" s="83"/>
      <c r="M430" s="92"/>
      <c r="N430" s="92"/>
      <c r="O430" s="90"/>
      <c r="P430" s="24"/>
    </row>
    <row r="431" customHeight="1" spans="1:16">
      <c r="A431" s="14">
        <v>406</v>
      </c>
      <c r="B431" s="21" t="s">
        <v>592</v>
      </c>
      <c r="C431" s="21" t="s">
        <v>593</v>
      </c>
      <c r="D431" s="18" t="s">
        <v>4</v>
      </c>
      <c r="E431" s="87" t="s">
        <v>96</v>
      </c>
      <c r="F431" s="22" t="s">
        <v>594</v>
      </c>
      <c r="G431" s="17">
        <f t="shared" si="22"/>
        <v>18</v>
      </c>
      <c r="H431" s="88">
        <v>18</v>
      </c>
      <c r="I431" s="88"/>
      <c r="J431" s="88">
        <v>126</v>
      </c>
      <c r="K431" s="88">
        <v>386</v>
      </c>
      <c r="L431" s="17" t="s">
        <v>98</v>
      </c>
      <c r="M431" s="93" t="s">
        <v>595</v>
      </c>
      <c r="N431" s="93" t="s">
        <v>595</v>
      </c>
      <c r="O431" s="94"/>
      <c r="P431" s="24"/>
    </row>
    <row r="432" customHeight="1" spans="1:16">
      <c r="A432" s="14">
        <v>407</v>
      </c>
      <c r="B432" s="21" t="s">
        <v>592</v>
      </c>
      <c r="C432" s="21" t="s">
        <v>593</v>
      </c>
      <c r="D432" s="18" t="s">
        <v>4</v>
      </c>
      <c r="E432" s="87" t="s">
        <v>96</v>
      </c>
      <c r="F432" s="22" t="s">
        <v>596</v>
      </c>
      <c r="G432" s="17">
        <f t="shared" si="22"/>
        <v>20</v>
      </c>
      <c r="H432" s="88">
        <v>20</v>
      </c>
      <c r="I432" s="88"/>
      <c r="J432" s="88">
        <v>126</v>
      </c>
      <c r="K432" s="88">
        <v>386</v>
      </c>
      <c r="L432" s="17" t="s">
        <v>98</v>
      </c>
      <c r="M432" s="93" t="s">
        <v>595</v>
      </c>
      <c r="N432" s="93" t="s">
        <v>595</v>
      </c>
      <c r="O432" s="94"/>
      <c r="P432" s="24"/>
    </row>
    <row r="433" customHeight="1" spans="1:16">
      <c r="A433" s="14">
        <v>408</v>
      </c>
      <c r="B433" s="21" t="s">
        <v>592</v>
      </c>
      <c r="C433" s="21" t="s">
        <v>593</v>
      </c>
      <c r="D433" s="18" t="s">
        <v>4</v>
      </c>
      <c r="E433" s="87" t="s">
        <v>96</v>
      </c>
      <c r="F433" s="22" t="s">
        <v>597</v>
      </c>
      <c r="G433" s="17">
        <f t="shared" si="22"/>
        <v>12</v>
      </c>
      <c r="H433" s="88">
        <v>12</v>
      </c>
      <c r="I433" s="88"/>
      <c r="J433" s="88">
        <v>126</v>
      </c>
      <c r="K433" s="88">
        <v>386</v>
      </c>
      <c r="L433" s="17" t="s">
        <v>98</v>
      </c>
      <c r="M433" s="93" t="s">
        <v>595</v>
      </c>
      <c r="N433" s="93" t="s">
        <v>595</v>
      </c>
      <c r="O433" s="94"/>
      <c r="P433" s="24"/>
    </row>
    <row r="434" customHeight="1" spans="1:16">
      <c r="A434" s="14">
        <v>409</v>
      </c>
      <c r="B434" s="21" t="s">
        <v>592</v>
      </c>
      <c r="C434" s="21" t="s">
        <v>593</v>
      </c>
      <c r="D434" s="18" t="s">
        <v>4</v>
      </c>
      <c r="E434" s="87" t="s">
        <v>8</v>
      </c>
      <c r="F434" s="22" t="s">
        <v>598</v>
      </c>
      <c r="G434" s="17">
        <f t="shared" si="22"/>
        <v>40</v>
      </c>
      <c r="H434" s="88">
        <v>40</v>
      </c>
      <c r="I434" s="88"/>
      <c r="J434" s="88">
        <v>126</v>
      </c>
      <c r="K434" s="88">
        <v>386</v>
      </c>
      <c r="L434" s="17" t="s">
        <v>103</v>
      </c>
      <c r="M434" s="93" t="s">
        <v>595</v>
      </c>
      <c r="N434" s="93" t="s">
        <v>595</v>
      </c>
      <c r="O434" s="94"/>
      <c r="P434" s="24"/>
    </row>
    <row r="435" customHeight="1" spans="1:16">
      <c r="A435" s="14">
        <v>410</v>
      </c>
      <c r="B435" s="21" t="s">
        <v>592</v>
      </c>
      <c r="C435" s="21" t="s">
        <v>593</v>
      </c>
      <c r="D435" s="18" t="s">
        <v>4</v>
      </c>
      <c r="E435" s="87" t="s">
        <v>8</v>
      </c>
      <c r="F435" s="22" t="s">
        <v>599</v>
      </c>
      <c r="G435" s="17">
        <f t="shared" si="22"/>
        <v>10</v>
      </c>
      <c r="H435" s="88">
        <v>10</v>
      </c>
      <c r="I435" s="88"/>
      <c r="J435" s="88"/>
      <c r="K435" s="88"/>
      <c r="L435" s="17" t="s">
        <v>103</v>
      </c>
      <c r="M435" s="93" t="s">
        <v>595</v>
      </c>
      <c r="N435" s="93" t="s">
        <v>595</v>
      </c>
      <c r="O435" s="94"/>
      <c r="P435" s="24"/>
    </row>
    <row r="436" ht="28" customHeight="1" spans="1:16">
      <c r="A436" s="14"/>
      <c r="B436" s="19" t="s">
        <v>3</v>
      </c>
      <c r="C436" s="18"/>
      <c r="D436" s="18"/>
      <c r="E436" s="18"/>
      <c r="F436" s="16"/>
      <c r="G436" s="17">
        <f>SUM(G431:G435)</f>
        <v>100</v>
      </c>
      <c r="H436" s="17">
        <f t="shared" ref="G436:K436" si="24">SUM(H431:H435)</f>
        <v>100</v>
      </c>
      <c r="I436" s="17">
        <f t="shared" si="24"/>
        <v>0</v>
      </c>
      <c r="J436" s="17">
        <f t="shared" si="24"/>
        <v>504</v>
      </c>
      <c r="K436" s="17">
        <f t="shared" si="24"/>
        <v>1544</v>
      </c>
      <c r="L436" s="17"/>
      <c r="M436" s="33"/>
      <c r="N436" s="33"/>
      <c r="O436" s="34"/>
      <c r="P436" s="24"/>
    </row>
    <row r="437" customHeight="1" spans="1:16">
      <c r="A437" s="14">
        <v>411</v>
      </c>
      <c r="B437" s="18" t="s">
        <v>600</v>
      </c>
      <c r="C437" s="18" t="s">
        <v>601</v>
      </c>
      <c r="D437" s="18" t="s">
        <v>4</v>
      </c>
      <c r="E437" s="18" t="s">
        <v>8</v>
      </c>
      <c r="F437" s="16" t="s">
        <v>602</v>
      </c>
      <c r="G437" s="17">
        <v>5</v>
      </c>
      <c r="H437" s="17">
        <v>5</v>
      </c>
      <c r="I437" s="17"/>
      <c r="J437" s="17">
        <v>47</v>
      </c>
      <c r="K437" s="17">
        <v>130</v>
      </c>
      <c r="L437" s="17" t="s">
        <v>103</v>
      </c>
      <c r="M437" s="33" t="s">
        <v>603</v>
      </c>
      <c r="N437" s="33" t="s">
        <v>603</v>
      </c>
      <c r="O437" s="32"/>
      <c r="P437" s="24"/>
    </row>
    <row r="438" customHeight="1" spans="1:16">
      <c r="A438" s="14">
        <v>412</v>
      </c>
      <c r="B438" s="18" t="s">
        <v>600</v>
      </c>
      <c r="C438" s="18" t="s">
        <v>601</v>
      </c>
      <c r="D438" s="18" t="s">
        <v>4</v>
      </c>
      <c r="E438" s="18" t="s">
        <v>8</v>
      </c>
      <c r="F438" s="16" t="s">
        <v>604</v>
      </c>
      <c r="G438" s="17">
        <v>2</v>
      </c>
      <c r="H438" s="17">
        <v>2</v>
      </c>
      <c r="I438" s="17"/>
      <c r="J438" s="17">
        <v>53</v>
      </c>
      <c r="K438" s="17">
        <v>186</v>
      </c>
      <c r="L438" s="17" t="s">
        <v>103</v>
      </c>
      <c r="M438" s="33" t="s">
        <v>603</v>
      </c>
      <c r="N438" s="33" t="s">
        <v>603</v>
      </c>
      <c r="O438" s="32"/>
      <c r="P438" s="24"/>
    </row>
    <row r="439" customHeight="1" spans="1:16">
      <c r="A439" s="14">
        <v>413</v>
      </c>
      <c r="B439" s="18" t="s">
        <v>600</v>
      </c>
      <c r="C439" s="18" t="s">
        <v>601</v>
      </c>
      <c r="D439" s="18" t="s">
        <v>4</v>
      </c>
      <c r="E439" s="18" t="s">
        <v>8</v>
      </c>
      <c r="F439" s="16" t="s">
        <v>605</v>
      </c>
      <c r="G439" s="17">
        <v>8</v>
      </c>
      <c r="H439" s="17">
        <v>8</v>
      </c>
      <c r="I439" s="17"/>
      <c r="J439" s="17">
        <v>38</v>
      </c>
      <c r="K439" s="17">
        <v>124</v>
      </c>
      <c r="L439" s="17" t="s">
        <v>103</v>
      </c>
      <c r="M439" s="33" t="s">
        <v>603</v>
      </c>
      <c r="N439" s="33" t="s">
        <v>603</v>
      </c>
      <c r="O439" s="32"/>
      <c r="P439" s="24"/>
    </row>
    <row r="440" customHeight="1" spans="1:16">
      <c r="A440" s="14">
        <v>414</v>
      </c>
      <c r="B440" s="18" t="s">
        <v>600</v>
      </c>
      <c r="C440" s="18" t="s">
        <v>601</v>
      </c>
      <c r="D440" s="18" t="s">
        <v>4</v>
      </c>
      <c r="E440" s="18" t="s">
        <v>8</v>
      </c>
      <c r="F440" s="16" t="s">
        <v>606</v>
      </c>
      <c r="G440" s="17">
        <v>7</v>
      </c>
      <c r="H440" s="17">
        <v>7</v>
      </c>
      <c r="I440" s="17"/>
      <c r="J440" s="17">
        <v>89</v>
      </c>
      <c r="K440" s="17">
        <v>305</v>
      </c>
      <c r="L440" s="17" t="s">
        <v>103</v>
      </c>
      <c r="M440" s="33" t="s">
        <v>603</v>
      </c>
      <c r="N440" s="33" t="s">
        <v>603</v>
      </c>
      <c r="O440" s="32"/>
      <c r="P440" s="24"/>
    </row>
    <row r="441" customHeight="1" spans="1:16">
      <c r="A441" s="14">
        <v>415</v>
      </c>
      <c r="B441" s="18" t="s">
        <v>600</v>
      </c>
      <c r="C441" s="18" t="s">
        <v>601</v>
      </c>
      <c r="D441" s="18" t="s">
        <v>4</v>
      </c>
      <c r="E441" s="18" t="s">
        <v>8</v>
      </c>
      <c r="F441" s="16" t="s">
        <v>607</v>
      </c>
      <c r="G441" s="17">
        <v>2</v>
      </c>
      <c r="H441" s="17">
        <v>2</v>
      </c>
      <c r="I441" s="17"/>
      <c r="J441" s="17">
        <v>42</v>
      </c>
      <c r="K441" s="17">
        <v>148</v>
      </c>
      <c r="L441" s="17" t="s">
        <v>103</v>
      </c>
      <c r="M441" s="33" t="s">
        <v>603</v>
      </c>
      <c r="N441" s="33" t="s">
        <v>603</v>
      </c>
      <c r="O441" s="32"/>
      <c r="P441" s="24"/>
    </row>
    <row r="442" customHeight="1" spans="1:16">
      <c r="A442" s="14">
        <v>416</v>
      </c>
      <c r="B442" s="18" t="s">
        <v>600</v>
      </c>
      <c r="C442" s="18" t="s">
        <v>601</v>
      </c>
      <c r="D442" s="18" t="s">
        <v>4</v>
      </c>
      <c r="E442" s="18" t="s">
        <v>8</v>
      </c>
      <c r="F442" s="16" t="s">
        <v>608</v>
      </c>
      <c r="G442" s="17">
        <v>2</v>
      </c>
      <c r="H442" s="17">
        <v>2</v>
      </c>
      <c r="I442" s="17"/>
      <c r="J442" s="17">
        <v>49</v>
      </c>
      <c r="K442" s="17">
        <v>162</v>
      </c>
      <c r="L442" s="17" t="s">
        <v>103</v>
      </c>
      <c r="M442" s="33" t="s">
        <v>603</v>
      </c>
      <c r="N442" s="33" t="s">
        <v>603</v>
      </c>
      <c r="O442" s="32"/>
      <c r="P442" s="24"/>
    </row>
    <row r="443" customHeight="1" spans="1:16">
      <c r="A443" s="14">
        <v>417</v>
      </c>
      <c r="B443" s="18" t="s">
        <v>600</v>
      </c>
      <c r="C443" s="18" t="s">
        <v>601</v>
      </c>
      <c r="D443" s="18" t="s">
        <v>4</v>
      </c>
      <c r="E443" s="18" t="s">
        <v>8</v>
      </c>
      <c r="F443" s="16" t="s">
        <v>609</v>
      </c>
      <c r="G443" s="17">
        <v>6</v>
      </c>
      <c r="H443" s="17">
        <v>6</v>
      </c>
      <c r="I443" s="17"/>
      <c r="J443" s="17">
        <v>49</v>
      </c>
      <c r="K443" s="17">
        <v>162</v>
      </c>
      <c r="L443" s="17" t="s">
        <v>103</v>
      </c>
      <c r="M443" s="33" t="s">
        <v>603</v>
      </c>
      <c r="N443" s="33" t="s">
        <v>603</v>
      </c>
      <c r="O443" s="32"/>
      <c r="P443" s="24"/>
    </row>
    <row r="444" customHeight="1" spans="1:16">
      <c r="A444" s="14">
        <v>418</v>
      </c>
      <c r="B444" s="18" t="s">
        <v>600</v>
      </c>
      <c r="C444" s="18" t="s">
        <v>601</v>
      </c>
      <c r="D444" s="18" t="s">
        <v>4</v>
      </c>
      <c r="E444" s="18" t="s">
        <v>8</v>
      </c>
      <c r="F444" s="16" t="s">
        <v>610</v>
      </c>
      <c r="G444" s="17">
        <v>7</v>
      </c>
      <c r="H444" s="17">
        <v>7</v>
      </c>
      <c r="I444" s="17"/>
      <c r="J444" s="17">
        <v>102</v>
      </c>
      <c r="K444" s="17">
        <v>382</v>
      </c>
      <c r="L444" s="17" t="s">
        <v>103</v>
      </c>
      <c r="M444" s="33" t="s">
        <v>603</v>
      </c>
      <c r="N444" s="33" t="s">
        <v>603</v>
      </c>
      <c r="O444" s="32"/>
      <c r="P444" s="24"/>
    </row>
    <row r="445" customHeight="1" spans="1:16">
      <c r="A445" s="14">
        <v>419</v>
      </c>
      <c r="B445" s="18" t="s">
        <v>600</v>
      </c>
      <c r="C445" s="18" t="s">
        <v>601</v>
      </c>
      <c r="D445" s="18" t="s">
        <v>4</v>
      </c>
      <c r="E445" s="18" t="s">
        <v>96</v>
      </c>
      <c r="F445" s="16" t="s">
        <v>611</v>
      </c>
      <c r="G445" s="17">
        <v>19.5</v>
      </c>
      <c r="H445" s="17">
        <v>6.5</v>
      </c>
      <c r="I445" s="17">
        <v>13</v>
      </c>
      <c r="J445" s="17">
        <v>38</v>
      </c>
      <c r="K445" s="17">
        <v>124</v>
      </c>
      <c r="L445" s="17" t="s">
        <v>98</v>
      </c>
      <c r="M445" s="33" t="s">
        <v>603</v>
      </c>
      <c r="N445" s="33" t="s">
        <v>603</v>
      </c>
      <c r="O445" s="32"/>
      <c r="P445" s="24"/>
    </row>
    <row r="446" customHeight="1" spans="1:16">
      <c r="A446" s="14">
        <v>420</v>
      </c>
      <c r="B446" s="18" t="s">
        <v>600</v>
      </c>
      <c r="C446" s="18" t="s">
        <v>601</v>
      </c>
      <c r="D446" s="18" t="s">
        <v>4</v>
      </c>
      <c r="E446" s="18" t="s">
        <v>96</v>
      </c>
      <c r="F446" s="16" t="s">
        <v>612</v>
      </c>
      <c r="G446" s="17">
        <v>9</v>
      </c>
      <c r="H446" s="17">
        <v>3</v>
      </c>
      <c r="I446" s="17">
        <v>6</v>
      </c>
      <c r="J446" s="17">
        <v>47</v>
      </c>
      <c r="K446" s="17">
        <v>130</v>
      </c>
      <c r="L446" s="17" t="s">
        <v>98</v>
      </c>
      <c r="M446" s="33" t="s">
        <v>603</v>
      </c>
      <c r="N446" s="33" t="s">
        <v>603</v>
      </c>
      <c r="O446" s="32"/>
      <c r="P446" s="24"/>
    </row>
    <row r="447" customHeight="1" spans="1:16">
      <c r="A447" s="14">
        <v>421</v>
      </c>
      <c r="B447" s="18" t="s">
        <v>600</v>
      </c>
      <c r="C447" s="18" t="s">
        <v>601</v>
      </c>
      <c r="D447" s="18" t="s">
        <v>4</v>
      </c>
      <c r="E447" s="18" t="s">
        <v>96</v>
      </c>
      <c r="F447" s="16" t="s">
        <v>613</v>
      </c>
      <c r="G447" s="17">
        <v>12</v>
      </c>
      <c r="H447" s="17">
        <v>4</v>
      </c>
      <c r="I447" s="17">
        <v>8</v>
      </c>
      <c r="J447" s="17">
        <v>53</v>
      </c>
      <c r="K447" s="17">
        <v>186</v>
      </c>
      <c r="L447" s="17" t="s">
        <v>98</v>
      </c>
      <c r="M447" s="33" t="s">
        <v>603</v>
      </c>
      <c r="N447" s="33" t="s">
        <v>603</v>
      </c>
      <c r="O447" s="32"/>
      <c r="P447" s="24"/>
    </row>
    <row r="448" customHeight="1" spans="1:16">
      <c r="A448" s="14">
        <v>422</v>
      </c>
      <c r="B448" s="18" t="s">
        <v>600</v>
      </c>
      <c r="C448" s="18" t="s">
        <v>601</v>
      </c>
      <c r="D448" s="18" t="s">
        <v>4</v>
      </c>
      <c r="E448" s="18" t="s">
        <v>96</v>
      </c>
      <c r="F448" s="16" t="s">
        <v>614</v>
      </c>
      <c r="G448" s="17">
        <v>12</v>
      </c>
      <c r="H448" s="17">
        <v>4</v>
      </c>
      <c r="I448" s="17">
        <v>8</v>
      </c>
      <c r="J448" s="17">
        <v>72</v>
      </c>
      <c r="K448" s="17">
        <v>256</v>
      </c>
      <c r="L448" s="17" t="s">
        <v>98</v>
      </c>
      <c r="M448" s="33" t="s">
        <v>603</v>
      </c>
      <c r="N448" s="33" t="s">
        <v>603</v>
      </c>
      <c r="O448" s="32"/>
      <c r="P448" s="24"/>
    </row>
    <row r="449" customHeight="1" spans="1:16">
      <c r="A449" s="14">
        <v>423</v>
      </c>
      <c r="B449" s="18" t="s">
        <v>600</v>
      </c>
      <c r="C449" s="18" t="s">
        <v>601</v>
      </c>
      <c r="D449" s="18" t="s">
        <v>4</v>
      </c>
      <c r="E449" s="18" t="s">
        <v>96</v>
      </c>
      <c r="F449" s="16" t="s">
        <v>615</v>
      </c>
      <c r="G449" s="17">
        <v>19.5</v>
      </c>
      <c r="H449" s="17">
        <v>6.5</v>
      </c>
      <c r="I449" s="17">
        <v>13</v>
      </c>
      <c r="J449" s="17">
        <v>114</v>
      </c>
      <c r="K449" s="17">
        <v>367</v>
      </c>
      <c r="L449" s="17" t="s">
        <v>98</v>
      </c>
      <c r="M449" s="33" t="s">
        <v>603</v>
      </c>
      <c r="N449" s="33" t="s">
        <v>603</v>
      </c>
      <c r="O449" s="32"/>
      <c r="P449" s="24"/>
    </row>
    <row r="450" customHeight="1" spans="1:16">
      <c r="A450" s="14">
        <v>424</v>
      </c>
      <c r="B450" s="18" t="s">
        <v>600</v>
      </c>
      <c r="C450" s="18" t="s">
        <v>601</v>
      </c>
      <c r="D450" s="18" t="s">
        <v>4</v>
      </c>
      <c r="E450" s="18" t="s">
        <v>96</v>
      </c>
      <c r="F450" s="16" t="s">
        <v>616</v>
      </c>
      <c r="G450" s="17">
        <v>30</v>
      </c>
      <c r="H450" s="17">
        <v>10</v>
      </c>
      <c r="I450" s="17">
        <v>20</v>
      </c>
      <c r="J450" s="17">
        <v>112</v>
      </c>
      <c r="K450" s="17">
        <v>358</v>
      </c>
      <c r="L450" s="17" t="s">
        <v>98</v>
      </c>
      <c r="M450" s="33" t="s">
        <v>603</v>
      </c>
      <c r="N450" s="33" t="s">
        <v>603</v>
      </c>
      <c r="O450" s="32"/>
      <c r="P450" s="24"/>
    </row>
    <row r="451" customHeight="1" spans="1:16">
      <c r="A451" s="14">
        <v>425</v>
      </c>
      <c r="B451" s="18" t="s">
        <v>600</v>
      </c>
      <c r="C451" s="18" t="s">
        <v>601</v>
      </c>
      <c r="D451" s="18" t="s">
        <v>4</v>
      </c>
      <c r="E451" s="18" t="s">
        <v>8</v>
      </c>
      <c r="F451" s="16" t="s">
        <v>617</v>
      </c>
      <c r="G451" s="17">
        <v>9</v>
      </c>
      <c r="H451" s="17">
        <v>9</v>
      </c>
      <c r="I451" s="17"/>
      <c r="J451" s="17">
        <v>49</v>
      </c>
      <c r="K451" s="17">
        <v>162</v>
      </c>
      <c r="L451" s="17" t="s">
        <v>103</v>
      </c>
      <c r="M451" s="33" t="s">
        <v>603</v>
      </c>
      <c r="N451" s="33" t="s">
        <v>603</v>
      </c>
      <c r="O451" s="32"/>
      <c r="P451" s="24"/>
    </row>
    <row r="452" customHeight="1" spans="1:16">
      <c r="A452" s="14">
        <v>426</v>
      </c>
      <c r="B452" s="18" t="s">
        <v>600</v>
      </c>
      <c r="C452" s="18" t="s">
        <v>601</v>
      </c>
      <c r="D452" s="18" t="s">
        <v>4</v>
      </c>
      <c r="E452" s="18" t="s">
        <v>8</v>
      </c>
      <c r="F452" s="16" t="s">
        <v>618</v>
      </c>
      <c r="G452" s="17">
        <v>10</v>
      </c>
      <c r="H452" s="17">
        <v>10</v>
      </c>
      <c r="I452" s="17"/>
      <c r="J452" s="17">
        <v>112</v>
      </c>
      <c r="K452" s="17">
        <v>358</v>
      </c>
      <c r="L452" s="17" t="s">
        <v>103</v>
      </c>
      <c r="M452" s="33" t="s">
        <v>603</v>
      </c>
      <c r="N452" s="33" t="s">
        <v>603</v>
      </c>
      <c r="O452" s="32"/>
      <c r="P452" s="24"/>
    </row>
    <row r="453" customHeight="1" spans="1:16">
      <c r="A453" s="14">
        <v>427</v>
      </c>
      <c r="B453" s="18" t="s">
        <v>600</v>
      </c>
      <c r="C453" s="18" t="s">
        <v>601</v>
      </c>
      <c r="D453" s="18" t="s">
        <v>4</v>
      </c>
      <c r="E453" s="18" t="s">
        <v>8</v>
      </c>
      <c r="F453" s="16" t="s">
        <v>619</v>
      </c>
      <c r="G453" s="17">
        <v>2</v>
      </c>
      <c r="H453" s="17">
        <v>2</v>
      </c>
      <c r="I453" s="17"/>
      <c r="J453" s="17">
        <v>72</v>
      </c>
      <c r="K453" s="17">
        <v>242</v>
      </c>
      <c r="L453" s="17" t="s">
        <v>103</v>
      </c>
      <c r="M453" s="33" t="s">
        <v>603</v>
      </c>
      <c r="N453" s="33" t="s">
        <v>603</v>
      </c>
      <c r="O453" s="15"/>
      <c r="P453" s="24"/>
    </row>
    <row r="454" customHeight="1" spans="1:16">
      <c r="A454" s="14">
        <v>428</v>
      </c>
      <c r="B454" s="18" t="s">
        <v>600</v>
      </c>
      <c r="C454" s="18" t="s">
        <v>601</v>
      </c>
      <c r="D454" s="18" t="s">
        <v>4</v>
      </c>
      <c r="E454" s="18" t="s">
        <v>8</v>
      </c>
      <c r="F454" s="16" t="s">
        <v>620</v>
      </c>
      <c r="G454" s="17">
        <v>4</v>
      </c>
      <c r="H454" s="17">
        <v>4</v>
      </c>
      <c r="I454" s="17"/>
      <c r="J454" s="17">
        <v>72</v>
      </c>
      <c r="K454" s="17">
        <v>242</v>
      </c>
      <c r="L454" s="17" t="s">
        <v>103</v>
      </c>
      <c r="M454" s="33" t="s">
        <v>603</v>
      </c>
      <c r="N454" s="33" t="s">
        <v>603</v>
      </c>
      <c r="O454" s="15"/>
      <c r="P454" s="24"/>
    </row>
    <row r="455" customHeight="1" spans="1:16">
      <c r="A455" s="14">
        <v>429</v>
      </c>
      <c r="B455" s="18" t="s">
        <v>600</v>
      </c>
      <c r="C455" s="18" t="s">
        <v>601</v>
      </c>
      <c r="D455" s="18" t="s">
        <v>4</v>
      </c>
      <c r="E455" s="18" t="s">
        <v>96</v>
      </c>
      <c r="F455" s="16" t="s">
        <v>621</v>
      </c>
      <c r="G455" s="17">
        <v>6</v>
      </c>
      <c r="H455" s="17">
        <v>2</v>
      </c>
      <c r="I455" s="17">
        <v>4</v>
      </c>
      <c r="J455" s="17">
        <v>35</v>
      </c>
      <c r="K455" s="17">
        <v>105</v>
      </c>
      <c r="L455" s="17" t="s">
        <v>98</v>
      </c>
      <c r="M455" s="33" t="s">
        <v>603</v>
      </c>
      <c r="N455" s="33" t="s">
        <v>603</v>
      </c>
      <c r="O455" s="15"/>
      <c r="P455" s="24"/>
    </row>
    <row r="456" customHeight="1" spans="1:16">
      <c r="A456" s="14">
        <v>430</v>
      </c>
      <c r="B456" s="18" t="s">
        <v>600</v>
      </c>
      <c r="C456" s="18" t="s">
        <v>601</v>
      </c>
      <c r="D456" s="18" t="s">
        <v>4</v>
      </c>
      <c r="E456" s="18" t="s">
        <v>8</v>
      </c>
      <c r="F456" s="16" t="s">
        <v>622</v>
      </c>
      <c r="G456" s="17">
        <v>5</v>
      </c>
      <c r="H456" s="17">
        <v>5</v>
      </c>
      <c r="I456" s="17"/>
      <c r="J456" s="17">
        <v>42</v>
      </c>
      <c r="K456" s="17">
        <v>157</v>
      </c>
      <c r="L456" s="17" t="s">
        <v>103</v>
      </c>
      <c r="M456" s="33" t="s">
        <v>603</v>
      </c>
      <c r="N456" s="33" t="s">
        <v>603</v>
      </c>
      <c r="O456" s="15"/>
      <c r="P456" s="24"/>
    </row>
    <row r="457" customHeight="1" spans="1:16">
      <c r="A457" s="14">
        <v>431</v>
      </c>
      <c r="B457" s="18" t="s">
        <v>600</v>
      </c>
      <c r="C457" s="18" t="s">
        <v>601</v>
      </c>
      <c r="D457" s="18" t="s">
        <v>4</v>
      </c>
      <c r="E457" s="18" t="s">
        <v>8</v>
      </c>
      <c r="F457" s="16" t="s">
        <v>623</v>
      </c>
      <c r="G457" s="17">
        <v>5</v>
      </c>
      <c r="H457" s="17">
        <v>5</v>
      </c>
      <c r="I457" s="17"/>
      <c r="J457" s="17">
        <v>32</v>
      </c>
      <c r="K457" s="17">
        <v>126</v>
      </c>
      <c r="L457" s="17" t="s">
        <v>103</v>
      </c>
      <c r="M457" s="33" t="s">
        <v>603</v>
      </c>
      <c r="N457" s="33" t="s">
        <v>603</v>
      </c>
      <c r="O457" s="15"/>
      <c r="P457" s="24"/>
    </row>
    <row r="458" customHeight="1" spans="1:16">
      <c r="A458" s="14">
        <v>434</v>
      </c>
      <c r="B458" s="18" t="s">
        <v>600</v>
      </c>
      <c r="C458" s="18" t="s">
        <v>624</v>
      </c>
      <c r="D458" s="18" t="s">
        <v>4</v>
      </c>
      <c r="E458" s="18" t="s">
        <v>8</v>
      </c>
      <c r="F458" s="16" t="s">
        <v>625</v>
      </c>
      <c r="G458" s="17">
        <v>18</v>
      </c>
      <c r="H458" s="17">
        <v>10</v>
      </c>
      <c r="I458" s="104">
        <v>8</v>
      </c>
      <c r="J458" s="17">
        <v>65</v>
      </c>
      <c r="K458" s="17">
        <v>230</v>
      </c>
      <c r="L458" s="17" t="s">
        <v>103</v>
      </c>
      <c r="M458" s="33" t="s">
        <v>603</v>
      </c>
      <c r="N458" s="33" t="s">
        <v>603</v>
      </c>
      <c r="O458" s="57"/>
      <c r="P458" s="24"/>
    </row>
    <row r="459" customHeight="1" spans="1:16">
      <c r="A459" s="14">
        <v>435</v>
      </c>
      <c r="B459" s="18" t="s">
        <v>600</v>
      </c>
      <c r="C459" s="18" t="s">
        <v>624</v>
      </c>
      <c r="D459" s="18" t="s">
        <v>4</v>
      </c>
      <c r="E459" s="18" t="s">
        <v>59</v>
      </c>
      <c r="F459" s="16" t="s">
        <v>626</v>
      </c>
      <c r="G459" s="17">
        <v>59</v>
      </c>
      <c r="H459" s="17">
        <v>29</v>
      </c>
      <c r="I459" s="17">
        <v>30</v>
      </c>
      <c r="J459" s="17">
        <v>348</v>
      </c>
      <c r="K459" s="17">
        <v>1460</v>
      </c>
      <c r="L459" s="17" t="s">
        <v>103</v>
      </c>
      <c r="M459" s="33" t="s">
        <v>603</v>
      </c>
      <c r="N459" s="33" t="s">
        <v>603</v>
      </c>
      <c r="O459" s="57"/>
      <c r="P459" s="24"/>
    </row>
    <row r="460" customHeight="1" spans="1:16">
      <c r="A460" s="14">
        <v>436</v>
      </c>
      <c r="B460" s="18" t="s">
        <v>600</v>
      </c>
      <c r="C460" s="18" t="s">
        <v>624</v>
      </c>
      <c r="D460" s="18" t="s">
        <v>4</v>
      </c>
      <c r="E460" s="18" t="s">
        <v>8</v>
      </c>
      <c r="F460" s="16" t="s">
        <v>627</v>
      </c>
      <c r="G460" s="17">
        <v>6</v>
      </c>
      <c r="H460" s="17">
        <v>6</v>
      </c>
      <c r="I460" s="17"/>
      <c r="J460" s="17">
        <v>40</v>
      </c>
      <c r="K460" s="17">
        <v>160</v>
      </c>
      <c r="L460" s="17" t="s">
        <v>103</v>
      </c>
      <c r="M460" s="33" t="s">
        <v>603</v>
      </c>
      <c r="N460" s="33" t="s">
        <v>603</v>
      </c>
      <c r="O460" s="18"/>
      <c r="P460" s="24"/>
    </row>
    <row r="461" customHeight="1" spans="1:16">
      <c r="A461" s="14">
        <v>437</v>
      </c>
      <c r="B461" s="18" t="s">
        <v>600</v>
      </c>
      <c r="C461" s="18" t="s">
        <v>624</v>
      </c>
      <c r="D461" s="18" t="s">
        <v>4</v>
      </c>
      <c r="E461" s="18" t="s">
        <v>8</v>
      </c>
      <c r="F461" s="16" t="s">
        <v>628</v>
      </c>
      <c r="G461" s="17">
        <v>2</v>
      </c>
      <c r="H461" s="17">
        <v>2</v>
      </c>
      <c r="I461" s="17"/>
      <c r="J461" s="17">
        <v>66</v>
      </c>
      <c r="K461" s="17">
        <v>226</v>
      </c>
      <c r="L461" s="17" t="s">
        <v>103</v>
      </c>
      <c r="M461" s="33" t="s">
        <v>603</v>
      </c>
      <c r="N461" s="33" t="s">
        <v>603</v>
      </c>
      <c r="O461" s="18"/>
      <c r="P461" s="24"/>
    </row>
    <row r="462" customHeight="1" spans="1:16">
      <c r="A462" s="14">
        <v>438</v>
      </c>
      <c r="B462" s="18" t="s">
        <v>600</v>
      </c>
      <c r="C462" s="18" t="s">
        <v>624</v>
      </c>
      <c r="D462" s="18" t="s">
        <v>4</v>
      </c>
      <c r="E462" s="18" t="s">
        <v>8</v>
      </c>
      <c r="F462" s="16" t="s">
        <v>629</v>
      </c>
      <c r="G462" s="17">
        <v>2</v>
      </c>
      <c r="H462" s="17">
        <v>2</v>
      </c>
      <c r="I462" s="17"/>
      <c r="J462" s="17">
        <v>42</v>
      </c>
      <c r="K462" s="17">
        <v>138</v>
      </c>
      <c r="L462" s="17" t="s">
        <v>103</v>
      </c>
      <c r="M462" s="33" t="s">
        <v>603</v>
      </c>
      <c r="N462" s="33" t="s">
        <v>603</v>
      </c>
      <c r="O462" s="18"/>
      <c r="P462" s="24"/>
    </row>
    <row r="463" ht="39" customHeight="1" spans="1:16">
      <c r="A463" s="14">
        <v>439</v>
      </c>
      <c r="B463" s="18" t="s">
        <v>600</v>
      </c>
      <c r="C463" s="18" t="s">
        <v>624</v>
      </c>
      <c r="D463" s="18" t="s">
        <v>4</v>
      </c>
      <c r="E463" s="18" t="s">
        <v>8</v>
      </c>
      <c r="F463" s="16" t="s">
        <v>630</v>
      </c>
      <c r="G463" s="17">
        <v>22</v>
      </c>
      <c r="H463" s="17">
        <v>22</v>
      </c>
      <c r="I463" s="17"/>
      <c r="J463" s="17">
        <v>86</v>
      </c>
      <c r="K463" s="17">
        <v>310</v>
      </c>
      <c r="L463" s="17" t="s">
        <v>103</v>
      </c>
      <c r="M463" s="33" t="s">
        <v>603</v>
      </c>
      <c r="N463" s="33" t="s">
        <v>603</v>
      </c>
      <c r="O463" s="18"/>
      <c r="P463" s="24"/>
    </row>
    <row r="464" customHeight="1" spans="1:16">
      <c r="A464" s="14">
        <v>440</v>
      </c>
      <c r="B464" s="18" t="s">
        <v>600</v>
      </c>
      <c r="C464" s="18" t="s">
        <v>624</v>
      </c>
      <c r="D464" s="18" t="s">
        <v>4</v>
      </c>
      <c r="E464" s="18" t="s">
        <v>8</v>
      </c>
      <c r="F464" s="16" t="s">
        <v>631</v>
      </c>
      <c r="G464" s="17">
        <v>5.5</v>
      </c>
      <c r="H464" s="17">
        <v>5.5</v>
      </c>
      <c r="I464" s="17"/>
      <c r="J464" s="17">
        <v>35</v>
      </c>
      <c r="K464" s="17">
        <v>90</v>
      </c>
      <c r="L464" s="17" t="s">
        <v>103</v>
      </c>
      <c r="M464" s="33" t="s">
        <v>603</v>
      </c>
      <c r="N464" s="33" t="s">
        <v>603</v>
      </c>
      <c r="O464" s="18"/>
      <c r="P464" s="24"/>
    </row>
    <row r="465" customHeight="1" spans="1:16">
      <c r="A465" s="14">
        <v>441</v>
      </c>
      <c r="B465" s="18" t="s">
        <v>600</v>
      </c>
      <c r="C465" s="18" t="s">
        <v>624</v>
      </c>
      <c r="D465" s="18" t="s">
        <v>4</v>
      </c>
      <c r="E465" s="95" t="s">
        <v>96</v>
      </c>
      <c r="F465" s="96" t="s">
        <v>632</v>
      </c>
      <c r="G465" s="17">
        <v>38</v>
      </c>
      <c r="H465" s="17">
        <v>11</v>
      </c>
      <c r="I465" s="17">
        <v>27</v>
      </c>
      <c r="J465" s="17">
        <v>260</v>
      </c>
      <c r="K465" s="17">
        <v>572</v>
      </c>
      <c r="L465" s="17" t="s">
        <v>98</v>
      </c>
      <c r="M465" s="33" t="s">
        <v>603</v>
      </c>
      <c r="N465" s="33" t="s">
        <v>603</v>
      </c>
      <c r="O465" s="95"/>
      <c r="P465" s="24"/>
    </row>
    <row r="466" customHeight="1" spans="1:16">
      <c r="A466" s="14">
        <v>442</v>
      </c>
      <c r="B466" s="18" t="s">
        <v>600</v>
      </c>
      <c r="C466" s="18" t="s">
        <v>624</v>
      </c>
      <c r="D466" s="18" t="s">
        <v>4</v>
      </c>
      <c r="E466" s="18" t="s">
        <v>8</v>
      </c>
      <c r="F466" s="16" t="s">
        <v>633</v>
      </c>
      <c r="G466" s="17">
        <v>2</v>
      </c>
      <c r="H466" s="17">
        <v>2</v>
      </c>
      <c r="I466" s="17"/>
      <c r="J466" s="17">
        <v>46</v>
      </c>
      <c r="K466" s="17">
        <v>170</v>
      </c>
      <c r="L466" s="17" t="s">
        <v>103</v>
      </c>
      <c r="M466" s="33" t="s">
        <v>603</v>
      </c>
      <c r="N466" s="33" t="s">
        <v>603</v>
      </c>
      <c r="O466" s="18"/>
      <c r="P466" s="24"/>
    </row>
    <row r="467" customHeight="1" spans="1:16">
      <c r="A467" s="14">
        <v>443</v>
      </c>
      <c r="B467" s="18" t="s">
        <v>600</v>
      </c>
      <c r="C467" s="18" t="s">
        <v>624</v>
      </c>
      <c r="D467" s="18" t="s">
        <v>4</v>
      </c>
      <c r="E467" s="18" t="s">
        <v>8</v>
      </c>
      <c r="F467" s="16" t="s">
        <v>634</v>
      </c>
      <c r="G467" s="17">
        <v>5</v>
      </c>
      <c r="H467" s="17">
        <v>5</v>
      </c>
      <c r="I467" s="17"/>
      <c r="J467" s="17">
        <v>110</v>
      </c>
      <c r="K467" s="17">
        <v>310</v>
      </c>
      <c r="L467" s="17" t="s">
        <v>103</v>
      </c>
      <c r="M467" s="33" t="s">
        <v>603</v>
      </c>
      <c r="N467" s="33" t="s">
        <v>603</v>
      </c>
      <c r="O467" s="18"/>
      <c r="P467" s="24"/>
    </row>
    <row r="468" customHeight="1" spans="1:16">
      <c r="A468" s="14">
        <v>444</v>
      </c>
      <c r="B468" s="18" t="s">
        <v>600</v>
      </c>
      <c r="C468" s="18" t="s">
        <v>624</v>
      </c>
      <c r="D468" s="18" t="s">
        <v>4</v>
      </c>
      <c r="E468" s="18" t="s">
        <v>8</v>
      </c>
      <c r="F468" s="16" t="s">
        <v>635</v>
      </c>
      <c r="G468" s="17">
        <v>7</v>
      </c>
      <c r="H468" s="17">
        <v>7</v>
      </c>
      <c r="I468" s="17"/>
      <c r="J468" s="17">
        <v>186</v>
      </c>
      <c r="K468" s="17">
        <v>420</v>
      </c>
      <c r="L468" s="17" t="s">
        <v>103</v>
      </c>
      <c r="M468" s="33" t="s">
        <v>603</v>
      </c>
      <c r="N468" s="33" t="s">
        <v>603</v>
      </c>
      <c r="O468" s="18"/>
      <c r="P468" s="24"/>
    </row>
    <row r="469" customHeight="1" spans="1:16">
      <c r="A469" s="14">
        <v>445</v>
      </c>
      <c r="B469" s="18" t="s">
        <v>600</v>
      </c>
      <c r="C469" s="18" t="s">
        <v>624</v>
      </c>
      <c r="D469" s="18" t="s">
        <v>4</v>
      </c>
      <c r="E469" s="18" t="s">
        <v>8</v>
      </c>
      <c r="F469" s="16" t="s">
        <v>636</v>
      </c>
      <c r="G469" s="17">
        <v>6.5</v>
      </c>
      <c r="H469" s="17">
        <v>6.5</v>
      </c>
      <c r="I469" s="17"/>
      <c r="J469" s="17">
        <v>41</v>
      </c>
      <c r="K469" s="17">
        <v>280</v>
      </c>
      <c r="L469" s="17" t="s">
        <v>103</v>
      </c>
      <c r="M469" s="33" t="s">
        <v>603</v>
      </c>
      <c r="N469" s="33" t="s">
        <v>603</v>
      </c>
      <c r="O469" s="18"/>
      <c r="P469" s="24"/>
    </row>
    <row r="470" customHeight="1" spans="1:16">
      <c r="A470" s="14">
        <v>446</v>
      </c>
      <c r="B470" s="18" t="s">
        <v>600</v>
      </c>
      <c r="C470" s="18" t="s">
        <v>624</v>
      </c>
      <c r="D470" s="18" t="s">
        <v>4</v>
      </c>
      <c r="E470" s="18" t="s">
        <v>8</v>
      </c>
      <c r="F470" s="16" t="s">
        <v>637</v>
      </c>
      <c r="G470" s="17">
        <v>2</v>
      </c>
      <c r="H470" s="17">
        <v>2</v>
      </c>
      <c r="I470" s="17"/>
      <c r="J470" s="17">
        <v>47</v>
      </c>
      <c r="K470" s="17">
        <v>182</v>
      </c>
      <c r="L470" s="17" t="s">
        <v>103</v>
      </c>
      <c r="M470" s="33" t="s">
        <v>603</v>
      </c>
      <c r="N470" s="33" t="s">
        <v>603</v>
      </c>
      <c r="O470" s="18"/>
      <c r="P470" s="24"/>
    </row>
    <row r="471" customHeight="1" spans="1:16">
      <c r="A471" s="14">
        <v>447</v>
      </c>
      <c r="B471" s="18" t="s">
        <v>600</v>
      </c>
      <c r="C471" s="18" t="s">
        <v>638</v>
      </c>
      <c r="D471" s="18" t="s">
        <v>4</v>
      </c>
      <c r="E471" s="18" t="s">
        <v>96</v>
      </c>
      <c r="F471" s="16" t="s">
        <v>639</v>
      </c>
      <c r="G471" s="17">
        <v>12</v>
      </c>
      <c r="H471" s="17">
        <v>12</v>
      </c>
      <c r="I471" s="17"/>
      <c r="J471" s="17">
        <v>27</v>
      </c>
      <c r="K471" s="17">
        <v>105</v>
      </c>
      <c r="L471" s="17" t="s">
        <v>98</v>
      </c>
      <c r="M471" s="33" t="s">
        <v>603</v>
      </c>
      <c r="N471" s="33" t="s">
        <v>603</v>
      </c>
      <c r="O471" s="15"/>
      <c r="P471" s="24"/>
    </row>
    <row r="472" customHeight="1" spans="1:16">
      <c r="A472" s="14">
        <v>448</v>
      </c>
      <c r="B472" s="18" t="s">
        <v>600</v>
      </c>
      <c r="C472" s="18" t="s">
        <v>638</v>
      </c>
      <c r="D472" s="18" t="s">
        <v>4</v>
      </c>
      <c r="E472" s="18" t="s">
        <v>96</v>
      </c>
      <c r="F472" s="16" t="s">
        <v>640</v>
      </c>
      <c r="G472" s="17">
        <f t="shared" ref="G472:G479" si="25">H472</f>
        <v>12.6</v>
      </c>
      <c r="H472" s="17">
        <v>12.6</v>
      </c>
      <c r="I472" s="17"/>
      <c r="J472" s="17">
        <v>30</v>
      </c>
      <c r="K472" s="17">
        <v>115</v>
      </c>
      <c r="L472" s="17" t="s">
        <v>98</v>
      </c>
      <c r="M472" s="33" t="s">
        <v>603</v>
      </c>
      <c r="N472" s="33" t="s">
        <v>603</v>
      </c>
      <c r="O472" s="15"/>
      <c r="P472" s="24"/>
    </row>
    <row r="473" customHeight="1" spans="1:16">
      <c r="A473" s="14">
        <v>449</v>
      </c>
      <c r="B473" s="18" t="s">
        <v>600</v>
      </c>
      <c r="C473" s="18" t="s">
        <v>638</v>
      </c>
      <c r="D473" s="18" t="s">
        <v>4</v>
      </c>
      <c r="E473" s="18" t="s">
        <v>96</v>
      </c>
      <c r="F473" s="16" t="s">
        <v>641</v>
      </c>
      <c r="G473" s="17">
        <f t="shared" si="25"/>
        <v>9</v>
      </c>
      <c r="H473" s="17">
        <v>9</v>
      </c>
      <c r="I473" s="17"/>
      <c r="J473" s="17">
        <v>100</v>
      </c>
      <c r="K473" s="17">
        <v>310</v>
      </c>
      <c r="L473" s="17" t="s">
        <v>98</v>
      </c>
      <c r="M473" s="33" t="s">
        <v>603</v>
      </c>
      <c r="N473" s="33" t="s">
        <v>603</v>
      </c>
      <c r="O473" s="15"/>
      <c r="P473" s="24"/>
    </row>
    <row r="474" customHeight="1" spans="1:16">
      <c r="A474" s="14">
        <v>450</v>
      </c>
      <c r="B474" s="18" t="s">
        <v>600</v>
      </c>
      <c r="C474" s="18" t="s">
        <v>638</v>
      </c>
      <c r="D474" s="18" t="s">
        <v>4</v>
      </c>
      <c r="E474" s="18" t="s">
        <v>96</v>
      </c>
      <c r="F474" s="16" t="s">
        <v>642</v>
      </c>
      <c r="G474" s="17">
        <f t="shared" si="25"/>
        <v>15</v>
      </c>
      <c r="H474" s="17">
        <v>15</v>
      </c>
      <c r="I474" s="17"/>
      <c r="J474" s="17">
        <v>200</v>
      </c>
      <c r="K474" s="17">
        <v>840</v>
      </c>
      <c r="L474" s="17" t="s">
        <v>98</v>
      </c>
      <c r="M474" s="33" t="s">
        <v>603</v>
      </c>
      <c r="N474" s="33" t="s">
        <v>603</v>
      </c>
      <c r="O474" s="15"/>
      <c r="P474" s="24"/>
    </row>
    <row r="475" customHeight="1" spans="1:16">
      <c r="A475" s="14">
        <v>451</v>
      </c>
      <c r="B475" s="18" t="s">
        <v>600</v>
      </c>
      <c r="C475" s="18" t="s">
        <v>638</v>
      </c>
      <c r="D475" s="18" t="s">
        <v>4</v>
      </c>
      <c r="E475" s="18" t="s">
        <v>96</v>
      </c>
      <c r="F475" s="16" t="s">
        <v>643</v>
      </c>
      <c r="G475" s="17">
        <f t="shared" si="25"/>
        <v>12</v>
      </c>
      <c r="H475" s="17">
        <v>12</v>
      </c>
      <c r="I475" s="17"/>
      <c r="J475" s="17">
        <v>25</v>
      </c>
      <c r="K475" s="17">
        <v>98</v>
      </c>
      <c r="L475" s="17" t="s">
        <v>98</v>
      </c>
      <c r="M475" s="33" t="s">
        <v>603</v>
      </c>
      <c r="N475" s="33" t="s">
        <v>603</v>
      </c>
      <c r="O475" s="15"/>
      <c r="P475" s="24"/>
    </row>
    <row r="476" customHeight="1" spans="1:16">
      <c r="A476" s="14">
        <v>452</v>
      </c>
      <c r="B476" s="18" t="s">
        <v>600</v>
      </c>
      <c r="C476" s="18" t="s">
        <v>638</v>
      </c>
      <c r="D476" s="18" t="s">
        <v>4</v>
      </c>
      <c r="E476" s="18" t="s">
        <v>96</v>
      </c>
      <c r="F476" s="16" t="s">
        <v>644</v>
      </c>
      <c r="G476" s="17">
        <f t="shared" si="25"/>
        <v>39</v>
      </c>
      <c r="H476" s="17">
        <v>39</v>
      </c>
      <c r="I476" s="17"/>
      <c r="J476" s="17">
        <v>28</v>
      </c>
      <c r="K476" s="17">
        <v>112</v>
      </c>
      <c r="L476" s="17" t="s">
        <v>98</v>
      </c>
      <c r="M476" s="33" t="s">
        <v>603</v>
      </c>
      <c r="N476" s="33" t="s">
        <v>603</v>
      </c>
      <c r="O476" s="15"/>
      <c r="P476" s="24"/>
    </row>
    <row r="477" customHeight="1" spans="1:16">
      <c r="A477" s="14">
        <v>453</v>
      </c>
      <c r="B477" s="18" t="s">
        <v>600</v>
      </c>
      <c r="C477" s="18" t="s">
        <v>638</v>
      </c>
      <c r="D477" s="18" t="s">
        <v>4</v>
      </c>
      <c r="E477" s="18" t="s">
        <v>96</v>
      </c>
      <c r="F477" s="16" t="s">
        <v>645</v>
      </c>
      <c r="G477" s="17">
        <f t="shared" si="25"/>
        <v>13.5</v>
      </c>
      <c r="H477" s="17">
        <v>13.5</v>
      </c>
      <c r="I477" s="17"/>
      <c r="J477" s="17">
        <v>100</v>
      </c>
      <c r="K477" s="17">
        <v>420</v>
      </c>
      <c r="L477" s="17" t="s">
        <v>98</v>
      </c>
      <c r="M477" s="33" t="s">
        <v>603</v>
      </c>
      <c r="N477" s="33" t="s">
        <v>603</v>
      </c>
      <c r="O477" s="15"/>
      <c r="P477" s="24"/>
    </row>
    <row r="478" customHeight="1" spans="1:16">
      <c r="A478" s="14">
        <v>454</v>
      </c>
      <c r="B478" s="18" t="s">
        <v>600</v>
      </c>
      <c r="C478" s="18" t="s">
        <v>638</v>
      </c>
      <c r="D478" s="18" t="s">
        <v>4</v>
      </c>
      <c r="E478" s="18" t="s">
        <v>96</v>
      </c>
      <c r="F478" s="16" t="s">
        <v>646</v>
      </c>
      <c r="G478" s="17">
        <f t="shared" si="25"/>
        <v>4.8</v>
      </c>
      <c r="H478" s="17">
        <v>4.8</v>
      </c>
      <c r="I478" s="17"/>
      <c r="J478" s="17">
        <v>25</v>
      </c>
      <c r="K478" s="17">
        <v>102</v>
      </c>
      <c r="L478" s="17" t="s">
        <v>98</v>
      </c>
      <c r="M478" s="33" t="s">
        <v>603</v>
      </c>
      <c r="N478" s="33" t="s">
        <v>603</v>
      </c>
      <c r="O478" s="15"/>
      <c r="P478" s="24"/>
    </row>
    <row r="479" customHeight="1" spans="1:16">
      <c r="A479" s="14">
        <v>455</v>
      </c>
      <c r="B479" s="18" t="s">
        <v>600</v>
      </c>
      <c r="C479" s="18" t="s">
        <v>638</v>
      </c>
      <c r="D479" s="18" t="s">
        <v>4</v>
      </c>
      <c r="E479" s="18" t="s">
        <v>96</v>
      </c>
      <c r="F479" s="16" t="s">
        <v>647</v>
      </c>
      <c r="G479" s="17">
        <f t="shared" si="25"/>
        <v>2.1</v>
      </c>
      <c r="H479" s="17">
        <v>2.1</v>
      </c>
      <c r="I479" s="17"/>
      <c r="J479" s="17">
        <v>25</v>
      </c>
      <c r="K479" s="17">
        <v>98</v>
      </c>
      <c r="L479" s="17" t="s">
        <v>98</v>
      </c>
      <c r="M479" s="33" t="s">
        <v>603</v>
      </c>
      <c r="N479" s="33" t="s">
        <v>603</v>
      </c>
      <c r="O479" s="15"/>
      <c r="P479" s="24"/>
    </row>
    <row r="480" ht="20.4" spans="1:16">
      <c r="A480" s="14"/>
      <c r="B480" s="97" t="s">
        <v>3</v>
      </c>
      <c r="C480" s="95"/>
      <c r="D480" s="95"/>
      <c r="E480" s="95"/>
      <c r="F480" s="96"/>
      <c r="G480" s="17">
        <f>SUM(G437:G479)</f>
        <v>477</v>
      </c>
      <c r="H480" s="17">
        <f>SUM(H437:H479)</f>
        <v>340</v>
      </c>
      <c r="I480" s="17">
        <f>SUM(I437:I479)</f>
        <v>137</v>
      </c>
      <c r="J480" s="17">
        <f>SUM(J437:J479)</f>
        <v>3251</v>
      </c>
      <c r="K480" s="17">
        <f>SUM(K437:K479)</f>
        <v>11160</v>
      </c>
      <c r="L480" s="17"/>
      <c r="M480" s="33"/>
      <c r="N480" s="33"/>
      <c r="O480" s="14"/>
      <c r="P480" s="24"/>
    </row>
    <row r="481" customHeight="1" spans="1:16">
      <c r="A481" s="14">
        <v>456</v>
      </c>
      <c r="B481" s="95" t="s">
        <v>648</v>
      </c>
      <c r="C481" s="95" t="s">
        <v>649</v>
      </c>
      <c r="D481" s="18" t="s">
        <v>4</v>
      </c>
      <c r="E481" s="18" t="s">
        <v>96</v>
      </c>
      <c r="F481" s="68" t="s">
        <v>650</v>
      </c>
      <c r="G481" s="98">
        <v>19.9</v>
      </c>
      <c r="H481" s="98">
        <v>19.9</v>
      </c>
      <c r="I481" s="98"/>
      <c r="J481" s="98">
        <v>86</v>
      </c>
      <c r="K481" s="98">
        <v>363</v>
      </c>
      <c r="L481" s="17" t="s">
        <v>98</v>
      </c>
      <c r="M481" s="67" t="s">
        <v>651</v>
      </c>
      <c r="N481" s="33" t="s">
        <v>651</v>
      </c>
      <c r="O481" s="14"/>
      <c r="P481" s="24"/>
    </row>
    <row r="482" customHeight="1" spans="1:16">
      <c r="A482" s="14">
        <v>457</v>
      </c>
      <c r="B482" s="95" t="s">
        <v>648</v>
      </c>
      <c r="C482" s="95" t="s">
        <v>649</v>
      </c>
      <c r="D482" s="18" t="s">
        <v>4</v>
      </c>
      <c r="E482" s="18" t="s">
        <v>8</v>
      </c>
      <c r="F482" s="68" t="s">
        <v>652</v>
      </c>
      <c r="G482" s="98">
        <v>4.1</v>
      </c>
      <c r="H482" s="98">
        <v>4.1</v>
      </c>
      <c r="I482" s="98"/>
      <c r="J482" s="98">
        <v>86</v>
      </c>
      <c r="K482" s="98">
        <v>363</v>
      </c>
      <c r="L482" s="17" t="s">
        <v>103</v>
      </c>
      <c r="M482" s="67" t="s">
        <v>651</v>
      </c>
      <c r="N482" s="33" t="s">
        <v>651</v>
      </c>
      <c r="O482" s="14"/>
      <c r="P482" s="24"/>
    </row>
    <row r="483" customHeight="1" spans="1:16">
      <c r="A483" s="14">
        <v>458</v>
      </c>
      <c r="B483" s="95" t="s">
        <v>648</v>
      </c>
      <c r="C483" s="95" t="s">
        <v>649</v>
      </c>
      <c r="D483" s="18" t="s">
        <v>4</v>
      </c>
      <c r="E483" s="18" t="s">
        <v>8</v>
      </c>
      <c r="F483" s="68" t="s">
        <v>653</v>
      </c>
      <c r="G483" s="98">
        <v>15.1</v>
      </c>
      <c r="H483" s="98">
        <v>15.1</v>
      </c>
      <c r="I483" s="98"/>
      <c r="J483" s="98">
        <v>141</v>
      </c>
      <c r="K483" s="98">
        <v>572</v>
      </c>
      <c r="L483" s="17" t="s">
        <v>103</v>
      </c>
      <c r="M483" s="67" t="s">
        <v>651</v>
      </c>
      <c r="N483" s="33" t="s">
        <v>651</v>
      </c>
      <c r="O483" s="14"/>
      <c r="P483" s="24"/>
    </row>
    <row r="484" customHeight="1" spans="1:16">
      <c r="A484" s="14">
        <v>459</v>
      </c>
      <c r="B484" s="95" t="s">
        <v>648</v>
      </c>
      <c r="C484" s="95" t="s">
        <v>649</v>
      </c>
      <c r="D484" s="18" t="s">
        <v>4</v>
      </c>
      <c r="E484" s="18" t="s">
        <v>8</v>
      </c>
      <c r="F484" s="68" t="s">
        <v>654</v>
      </c>
      <c r="G484" s="98">
        <v>4</v>
      </c>
      <c r="H484" s="98">
        <v>4</v>
      </c>
      <c r="I484" s="98"/>
      <c r="J484" s="98">
        <v>16</v>
      </c>
      <c r="K484" s="98">
        <v>63</v>
      </c>
      <c r="L484" s="17" t="s">
        <v>103</v>
      </c>
      <c r="M484" s="67" t="s">
        <v>651</v>
      </c>
      <c r="N484" s="33" t="s">
        <v>651</v>
      </c>
      <c r="O484" s="14"/>
      <c r="P484" s="24"/>
    </row>
    <row r="485" customHeight="1" spans="1:16">
      <c r="A485" s="14">
        <v>460</v>
      </c>
      <c r="B485" s="95" t="s">
        <v>648</v>
      </c>
      <c r="C485" s="95" t="s">
        <v>649</v>
      </c>
      <c r="D485" s="18" t="s">
        <v>4</v>
      </c>
      <c r="E485" s="18" t="s">
        <v>8</v>
      </c>
      <c r="F485" s="68" t="s">
        <v>655</v>
      </c>
      <c r="G485" s="98">
        <v>2</v>
      </c>
      <c r="H485" s="98">
        <v>2</v>
      </c>
      <c r="I485" s="98"/>
      <c r="J485" s="98">
        <v>38</v>
      </c>
      <c r="K485" s="98">
        <v>138</v>
      </c>
      <c r="L485" s="17" t="s">
        <v>103</v>
      </c>
      <c r="M485" s="67" t="s">
        <v>651</v>
      </c>
      <c r="N485" s="33" t="s">
        <v>651</v>
      </c>
      <c r="O485" s="14"/>
      <c r="P485" s="24"/>
    </row>
    <row r="486" ht="38" customHeight="1" spans="1:16">
      <c r="A486" s="14">
        <v>461</v>
      </c>
      <c r="B486" s="95" t="s">
        <v>648</v>
      </c>
      <c r="C486" s="95" t="s">
        <v>649</v>
      </c>
      <c r="D486" s="18" t="s">
        <v>4</v>
      </c>
      <c r="E486" s="18" t="s">
        <v>8</v>
      </c>
      <c r="F486" s="68" t="s">
        <v>656</v>
      </c>
      <c r="G486" s="98">
        <v>4</v>
      </c>
      <c r="H486" s="98">
        <v>4</v>
      </c>
      <c r="I486" s="98"/>
      <c r="J486" s="98">
        <v>15</v>
      </c>
      <c r="K486" s="98">
        <v>71</v>
      </c>
      <c r="L486" s="17" t="s">
        <v>103</v>
      </c>
      <c r="M486" s="67" t="s">
        <v>651</v>
      </c>
      <c r="N486" s="33" t="s">
        <v>651</v>
      </c>
      <c r="O486" s="14"/>
      <c r="P486" s="24"/>
    </row>
    <row r="487" customHeight="1" spans="1:16">
      <c r="A487" s="14">
        <v>462</v>
      </c>
      <c r="B487" s="95" t="s">
        <v>648</v>
      </c>
      <c r="C487" s="95" t="s">
        <v>649</v>
      </c>
      <c r="D487" s="18" t="s">
        <v>4</v>
      </c>
      <c r="E487" s="18" t="s">
        <v>8</v>
      </c>
      <c r="F487" s="68" t="s">
        <v>657</v>
      </c>
      <c r="G487" s="98">
        <v>6</v>
      </c>
      <c r="H487" s="98">
        <v>6</v>
      </c>
      <c r="I487" s="98"/>
      <c r="J487" s="98">
        <v>20</v>
      </c>
      <c r="K487" s="98">
        <v>85</v>
      </c>
      <c r="L487" s="17" t="s">
        <v>103</v>
      </c>
      <c r="M487" s="67" t="s">
        <v>651</v>
      </c>
      <c r="N487" s="33" t="s">
        <v>651</v>
      </c>
      <c r="O487" s="14"/>
      <c r="P487" s="24"/>
    </row>
    <row r="488" customHeight="1" spans="1:16">
      <c r="A488" s="14">
        <v>463</v>
      </c>
      <c r="B488" s="95" t="s">
        <v>648</v>
      </c>
      <c r="C488" s="95" t="s">
        <v>649</v>
      </c>
      <c r="D488" s="18" t="s">
        <v>4</v>
      </c>
      <c r="E488" s="18" t="s">
        <v>8</v>
      </c>
      <c r="F488" s="68" t="s">
        <v>658</v>
      </c>
      <c r="G488" s="98">
        <v>2</v>
      </c>
      <c r="H488" s="98">
        <v>2</v>
      </c>
      <c r="I488" s="98"/>
      <c r="J488" s="98">
        <v>22</v>
      </c>
      <c r="K488" s="98">
        <v>94</v>
      </c>
      <c r="L488" s="17" t="s">
        <v>103</v>
      </c>
      <c r="M488" s="67" t="s">
        <v>651</v>
      </c>
      <c r="N488" s="33" t="s">
        <v>651</v>
      </c>
      <c r="O488" s="14"/>
      <c r="P488" s="24"/>
    </row>
    <row r="489" customHeight="1" spans="1:16">
      <c r="A489" s="14">
        <v>464</v>
      </c>
      <c r="B489" s="95" t="s">
        <v>648</v>
      </c>
      <c r="C489" s="95" t="s">
        <v>649</v>
      </c>
      <c r="D489" s="18" t="s">
        <v>4</v>
      </c>
      <c r="E489" s="18" t="s">
        <v>8</v>
      </c>
      <c r="F489" s="68" t="s">
        <v>659</v>
      </c>
      <c r="G489" s="98">
        <v>4</v>
      </c>
      <c r="H489" s="98">
        <v>4</v>
      </c>
      <c r="I489" s="98"/>
      <c r="J489" s="98">
        <v>59</v>
      </c>
      <c r="K489" s="98">
        <v>216</v>
      </c>
      <c r="L489" s="17" t="s">
        <v>103</v>
      </c>
      <c r="M489" s="67" t="s">
        <v>651</v>
      </c>
      <c r="N489" s="33" t="s">
        <v>651</v>
      </c>
      <c r="O489" s="14"/>
      <c r="P489" s="24"/>
    </row>
    <row r="490" customHeight="1" spans="1:16">
      <c r="A490" s="14">
        <v>465</v>
      </c>
      <c r="B490" s="95" t="s">
        <v>648</v>
      </c>
      <c r="C490" s="95" t="s">
        <v>649</v>
      </c>
      <c r="D490" s="18" t="s">
        <v>4</v>
      </c>
      <c r="E490" s="18" t="s">
        <v>8</v>
      </c>
      <c r="F490" s="68" t="s">
        <v>660</v>
      </c>
      <c r="G490" s="98">
        <v>1</v>
      </c>
      <c r="H490" s="98">
        <v>1</v>
      </c>
      <c r="I490" s="98"/>
      <c r="J490" s="98">
        <v>206</v>
      </c>
      <c r="K490" s="98">
        <v>812</v>
      </c>
      <c r="L490" s="17" t="s">
        <v>103</v>
      </c>
      <c r="M490" s="67" t="s">
        <v>651</v>
      </c>
      <c r="N490" s="33" t="s">
        <v>651</v>
      </c>
      <c r="O490" s="14"/>
      <c r="P490" s="24"/>
    </row>
    <row r="491" customHeight="1" spans="1:16">
      <c r="A491" s="14">
        <v>466</v>
      </c>
      <c r="B491" s="95" t="s">
        <v>648</v>
      </c>
      <c r="C491" s="95" t="s">
        <v>649</v>
      </c>
      <c r="D491" s="18" t="s">
        <v>4</v>
      </c>
      <c r="E491" s="18" t="s">
        <v>8</v>
      </c>
      <c r="F491" s="68" t="s">
        <v>661</v>
      </c>
      <c r="G491" s="98">
        <v>5</v>
      </c>
      <c r="H491" s="98">
        <v>5</v>
      </c>
      <c r="I491" s="98"/>
      <c r="J491" s="98">
        <v>206</v>
      </c>
      <c r="K491" s="98">
        <v>812</v>
      </c>
      <c r="L491" s="17" t="s">
        <v>103</v>
      </c>
      <c r="M491" s="67" t="s">
        <v>651</v>
      </c>
      <c r="N491" s="33" t="s">
        <v>651</v>
      </c>
      <c r="O491" s="14"/>
      <c r="P491" s="24"/>
    </row>
    <row r="492" customHeight="1" spans="1:16">
      <c r="A492" s="14">
        <v>467</v>
      </c>
      <c r="B492" s="95" t="s">
        <v>648</v>
      </c>
      <c r="C492" s="95" t="s">
        <v>649</v>
      </c>
      <c r="D492" s="18" t="s">
        <v>4</v>
      </c>
      <c r="E492" s="18" t="s">
        <v>8</v>
      </c>
      <c r="F492" s="68" t="s">
        <v>662</v>
      </c>
      <c r="G492" s="98">
        <v>3</v>
      </c>
      <c r="H492" s="98">
        <v>3</v>
      </c>
      <c r="I492" s="98"/>
      <c r="J492" s="98">
        <v>206</v>
      </c>
      <c r="K492" s="98">
        <v>812</v>
      </c>
      <c r="L492" s="17" t="s">
        <v>103</v>
      </c>
      <c r="M492" s="67" t="s">
        <v>651</v>
      </c>
      <c r="N492" s="33" t="s">
        <v>651</v>
      </c>
      <c r="O492" s="14"/>
      <c r="P492" s="24"/>
    </row>
    <row r="493" customHeight="1" spans="1:16">
      <c r="A493" s="14">
        <v>468</v>
      </c>
      <c r="B493" s="95" t="s">
        <v>648</v>
      </c>
      <c r="C493" s="95" t="s">
        <v>649</v>
      </c>
      <c r="D493" s="31" t="s">
        <v>5</v>
      </c>
      <c r="E493" s="99" t="s">
        <v>663</v>
      </c>
      <c r="F493" s="68" t="s">
        <v>664</v>
      </c>
      <c r="G493" s="98">
        <v>38.9</v>
      </c>
      <c r="H493" s="98">
        <v>38.9</v>
      </c>
      <c r="I493" s="98"/>
      <c r="J493" s="105">
        <v>358</v>
      </c>
      <c r="K493" s="105">
        <v>1376</v>
      </c>
      <c r="L493" s="105"/>
      <c r="M493" s="67" t="s">
        <v>651</v>
      </c>
      <c r="N493" s="33" t="s">
        <v>651</v>
      </c>
      <c r="O493" s="14"/>
      <c r="P493" s="24"/>
    </row>
    <row r="494" customHeight="1" spans="1:16">
      <c r="A494" s="14">
        <v>469</v>
      </c>
      <c r="B494" s="95" t="s">
        <v>648</v>
      </c>
      <c r="C494" s="95" t="s">
        <v>649</v>
      </c>
      <c r="D494" s="18" t="s">
        <v>4</v>
      </c>
      <c r="E494" s="18" t="s">
        <v>96</v>
      </c>
      <c r="F494" s="68" t="s">
        <v>665</v>
      </c>
      <c r="G494" s="98">
        <v>14</v>
      </c>
      <c r="H494" s="98">
        <v>14</v>
      </c>
      <c r="I494" s="98"/>
      <c r="J494" s="105">
        <v>358</v>
      </c>
      <c r="K494" s="105">
        <v>1376</v>
      </c>
      <c r="L494" s="17" t="s">
        <v>98</v>
      </c>
      <c r="M494" s="67" t="s">
        <v>651</v>
      </c>
      <c r="N494" s="33" t="s">
        <v>651</v>
      </c>
      <c r="O494" s="14"/>
      <c r="P494" s="24"/>
    </row>
    <row r="495" customHeight="1" spans="1:16">
      <c r="A495" s="14">
        <v>470</v>
      </c>
      <c r="B495" s="95" t="s">
        <v>648</v>
      </c>
      <c r="C495" s="95" t="s">
        <v>649</v>
      </c>
      <c r="D495" s="18" t="s">
        <v>4</v>
      </c>
      <c r="E495" s="18" t="s">
        <v>96</v>
      </c>
      <c r="F495" s="68" t="s">
        <v>666</v>
      </c>
      <c r="G495" s="98">
        <v>16</v>
      </c>
      <c r="H495" s="98">
        <v>16</v>
      </c>
      <c r="I495" s="98"/>
      <c r="J495" s="105">
        <v>178</v>
      </c>
      <c r="K495" s="105">
        <v>641</v>
      </c>
      <c r="L495" s="17" t="s">
        <v>98</v>
      </c>
      <c r="M495" s="67" t="s">
        <v>651</v>
      </c>
      <c r="N495" s="33" t="s">
        <v>651</v>
      </c>
      <c r="O495" s="14"/>
      <c r="P495" s="24"/>
    </row>
    <row r="496" customHeight="1" spans="1:16">
      <c r="A496" s="14">
        <v>471</v>
      </c>
      <c r="B496" s="95" t="s">
        <v>648</v>
      </c>
      <c r="C496" s="95" t="s">
        <v>649</v>
      </c>
      <c r="D496" s="18" t="s">
        <v>4</v>
      </c>
      <c r="E496" s="18" t="s">
        <v>96</v>
      </c>
      <c r="F496" s="68" t="s">
        <v>667</v>
      </c>
      <c r="G496" s="98">
        <v>4</v>
      </c>
      <c r="H496" s="98">
        <v>4</v>
      </c>
      <c r="I496" s="98"/>
      <c r="J496" s="105">
        <v>67</v>
      </c>
      <c r="K496" s="105">
        <v>216</v>
      </c>
      <c r="L496" s="17" t="s">
        <v>98</v>
      </c>
      <c r="M496" s="67" t="s">
        <v>651</v>
      </c>
      <c r="N496" s="33" t="s">
        <v>651</v>
      </c>
      <c r="O496" s="14"/>
      <c r="P496" s="24"/>
    </row>
    <row r="497" customHeight="1" spans="1:16">
      <c r="A497" s="14">
        <v>472</v>
      </c>
      <c r="B497" s="95" t="s">
        <v>648</v>
      </c>
      <c r="C497" s="95" t="s">
        <v>649</v>
      </c>
      <c r="D497" s="18" t="s">
        <v>4</v>
      </c>
      <c r="E497" s="18" t="s">
        <v>96</v>
      </c>
      <c r="F497" s="68" t="s">
        <v>668</v>
      </c>
      <c r="G497" s="98">
        <v>17</v>
      </c>
      <c r="H497" s="98">
        <v>17</v>
      </c>
      <c r="I497" s="98"/>
      <c r="J497" s="98">
        <v>206</v>
      </c>
      <c r="K497" s="98">
        <v>812</v>
      </c>
      <c r="L497" s="17" t="s">
        <v>98</v>
      </c>
      <c r="M497" s="67" t="s">
        <v>651</v>
      </c>
      <c r="N497" s="33" t="s">
        <v>651</v>
      </c>
      <c r="O497" s="14"/>
      <c r="P497" s="24"/>
    </row>
    <row r="498" customHeight="1" spans="1:16">
      <c r="A498" s="14">
        <v>473</v>
      </c>
      <c r="B498" s="95" t="s">
        <v>648</v>
      </c>
      <c r="C498" s="95" t="s">
        <v>669</v>
      </c>
      <c r="D498" s="18" t="s">
        <v>4</v>
      </c>
      <c r="E498" s="18" t="s">
        <v>96</v>
      </c>
      <c r="F498" s="68" t="s">
        <v>670</v>
      </c>
      <c r="G498" s="98">
        <v>48</v>
      </c>
      <c r="H498" s="98">
        <v>48</v>
      </c>
      <c r="I498" s="98"/>
      <c r="J498" s="98">
        <v>80</v>
      </c>
      <c r="K498" s="98">
        <v>400</v>
      </c>
      <c r="L498" s="17" t="s">
        <v>98</v>
      </c>
      <c r="M498" s="33" t="s">
        <v>651</v>
      </c>
      <c r="N498" s="33" t="s">
        <v>651</v>
      </c>
      <c r="O498" s="14"/>
      <c r="P498" s="24"/>
    </row>
    <row r="499" ht="33" customHeight="1" spans="1:16">
      <c r="A499" s="14">
        <v>474</v>
      </c>
      <c r="B499" s="95" t="s">
        <v>648</v>
      </c>
      <c r="C499" s="95" t="s">
        <v>669</v>
      </c>
      <c r="D499" s="18" t="s">
        <v>4</v>
      </c>
      <c r="E499" s="18" t="s">
        <v>96</v>
      </c>
      <c r="F499" s="68" t="s">
        <v>671</v>
      </c>
      <c r="G499" s="98">
        <v>26</v>
      </c>
      <c r="H499" s="98">
        <v>26</v>
      </c>
      <c r="I499" s="98"/>
      <c r="J499" s="98">
        <v>60</v>
      </c>
      <c r="K499" s="98">
        <v>300</v>
      </c>
      <c r="L499" s="17" t="s">
        <v>98</v>
      </c>
      <c r="M499" s="33" t="s">
        <v>651</v>
      </c>
      <c r="N499" s="33" t="s">
        <v>651</v>
      </c>
      <c r="O499" s="14"/>
      <c r="P499" s="24"/>
    </row>
    <row r="500" customHeight="1" spans="1:16">
      <c r="A500" s="14">
        <v>475</v>
      </c>
      <c r="B500" s="95" t="s">
        <v>648</v>
      </c>
      <c r="C500" s="95" t="s">
        <v>669</v>
      </c>
      <c r="D500" s="18" t="s">
        <v>4</v>
      </c>
      <c r="E500" s="18" t="s">
        <v>96</v>
      </c>
      <c r="F500" s="68" t="s">
        <v>672</v>
      </c>
      <c r="G500" s="98">
        <v>26</v>
      </c>
      <c r="H500" s="98">
        <v>26</v>
      </c>
      <c r="I500" s="98"/>
      <c r="J500" s="98">
        <v>520</v>
      </c>
      <c r="K500" s="98">
        <v>2000</v>
      </c>
      <c r="L500" s="17" t="s">
        <v>98</v>
      </c>
      <c r="M500" s="33" t="s">
        <v>651</v>
      </c>
      <c r="N500" s="33" t="s">
        <v>651</v>
      </c>
      <c r="O500" s="14"/>
      <c r="P500" s="24"/>
    </row>
    <row r="501" customHeight="1" spans="1:16">
      <c r="A501" s="14">
        <v>477</v>
      </c>
      <c r="B501" s="95" t="s">
        <v>648</v>
      </c>
      <c r="C501" s="95" t="s">
        <v>673</v>
      </c>
      <c r="D501" s="18" t="s">
        <v>4</v>
      </c>
      <c r="E501" s="18" t="s">
        <v>96</v>
      </c>
      <c r="F501" s="68" t="s">
        <v>674</v>
      </c>
      <c r="G501" s="98">
        <v>6.4</v>
      </c>
      <c r="H501" s="98">
        <v>6.4</v>
      </c>
      <c r="I501" s="98"/>
      <c r="J501" s="98">
        <v>60</v>
      </c>
      <c r="K501" s="98">
        <v>280</v>
      </c>
      <c r="L501" s="17" t="s">
        <v>98</v>
      </c>
      <c r="M501" s="33" t="s">
        <v>651</v>
      </c>
      <c r="N501" s="33" t="s">
        <v>651</v>
      </c>
      <c r="O501" s="14"/>
      <c r="P501" s="24"/>
    </row>
    <row r="502" customHeight="1" spans="1:16">
      <c r="A502" s="14">
        <v>479</v>
      </c>
      <c r="B502" s="95" t="s">
        <v>648</v>
      </c>
      <c r="C502" s="95" t="s">
        <v>673</v>
      </c>
      <c r="D502" s="18" t="s">
        <v>4</v>
      </c>
      <c r="E502" s="18" t="s">
        <v>96</v>
      </c>
      <c r="F502" s="68" t="s">
        <v>675</v>
      </c>
      <c r="G502" s="98">
        <v>4.16</v>
      </c>
      <c r="H502" s="98">
        <v>4.16</v>
      </c>
      <c r="I502" s="98"/>
      <c r="J502" s="98">
        <v>40</v>
      </c>
      <c r="K502" s="98">
        <v>150</v>
      </c>
      <c r="L502" s="17" t="s">
        <v>98</v>
      </c>
      <c r="M502" s="33" t="s">
        <v>651</v>
      </c>
      <c r="N502" s="33" t="s">
        <v>651</v>
      </c>
      <c r="O502" s="14"/>
      <c r="P502" s="24"/>
    </row>
    <row r="503" customHeight="1" spans="1:16">
      <c r="A503" s="14">
        <v>480</v>
      </c>
      <c r="B503" s="95" t="s">
        <v>648</v>
      </c>
      <c r="C503" s="95" t="s">
        <v>673</v>
      </c>
      <c r="D503" s="18" t="s">
        <v>4</v>
      </c>
      <c r="E503" s="18" t="s">
        <v>96</v>
      </c>
      <c r="F503" s="68" t="s">
        <v>676</v>
      </c>
      <c r="G503" s="98">
        <v>2.08</v>
      </c>
      <c r="H503" s="98">
        <v>2.08</v>
      </c>
      <c r="I503" s="98"/>
      <c r="J503" s="98">
        <v>40</v>
      </c>
      <c r="K503" s="98">
        <v>150</v>
      </c>
      <c r="L503" s="17" t="s">
        <v>98</v>
      </c>
      <c r="M503" s="33" t="s">
        <v>651</v>
      </c>
      <c r="N503" s="33" t="s">
        <v>651</v>
      </c>
      <c r="O503" s="14"/>
      <c r="P503" s="24"/>
    </row>
    <row r="504" customHeight="1" spans="1:16">
      <c r="A504" s="14">
        <v>481</v>
      </c>
      <c r="B504" s="95" t="s">
        <v>648</v>
      </c>
      <c r="C504" s="95" t="s">
        <v>673</v>
      </c>
      <c r="D504" s="18" t="s">
        <v>4</v>
      </c>
      <c r="E504" s="18" t="s">
        <v>96</v>
      </c>
      <c r="F504" s="68" t="s">
        <v>677</v>
      </c>
      <c r="G504" s="98">
        <v>4.8</v>
      </c>
      <c r="H504" s="98">
        <v>4.8</v>
      </c>
      <c r="I504" s="98"/>
      <c r="J504" s="98">
        <v>30</v>
      </c>
      <c r="K504" s="98">
        <v>120</v>
      </c>
      <c r="L504" s="17" t="s">
        <v>98</v>
      </c>
      <c r="M504" s="33" t="s">
        <v>651</v>
      </c>
      <c r="N504" s="33" t="s">
        <v>651</v>
      </c>
      <c r="O504" s="14"/>
      <c r="P504" s="24"/>
    </row>
    <row r="505" customHeight="1" spans="1:16">
      <c r="A505" s="14">
        <v>482</v>
      </c>
      <c r="B505" s="95" t="s">
        <v>648</v>
      </c>
      <c r="C505" s="95" t="s">
        <v>673</v>
      </c>
      <c r="D505" s="18" t="s">
        <v>4</v>
      </c>
      <c r="E505" s="18" t="s">
        <v>96</v>
      </c>
      <c r="F505" s="68" t="s">
        <v>678</v>
      </c>
      <c r="G505" s="98">
        <v>3.84</v>
      </c>
      <c r="H505" s="98">
        <v>3.84</v>
      </c>
      <c r="I505" s="98"/>
      <c r="J505" s="98">
        <v>60</v>
      </c>
      <c r="K505" s="98">
        <v>240</v>
      </c>
      <c r="L505" s="17" t="s">
        <v>98</v>
      </c>
      <c r="M505" s="33" t="s">
        <v>651</v>
      </c>
      <c r="N505" s="33" t="s">
        <v>651</v>
      </c>
      <c r="O505" s="14"/>
      <c r="P505" s="24"/>
    </row>
    <row r="506" customHeight="1" spans="1:16">
      <c r="A506" s="14">
        <v>483</v>
      </c>
      <c r="B506" s="95" t="s">
        <v>648</v>
      </c>
      <c r="C506" s="95" t="s">
        <v>673</v>
      </c>
      <c r="D506" s="18" t="s">
        <v>4</v>
      </c>
      <c r="E506" s="18" t="s">
        <v>96</v>
      </c>
      <c r="F506" s="68" t="s">
        <v>679</v>
      </c>
      <c r="G506" s="98">
        <v>1.92</v>
      </c>
      <c r="H506" s="98">
        <v>1.92</v>
      </c>
      <c r="I506" s="98"/>
      <c r="J506" s="98">
        <v>30</v>
      </c>
      <c r="K506" s="98">
        <v>130</v>
      </c>
      <c r="L506" s="17" t="s">
        <v>98</v>
      </c>
      <c r="M506" s="33" t="s">
        <v>651</v>
      </c>
      <c r="N506" s="33" t="s">
        <v>651</v>
      </c>
      <c r="O506" s="14"/>
      <c r="P506" s="24"/>
    </row>
    <row r="507" customHeight="1" spans="1:16">
      <c r="A507" s="14">
        <v>484</v>
      </c>
      <c r="B507" s="95" t="s">
        <v>648</v>
      </c>
      <c r="C507" s="95" t="s">
        <v>673</v>
      </c>
      <c r="D507" s="18" t="s">
        <v>4</v>
      </c>
      <c r="E507" s="18" t="s">
        <v>96</v>
      </c>
      <c r="F507" s="68" t="s">
        <v>680</v>
      </c>
      <c r="G507" s="98">
        <v>32</v>
      </c>
      <c r="H507" s="98">
        <v>32</v>
      </c>
      <c r="I507" s="98"/>
      <c r="J507" s="98">
        <v>180</v>
      </c>
      <c r="K507" s="98">
        <v>750</v>
      </c>
      <c r="L507" s="17" t="s">
        <v>98</v>
      </c>
      <c r="M507" s="33" t="s">
        <v>651</v>
      </c>
      <c r="N507" s="33" t="s">
        <v>651</v>
      </c>
      <c r="O507" s="14"/>
      <c r="P507" s="24"/>
    </row>
    <row r="508" customHeight="1" spans="1:16">
      <c r="A508" s="14">
        <v>485</v>
      </c>
      <c r="B508" s="95" t="s">
        <v>648</v>
      </c>
      <c r="C508" s="95" t="s">
        <v>673</v>
      </c>
      <c r="D508" s="18" t="s">
        <v>4</v>
      </c>
      <c r="E508" s="18" t="s">
        <v>96</v>
      </c>
      <c r="F508" s="68" t="s">
        <v>681</v>
      </c>
      <c r="G508" s="98">
        <v>1.6</v>
      </c>
      <c r="H508" s="98">
        <v>1.6</v>
      </c>
      <c r="I508" s="98"/>
      <c r="J508" s="98">
        <v>30</v>
      </c>
      <c r="K508" s="98">
        <v>120</v>
      </c>
      <c r="L508" s="17" t="s">
        <v>98</v>
      </c>
      <c r="M508" s="33" t="s">
        <v>651</v>
      </c>
      <c r="N508" s="33" t="s">
        <v>651</v>
      </c>
      <c r="O508" s="14"/>
      <c r="P508" s="24"/>
    </row>
    <row r="509" customHeight="1" spans="1:16">
      <c r="A509" s="14">
        <v>486</v>
      </c>
      <c r="B509" s="95" t="s">
        <v>648</v>
      </c>
      <c r="C509" s="95" t="s">
        <v>673</v>
      </c>
      <c r="D509" s="18" t="s">
        <v>4</v>
      </c>
      <c r="E509" s="18" t="s">
        <v>96</v>
      </c>
      <c r="F509" s="68" t="s">
        <v>682</v>
      </c>
      <c r="G509" s="98">
        <v>9.6</v>
      </c>
      <c r="H509" s="98">
        <v>9.6</v>
      </c>
      <c r="I509" s="98"/>
      <c r="J509" s="98">
        <v>60</v>
      </c>
      <c r="K509" s="98">
        <v>218</v>
      </c>
      <c r="L509" s="17" t="s">
        <v>98</v>
      </c>
      <c r="M509" s="33" t="s">
        <v>651</v>
      </c>
      <c r="N509" s="33" t="s">
        <v>651</v>
      </c>
      <c r="O509" s="14"/>
      <c r="P509" s="24"/>
    </row>
    <row r="510" customHeight="1" spans="1:16">
      <c r="A510" s="14">
        <v>487</v>
      </c>
      <c r="B510" s="95" t="s">
        <v>648</v>
      </c>
      <c r="C510" s="95" t="s">
        <v>673</v>
      </c>
      <c r="D510" s="18" t="s">
        <v>4</v>
      </c>
      <c r="E510" s="18" t="s">
        <v>96</v>
      </c>
      <c r="F510" s="68" t="s">
        <v>683</v>
      </c>
      <c r="G510" s="98">
        <v>2.56</v>
      </c>
      <c r="H510" s="98">
        <v>2.56</v>
      </c>
      <c r="I510" s="98"/>
      <c r="J510" s="98">
        <v>20</v>
      </c>
      <c r="K510" s="98">
        <v>78</v>
      </c>
      <c r="L510" s="17" t="s">
        <v>98</v>
      </c>
      <c r="M510" s="33" t="s">
        <v>651</v>
      </c>
      <c r="N510" s="33" t="s">
        <v>651</v>
      </c>
      <c r="O510" s="14"/>
      <c r="P510" s="24"/>
    </row>
    <row r="511" customHeight="1" spans="1:16">
      <c r="A511" s="14">
        <v>488</v>
      </c>
      <c r="B511" s="95" t="s">
        <v>648</v>
      </c>
      <c r="C511" s="95" t="s">
        <v>673</v>
      </c>
      <c r="D511" s="18" t="s">
        <v>4</v>
      </c>
      <c r="E511" s="18" t="s">
        <v>96</v>
      </c>
      <c r="F511" s="68" t="s">
        <v>684</v>
      </c>
      <c r="G511" s="98">
        <v>1.04</v>
      </c>
      <c r="H511" s="98">
        <v>1.04</v>
      </c>
      <c r="I511" s="98"/>
      <c r="J511" s="98">
        <v>10</v>
      </c>
      <c r="K511" s="98">
        <v>40</v>
      </c>
      <c r="L511" s="17" t="s">
        <v>98</v>
      </c>
      <c r="M511" s="33" t="s">
        <v>651</v>
      </c>
      <c r="N511" s="33" t="s">
        <v>651</v>
      </c>
      <c r="O511" s="14"/>
      <c r="P511" s="24"/>
    </row>
    <row r="512" customHeight="1" spans="1:16">
      <c r="A512" s="100">
        <v>489</v>
      </c>
      <c r="B512" s="101" t="s">
        <v>648</v>
      </c>
      <c r="C512" s="101" t="s">
        <v>673</v>
      </c>
      <c r="D512" s="21" t="s">
        <v>4</v>
      </c>
      <c r="E512" s="21" t="s">
        <v>8</v>
      </c>
      <c r="F512" s="102" t="s">
        <v>685</v>
      </c>
      <c r="G512" s="103">
        <v>20</v>
      </c>
      <c r="H512" s="103">
        <v>20</v>
      </c>
      <c r="I512" s="103"/>
      <c r="J512" s="103">
        <v>70</v>
      </c>
      <c r="K512" s="103">
        <v>260</v>
      </c>
      <c r="L512" s="17" t="s">
        <v>103</v>
      </c>
      <c r="M512" s="37" t="s">
        <v>651</v>
      </c>
      <c r="N512" s="37" t="s">
        <v>651</v>
      </c>
      <c r="O512" s="100"/>
      <c r="P512" s="24"/>
    </row>
    <row r="513" customHeight="1" spans="1:16">
      <c r="A513" s="100">
        <v>490</v>
      </c>
      <c r="B513" s="101" t="s">
        <v>648</v>
      </c>
      <c r="C513" s="101" t="s">
        <v>673</v>
      </c>
      <c r="D513" s="21" t="s">
        <v>4</v>
      </c>
      <c r="E513" s="101" t="s">
        <v>8</v>
      </c>
      <c r="F513" s="106" t="s">
        <v>686</v>
      </c>
      <c r="G513" s="107">
        <v>10</v>
      </c>
      <c r="H513" s="107">
        <v>10</v>
      </c>
      <c r="I513" s="107"/>
      <c r="J513" s="107">
        <v>70</v>
      </c>
      <c r="K513" s="107">
        <v>260</v>
      </c>
      <c r="L513" s="17" t="s">
        <v>103</v>
      </c>
      <c r="M513" s="21" t="s">
        <v>651</v>
      </c>
      <c r="N513" s="21" t="s">
        <v>651</v>
      </c>
      <c r="O513" s="100"/>
      <c r="P513" s="24"/>
    </row>
    <row r="514" customHeight="1" spans="1:16">
      <c r="A514" s="100"/>
      <c r="B514" s="108" t="s">
        <v>3</v>
      </c>
      <c r="C514" s="109"/>
      <c r="D514" s="110"/>
      <c r="E514" s="109"/>
      <c r="F514" s="111"/>
      <c r="G514" s="112">
        <f>SUM(G481:G513)</f>
        <v>360</v>
      </c>
      <c r="H514" s="112">
        <f>SUM(H481:H513)</f>
        <v>360</v>
      </c>
      <c r="I514" s="112">
        <f>SUM(I481:I513)</f>
        <v>0</v>
      </c>
      <c r="J514" s="112">
        <f>SUM(J481:J513)</f>
        <v>3628</v>
      </c>
      <c r="K514" s="112">
        <f>SUM(K481:K513)</f>
        <v>14318</v>
      </c>
      <c r="L514" s="112"/>
      <c r="M514" s="110"/>
      <c r="N514" s="110"/>
      <c r="O514" s="114"/>
      <c r="P514" s="24"/>
    </row>
    <row r="515" customHeight="1" spans="1:16">
      <c r="A515" s="14">
        <v>491</v>
      </c>
      <c r="B515" s="21" t="s">
        <v>687</v>
      </c>
      <c r="C515" s="21" t="s">
        <v>688</v>
      </c>
      <c r="D515" s="21" t="s">
        <v>4</v>
      </c>
      <c r="E515" s="21" t="s">
        <v>96</v>
      </c>
      <c r="F515" s="22" t="s">
        <v>689</v>
      </c>
      <c r="G515" s="104">
        <v>40</v>
      </c>
      <c r="H515" s="104">
        <v>40</v>
      </c>
      <c r="I515" s="104"/>
      <c r="J515" s="104">
        <v>186</v>
      </c>
      <c r="K515" s="104">
        <v>534</v>
      </c>
      <c r="L515" s="17" t="s">
        <v>98</v>
      </c>
      <c r="M515" s="21" t="s">
        <v>690</v>
      </c>
      <c r="N515" s="21" t="s">
        <v>690</v>
      </c>
      <c r="O515" s="115"/>
      <c r="P515" s="24"/>
    </row>
    <row r="516" ht="38" customHeight="1" spans="1:16">
      <c r="A516" s="14">
        <v>492</v>
      </c>
      <c r="B516" s="21" t="s">
        <v>687</v>
      </c>
      <c r="C516" s="21" t="s">
        <v>688</v>
      </c>
      <c r="D516" s="21" t="s">
        <v>4</v>
      </c>
      <c r="E516" s="21" t="s">
        <v>59</v>
      </c>
      <c r="F516" s="22" t="s">
        <v>691</v>
      </c>
      <c r="G516" s="104">
        <v>80</v>
      </c>
      <c r="H516" s="104">
        <v>80</v>
      </c>
      <c r="I516" s="104"/>
      <c r="J516" s="104">
        <v>682</v>
      </c>
      <c r="K516" s="104">
        <v>3016</v>
      </c>
      <c r="L516" s="17" t="s">
        <v>103</v>
      </c>
      <c r="M516" s="21" t="s">
        <v>690</v>
      </c>
      <c r="N516" s="21" t="s">
        <v>690</v>
      </c>
      <c r="O516" s="115"/>
      <c r="P516" s="24"/>
    </row>
    <row r="517" customHeight="1" spans="1:16">
      <c r="A517" s="14">
        <v>493</v>
      </c>
      <c r="B517" s="21" t="s">
        <v>687</v>
      </c>
      <c r="C517" s="21" t="s">
        <v>688</v>
      </c>
      <c r="D517" s="21" t="s">
        <v>4</v>
      </c>
      <c r="E517" s="21" t="s">
        <v>96</v>
      </c>
      <c r="F517" s="22" t="s">
        <v>692</v>
      </c>
      <c r="G517" s="104">
        <v>20</v>
      </c>
      <c r="H517" s="104">
        <v>20</v>
      </c>
      <c r="I517" s="104"/>
      <c r="J517" s="104">
        <v>62</v>
      </c>
      <c r="K517" s="104">
        <v>211</v>
      </c>
      <c r="L517" s="17" t="s">
        <v>98</v>
      </c>
      <c r="M517" s="21" t="s">
        <v>690</v>
      </c>
      <c r="N517" s="21" t="s">
        <v>690</v>
      </c>
      <c r="O517" s="115"/>
      <c r="P517" s="24"/>
    </row>
    <row r="518" customHeight="1" spans="1:16">
      <c r="A518" s="14">
        <v>494</v>
      </c>
      <c r="B518" s="21" t="s">
        <v>687</v>
      </c>
      <c r="C518" s="21" t="s">
        <v>693</v>
      </c>
      <c r="D518" s="21" t="s">
        <v>4</v>
      </c>
      <c r="E518" s="21" t="s">
        <v>96</v>
      </c>
      <c r="F518" s="22" t="s">
        <v>694</v>
      </c>
      <c r="G518" s="104">
        <v>6.2</v>
      </c>
      <c r="H518" s="104">
        <v>6.2</v>
      </c>
      <c r="I518" s="104"/>
      <c r="J518" s="104">
        <v>60</v>
      </c>
      <c r="K518" s="104">
        <v>262</v>
      </c>
      <c r="L518" s="17" t="s">
        <v>98</v>
      </c>
      <c r="M518" s="21" t="s">
        <v>690</v>
      </c>
      <c r="N518" s="21" t="s">
        <v>690</v>
      </c>
      <c r="O518" s="116"/>
      <c r="P518" s="24"/>
    </row>
    <row r="519" customHeight="1" spans="1:16">
      <c r="A519" s="14">
        <v>495</v>
      </c>
      <c r="B519" s="21" t="s">
        <v>687</v>
      </c>
      <c r="C519" s="21" t="s">
        <v>693</v>
      </c>
      <c r="D519" s="21" t="s">
        <v>4</v>
      </c>
      <c r="E519" s="21" t="s">
        <v>8</v>
      </c>
      <c r="F519" s="22" t="s">
        <v>695</v>
      </c>
      <c r="G519" s="104">
        <v>24.132</v>
      </c>
      <c r="H519" s="104">
        <v>24.132</v>
      </c>
      <c r="I519" s="104"/>
      <c r="J519" s="104">
        <v>118</v>
      </c>
      <c r="K519" s="104">
        <v>478</v>
      </c>
      <c r="L519" s="17" t="s">
        <v>103</v>
      </c>
      <c r="M519" s="21" t="s">
        <v>690</v>
      </c>
      <c r="N519" s="21" t="s">
        <v>690</v>
      </c>
      <c r="O519" s="117"/>
      <c r="P519" s="24"/>
    </row>
    <row r="520" customHeight="1" spans="1:16">
      <c r="A520" s="14">
        <v>496</v>
      </c>
      <c r="B520" s="21" t="s">
        <v>687</v>
      </c>
      <c r="C520" s="21" t="s">
        <v>693</v>
      </c>
      <c r="D520" s="21" t="s">
        <v>4</v>
      </c>
      <c r="E520" s="21" t="s">
        <v>59</v>
      </c>
      <c r="F520" s="22" t="s">
        <v>696</v>
      </c>
      <c r="G520" s="104">
        <v>8</v>
      </c>
      <c r="H520" s="104">
        <v>8</v>
      </c>
      <c r="I520" s="104"/>
      <c r="J520" s="104">
        <v>178</v>
      </c>
      <c r="K520" s="104">
        <v>733</v>
      </c>
      <c r="L520" s="17" t="s">
        <v>103</v>
      </c>
      <c r="M520" s="21" t="s">
        <v>690</v>
      </c>
      <c r="N520" s="21" t="s">
        <v>690</v>
      </c>
      <c r="O520" s="117"/>
      <c r="P520" s="24"/>
    </row>
    <row r="521" customHeight="1" spans="1:16">
      <c r="A521" s="14">
        <v>497</v>
      </c>
      <c r="B521" s="21" t="s">
        <v>687</v>
      </c>
      <c r="C521" s="21" t="s">
        <v>693</v>
      </c>
      <c r="D521" s="21" t="s">
        <v>4</v>
      </c>
      <c r="E521" s="21" t="s">
        <v>59</v>
      </c>
      <c r="F521" s="22" t="s">
        <v>697</v>
      </c>
      <c r="G521" s="104">
        <v>25.5</v>
      </c>
      <c r="H521" s="104">
        <v>25.5</v>
      </c>
      <c r="I521" s="104"/>
      <c r="J521" s="104">
        <v>60</v>
      </c>
      <c r="K521" s="104">
        <v>231</v>
      </c>
      <c r="L521" s="17" t="s">
        <v>103</v>
      </c>
      <c r="M521" s="21" t="s">
        <v>690</v>
      </c>
      <c r="N521" s="21" t="s">
        <v>690</v>
      </c>
      <c r="O521" s="117"/>
      <c r="P521" s="24"/>
    </row>
    <row r="522" ht="36" customHeight="1" spans="1:16">
      <c r="A522" s="14">
        <v>498</v>
      </c>
      <c r="B522" s="21" t="s">
        <v>687</v>
      </c>
      <c r="C522" s="21" t="s">
        <v>693</v>
      </c>
      <c r="D522" s="21" t="s">
        <v>4</v>
      </c>
      <c r="E522" s="21" t="s">
        <v>8</v>
      </c>
      <c r="F522" s="22" t="s">
        <v>698</v>
      </c>
      <c r="G522" s="104">
        <v>28.8</v>
      </c>
      <c r="H522" s="104">
        <v>28.8</v>
      </c>
      <c r="I522" s="104"/>
      <c r="J522" s="104">
        <v>129</v>
      </c>
      <c r="K522" s="104">
        <v>510</v>
      </c>
      <c r="L522" s="17" t="s">
        <v>103</v>
      </c>
      <c r="M522" s="21" t="s">
        <v>690</v>
      </c>
      <c r="N522" s="21" t="s">
        <v>690</v>
      </c>
      <c r="O522" s="117"/>
      <c r="P522" s="24"/>
    </row>
    <row r="523" customHeight="1" spans="1:16">
      <c r="A523" s="14">
        <v>499</v>
      </c>
      <c r="B523" s="21" t="s">
        <v>687</v>
      </c>
      <c r="C523" s="21" t="s">
        <v>693</v>
      </c>
      <c r="D523" s="21" t="s">
        <v>4</v>
      </c>
      <c r="E523" s="21" t="s">
        <v>59</v>
      </c>
      <c r="F523" s="22" t="s">
        <v>699</v>
      </c>
      <c r="G523" s="104">
        <v>9</v>
      </c>
      <c r="H523" s="104">
        <v>9</v>
      </c>
      <c r="I523" s="104"/>
      <c r="J523" s="104">
        <v>200</v>
      </c>
      <c r="K523" s="104">
        <v>796</v>
      </c>
      <c r="L523" s="17" t="s">
        <v>103</v>
      </c>
      <c r="M523" s="21" t="s">
        <v>690</v>
      </c>
      <c r="N523" s="21" t="s">
        <v>690</v>
      </c>
      <c r="O523" s="117"/>
      <c r="P523" s="24"/>
    </row>
    <row r="524" customHeight="1" spans="1:16">
      <c r="A524" s="14">
        <v>500</v>
      </c>
      <c r="B524" s="21" t="s">
        <v>687</v>
      </c>
      <c r="C524" s="21" t="s">
        <v>693</v>
      </c>
      <c r="D524" s="21" t="s">
        <v>4</v>
      </c>
      <c r="E524" s="21" t="s">
        <v>8</v>
      </c>
      <c r="F524" s="22" t="s">
        <v>700</v>
      </c>
      <c r="G524" s="104">
        <v>13.368</v>
      </c>
      <c r="H524" s="104">
        <v>13.368</v>
      </c>
      <c r="I524" s="104"/>
      <c r="J524" s="104">
        <v>100</v>
      </c>
      <c r="K524" s="104">
        <v>521</v>
      </c>
      <c r="L524" s="17" t="s">
        <v>103</v>
      </c>
      <c r="M524" s="21" t="s">
        <v>690</v>
      </c>
      <c r="N524" s="21" t="s">
        <v>690</v>
      </c>
      <c r="O524" s="117"/>
      <c r="P524" s="24"/>
    </row>
    <row r="525" customHeight="1" spans="1:16">
      <c r="A525" s="14">
        <v>501</v>
      </c>
      <c r="B525" s="21" t="s">
        <v>687</v>
      </c>
      <c r="C525" s="21" t="s">
        <v>693</v>
      </c>
      <c r="D525" s="21" t="s">
        <v>4</v>
      </c>
      <c r="E525" s="21" t="s">
        <v>8</v>
      </c>
      <c r="F525" s="22" t="s">
        <v>701</v>
      </c>
      <c r="G525" s="104">
        <v>15</v>
      </c>
      <c r="H525" s="104">
        <v>15</v>
      </c>
      <c r="I525" s="104"/>
      <c r="J525" s="104">
        <v>110</v>
      </c>
      <c r="K525" s="104">
        <v>460</v>
      </c>
      <c r="L525" s="17" t="s">
        <v>103</v>
      </c>
      <c r="M525" s="21" t="s">
        <v>690</v>
      </c>
      <c r="N525" s="21" t="s">
        <v>690</v>
      </c>
      <c r="O525" s="117"/>
      <c r="P525" s="24"/>
    </row>
    <row r="526" customHeight="1" spans="1:16">
      <c r="A526" s="14">
        <v>502</v>
      </c>
      <c r="B526" s="21" t="s">
        <v>687</v>
      </c>
      <c r="C526" s="21" t="s">
        <v>702</v>
      </c>
      <c r="D526" s="21" t="s">
        <v>4</v>
      </c>
      <c r="E526" s="21" t="s">
        <v>96</v>
      </c>
      <c r="F526" s="22" t="s">
        <v>703</v>
      </c>
      <c r="G526" s="104">
        <v>22</v>
      </c>
      <c r="H526" s="104">
        <v>14</v>
      </c>
      <c r="I526" s="104">
        <v>8</v>
      </c>
      <c r="J526" s="104">
        <v>46</v>
      </c>
      <c r="K526" s="104">
        <v>210</v>
      </c>
      <c r="L526" s="17" t="s">
        <v>98</v>
      </c>
      <c r="M526" s="21" t="s">
        <v>690</v>
      </c>
      <c r="N526" s="21" t="s">
        <v>690</v>
      </c>
      <c r="O526" s="117"/>
      <c r="P526" s="24"/>
    </row>
    <row r="527" customHeight="1" spans="1:16">
      <c r="A527" s="14">
        <v>503</v>
      </c>
      <c r="B527" s="21" t="s">
        <v>687</v>
      </c>
      <c r="C527" s="21" t="s">
        <v>702</v>
      </c>
      <c r="D527" s="21" t="s">
        <v>4</v>
      </c>
      <c r="E527" s="21" t="s">
        <v>96</v>
      </c>
      <c r="F527" s="22" t="s">
        <v>704</v>
      </c>
      <c r="G527" s="104">
        <v>20.4</v>
      </c>
      <c r="H527" s="104">
        <v>12.4</v>
      </c>
      <c r="I527" s="104">
        <v>8</v>
      </c>
      <c r="J527" s="104">
        <v>40</v>
      </c>
      <c r="K527" s="104">
        <v>180</v>
      </c>
      <c r="L527" s="17" t="s">
        <v>98</v>
      </c>
      <c r="M527" s="21" t="s">
        <v>690</v>
      </c>
      <c r="N527" s="21" t="s">
        <v>690</v>
      </c>
      <c r="O527" s="117"/>
      <c r="P527" s="24"/>
    </row>
    <row r="528" customHeight="1" spans="1:16">
      <c r="A528" s="14">
        <v>504</v>
      </c>
      <c r="B528" s="21" t="s">
        <v>687</v>
      </c>
      <c r="C528" s="21" t="s">
        <v>702</v>
      </c>
      <c r="D528" s="21" t="s">
        <v>4</v>
      </c>
      <c r="E528" s="21" t="s">
        <v>96</v>
      </c>
      <c r="F528" s="22" t="s">
        <v>705</v>
      </c>
      <c r="G528" s="104">
        <v>25</v>
      </c>
      <c r="H528" s="104">
        <v>16</v>
      </c>
      <c r="I528" s="104">
        <v>9</v>
      </c>
      <c r="J528" s="104">
        <v>20</v>
      </c>
      <c r="K528" s="104">
        <v>110</v>
      </c>
      <c r="L528" s="17" t="s">
        <v>98</v>
      </c>
      <c r="M528" s="21" t="s">
        <v>690</v>
      </c>
      <c r="N528" s="21" t="s">
        <v>690</v>
      </c>
      <c r="O528" s="117"/>
      <c r="P528" s="24"/>
    </row>
    <row r="529" customHeight="1" spans="1:16">
      <c r="A529" s="14">
        <v>505</v>
      </c>
      <c r="B529" s="21" t="s">
        <v>687</v>
      </c>
      <c r="C529" s="21" t="s">
        <v>702</v>
      </c>
      <c r="D529" s="21" t="s">
        <v>4</v>
      </c>
      <c r="E529" s="21" t="s">
        <v>96</v>
      </c>
      <c r="F529" s="22" t="s">
        <v>706</v>
      </c>
      <c r="G529" s="104">
        <v>22.2</v>
      </c>
      <c r="H529" s="104">
        <v>14.2</v>
      </c>
      <c r="I529" s="104">
        <v>8</v>
      </c>
      <c r="J529" s="104">
        <v>45</v>
      </c>
      <c r="K529" s="104">
        <v>230</v>
      </c>
      <c r="L529" s="17" t="s">
        <v>98</v>
      </c>
      <c r="M529" s="21" t="s">
        <v>690</v>
      </c>
      <c r="N529" s="21" t="s">
        <v>690</v>
      </c>
      <c r="O529" s="117"/>
      <c r="P529" s="24"/>
    </row>
    <row r="530" customHeight="1" spans="1:16">
      <c r="A530" s="14">
        <v>506</v>
      </c>
      <c r="B530" s="21" t="s">
        <v>687</v>
      </c>
      <c r="C530" s="21" t="s">
        <v>702</v>
      </c>
      <c r="D530" s="21" t="s">
        <v>4</v>
      </c>
      <c r="E530" s="21" t="s">
        <v>96</v>
      </c>
      <c r="F530" s="22" t="s">
        <v>707</v>
      </c>
      <c r="G530" s="104">
        <v>19.4</v>
      </c>
      <c r="H530" s="104">
        <v>12.4</v>
      </c>
      <c r="I530" s="104">
        <v>7</v>
      </c>
      <c r="J530" s="104">
        <v>28</v>
      </c>
      <c r="K530" s="104">
        <v>112</v>
      </c>
      <c r="L530" s="17" t="s">
        <v>98</v>
      </c>
      <c r="M530" s="21" t="s">
        <v>690</v>
      </c>
      <c r="N530" s="21" t="s">
        <v>690</v>
      </c>
      <c r="O530" s="117"/>
      <c r="P530" s="24"/>
    </row>
    <row r="531" customHeight="1" spans="1:16">
      <c r="A531" s="14">
        <v>507</v>
      </c>
      <c r="B531" s="21" t="s">
        <v>687</v>
      </c>
      <c r="C531" s="21" t="s">
        <v>702</v>
      </c>
      <c r="D531" s="21" t="s">
        <v>4</v>
      </c>
      <c r="E531" s="21" t="s">
        <v>59</v>
      </c>
      <c r="F531" s="22" t="s">
        <v>708</v>
      </c>
      <c r="G531" s="104">
        <v>15</v>
      </c>
      <c r="H531" s="104">
        <v>15</v>
      </c>
      <c r="I531" s="104"/>
      <c r="J531" s="104">
        <v>346</v>
      </c>
      <c r="K531" s="104">
        <v>1480</v>
      </c>
      <c r="L531" s="17" t="s">
        <v>103</v>
      </c>
      <c r="M531" s="21" t="s">
        <v>690</v>
      </c>
      <c r="N531" s="21" t="s">
        <v>690</v>
      </c>
      <c r="O531" s="117"/>
      <c r="P531" s="24"/>
    </row>
    <row r="532" customHeight="1" spans="1:16">
      <c r="A532" s="14">
        <v>508</v>
      </c>
      <c r="B532" s="21" t="s">
        <v>687</v>
      </c>
      <c r="C532" s="21" t="s">
        <v>702</v>
      </c>
      <c r="D532" s="21" t="s">
        <v>4</v>
      </c>
      <c r="E532" s="21" t="s">
        <v>96</v>
      </c>
      <c r="F532" s="22" t="s">
        <v>709</v>
      </c>
      <c r="G532" s="104">
        <v>11</v>
      </c>
      <c r="H532" s="104">
        <v>11</v>
      </c>
      <c r="I532" s="104"/>
      <c r="J532" s="104">
        <v>90</v>
      </c>
      <c r="K532" s="104">
        <v>380</v>
      </c>
      <c r="L532" s="17" t="s">
        <v>98</v>
      </c>
      <c r="M532" s="21" t="s">
        <v>690</v>
      </c>
      <c r="N532" s="21" t="s">
        <v>690</v>
      </c>
      <c r="O532" s="117"/>
      <c r="P532" s="24"/>
    </row>
    <row r="533" customHeight="1" spans="1:16">
      <c r="A533" s="14">
        <v>509</v>
      </c>
      <c r="B533" s="21" t="s">
        <v>687</v>
      </c>
      <c r="C533" s="21" t="s">
        <v>702</v>
      </c>
      <c r="D533" s="21" t="s">
        <v>4</v>
      </c>
      <c r="E533" s="21" t="s">
        <v>96</v>
      </c>
      <c r="F533" s="22" t="s">
        <v>710</v>
      </c>
      <c r="G533" s="104">
        <v>5</v>
      </c>
      <c r="H533" s="104">
        <v>5</v>
      </c>
      <c r="I533" s="104"/>
      <c r="J533" s="104">
        <v>90</v>
      </c>
      <c r="K533" s="104">
        <v>380</v>
      </c>
      <c r="L533" s="17" t="s">
        <v>98</v>
      </c>
      <c r="M533" s="21" t="s">
        <v>690</v>
      </c>
      <c r="N533" s="21" t="s">
        <v>690</v>
      </c>
      <c r="O533" s="117"/>
      <c r="P533" s="24"/>
    </row>
    <row r="534" customHeight="1" spans="1:16">
      <c r="A534" s="14">
        <v>510</v>
      </c>
      <c r="B534" s="21" t="s">
        <v>687</v>
      </c>
      <c r="C534" s="21" t="s">
        <v>711</v>
      </c>
      <c r="D534" s="21" t="s">
        <v>4</v>
      </c>
      <c r="E534" s="21" t="s">
        <v>96</v>
      </c>
      <c r="F534" s="22" t="s">
        <v>712</v>
      </c>
      <c r="G534" s="104">
        <v>50</v>
      </c>
      <c r="H534" s="104">
        <v>50</v>
      </c>
      <c r="I534" s="104"/>
      <c r="J534" s="104">
        <v>82</v>
      </c>
      <c r="K534" s="104">
        <v>360</v>
      </c>
      <c r="L534" s="17" t="s">
        <v>98</v>
      </c>
      <c r="M534" s="21" t="s">
        <v>690</v>
      </c>
      <c r="N534" s="21" t="s">
        <v>690</v>
      </c>
      <c r="O534" s="115"/>
      <c r="P534" s="24"/>
    </row>
    <row r="535" customHeight="1" spans="1:16">
      <c r="A535" s="14">
        <v>511</v>
      </c>
      <c r="B535" s="21" t="s">
        <v>687</v>
      </c>
      <c r="C535" s="21" t="s">
        <v>711</v>
      </c>
      <c r="D535" s="21" t="s">
        <v>4</v>
      </c>
      <c r="E535" s="21" t="s">
        <v>96</v>
      </c>
      <c r="F535" s="22" t="s">
        <v>713</v>
      </c>
      <c r="G535" s="104">
        <v>54</v>
      </c>
      <c r="H535" s="104">
        <v>54</v>
      </c>
      <c r="I535" s="104"/>
      <c r="J535" s="104">
        <v>220</v>
      </c>
      <c r="K535" s="104">
        <v>880</v>
      </c>
      <c r="L535" s="17" t="s">
        <v>98</v>
      </c>
      <c r="M535" s="21" t="s">
        <v>690</v>
      </c>
      <c r="N535" s="21" t="s">
        <v>690</v>
      </c>
      <c r="O535" s="115"/>
      <c r="P535" s="24"/>
    </row>
    <row r="536" customHeight="1" spans="1:16">
      <c r="A536" s="14">
        <v>512</v>
      </c>
      <c r="B536" s="21" t="s">
        <v>687</v>
      </c>
      <c r="C536" s="21" t="s">
        <v>711</v>
      </c>
      <c r="D536" s="21" t="s">
        <v>4</v>
      </c>
      <c r="E536" s="21" t="s">
        <v>8</v>
      </c>
      <c r="F536" s="22" t="s">
        <v>714</v>
      </c>
      <c r="G536" s="104">
        <v>6</v>
      </c>
      <c r="H536" s="104">
        <v>6</v>
      </c>
      <c r="I536" s="104"/>
      <c r="J536" s="104">
        <v>70</v>
      </c>
      <c r="K536" s="104">
        <v>280</v>
      </c>
      <c r="L536" s="17" t="s">
        <v>103</v>
      </c>
      <c r="M536" s="21" t="s">
        <v>690</v>
      </c>
      <c r="N536" s="21" t="s">
        <v>690</v>
      </c>
      <c r="O536" s="117"/>
      <c r="P536" s="24"/>
    </row>
    <row r="537" customHeight="1" spans="1:16">
      <c r="A537" s="14">
        <v>513</v>
      </c>
      <c r="B537" s="21" t="s">
        <v>687</v>
      </c>
      <c r="C537" s="21" t="s">
        <v>715</v>
      </c>
      <c r="D537" s="21" t="s">
        <v>4</v>
      </c>
      <c r="E537" s="21" t="s">
        <v>59</v>
      </c>
      <c r="F537" s="22" t="s">
        <v>716</v>
      </c>
      <c r="G537" s="104">
        <v>40</v>
      </c>
      <c r="H537" s="104">
        <v>10</v>
      </c>
      <c r="I537" s="104">
        <v>30</v>
      </c>
      <c r="J537" s="104">
        <v>586</v>
      </c>
      <c r="K537" s="104">
        <v>2109</v>
      </c>
      <c r="L537" s="17" t="s">
        <v>103</v>
      </c>
      <c r="M537" s="21" t="s">
        <v>690</v>
      </c>
      <c r="N537" s="21" t="s">
        <v>690</v>
      </c>
      <c r="O537" s="117"/>
      <c r="P537" s="24"/>
    </row>
    <row r="538" customHeight="1" spans="1:16">
      <c r="A538" s="14">
        <v>514</v>
      </c>
      <c r="B538" s="21" t="s">
        <v>687</v>
      </c>
      <c r="C538" s="21" t="s">
        <v>715</v>
      </c>
      <c r="D538" s="21" t="s">
        <v>4</v>
      </c>
      <c r="E538" s="21" t="s">
        <v>8</v>
      </c>
      <c r="F538" s="22" t="s">
        <v>717</v>
      </c>
      <c r="G538" s="104">
        <v>15</v>
      </c>
      <c r="H538" s="104">
        <v>5</v>
      </c>
      <c r="I538" s="104">
        <v>10</v>
      </c>
      <c r="J538" s="104">
        <v>50</v>
      </c>
      <c r="K538" s="104">
        <v>260</v>
      </c>
      <c r="L538" s="17" t="s">
        <v>103</v>
      </c>
      <c r="M538" s="21" t="s">
        <v>690</v>
      </c>
      <c r="N538" s="21" t="s">
        <v>690</v>
      </c>
      <c r="O538" s="117"/>
      <c r="P538" s="24"/>
    </row>
    <row r="539" customHeight="1" spans="1:16">
      <c r="A539" s="14">
        <v>515</v>
      </c>
      <c r="B539" s="21" t="s">
        <v>687</v>
      </c>
      <c r="C539" s="21" t="s">
        <v>715</v>
      </c>
      <c r="D539" s="21" t="s">
        <v>4</v>
      </c>
      <c r="E539" s="21" t="s">
        <v>8</v>
      </c>
      <c r="F539" s="22" t="s">
        <v>718</v>
      </c>
      <c r="G539" s="104">
        <v>5</v>
      </c>
      <c r="H539" s="104">
        <v>5</v>
      </c>
      <c r="I539" s="104"/>
      <c r="J539" s="104">
        <v>65</v>
      </c>
      <c r="K539" s="104">
        <v>390</v>
      </c>
      <c r="L539" s="17" t="s">
        <v>103</v>
      </c>
      <c r="M539" s="21" t="s">
        <v>690</v>
      </c>
      <c r="N539" s="21" t="s">
        <v>690</v>
      </c>
      <c r="O539" s="117"/>
      <c r="P539" s="24"/>
    </row>
    <row r="540" customHeight="1" spans="1:16">
      <c r="A540" s="14">
        <v>516</v>
      </c>
      <c r="B540" s="21" t="s">
        <v>687</v>
      </c>
      <c r="C540" s="21" t="s">
        <v>715</v>
      </c>
      <c r="D540" s="21" t="s">
        <v>4</v>
      </c>
      <c r="E540" s="21" t="s">
        <v>8</v>
      </c>
      <c r="F540" s="22" t="s">
        <v>719</v>
      </c>
      <c r="G540" s="104">
        <v>7</v>
      </c>
      <c r="H540" s="104">
        <v>7</v>
      </c>
      <c r="I540" s="104"/>
      <c r="J540" s="104">
        <v>48</v>
      </c>
      <c r="K540" s="104">
        <v>190</v>
      </c>
      <c r="L540" s="17" t="s">
        <v>103</v>
      </c>
      <c r="M540" s="21" t="s">
        <v>690</v>
      </c>
      <c r="N540" s="21" t="s">
        <v>690</v>
      </c>
      <c r="O540" s="117"/>
      <c r="P540" s="24"/>
    </row>
    <row r="541" customHeight="1" spans="1:16">
      <c r="A541" s="14">
        <v>517</v>
      </c>
      <c r="B541" s="21" t="s">
        <v>687</v>
      </c>
      <c r="C541" s="21" t="s">
        <v>715</v>
      </c>
      <c r="D541" s="21" t="s">
        <v>4</v>
      </c>
      <c r="E541" s="21" t="s">
        <v>8</v>
      </c>
      <c r="F541" s="22" t="s">
        <v>720</v>
      </c>
      <c r="G541" s="104">
        <v>8</v>
      </c>
      <c r="H541" s="104">
        <v>8</v>
      </c>
      <c r="I541" s="104"/>
      <c r="J541" s="104">
        <v>36</v>
      </c>
      <c r="K541" s="104">
        <v>180</v>
      </c>
      <c r="L541" s="17" t="s">
        <v>103</v>
      </c>
      <c r="M541" s="21" t="s">
        <v>690</v>
      </c>
      <c r="N541" s="21" t="s">
        <v>690</v>
      </c>
      <c r="O541" s="117"/>
      <c r="P541" s="24"/>
    </row>
    <row r="542" customHeight="1" spans="1:16">
      <c r="A542" s="14">
        <v>518</v>
      </c>
      <c r="B542" s="21" t="s">
        <v>687</v>
      </c>
      <c r="C542" s="21" t="s">
        <v>715</v>
      </c>
      <c r="D542" s="21" t="s">
        <v>4</v>
      </c>
      <c r="E542" s="21" t="s">
        <v>96</v>
      </c>
      <c r="F542" s="22" t="s">
        <v>721</v>
      </c>
      <c r="G542" s="104">
        <v>25</v>
      </c>
      <c r="H542" s="104">
        <v>15</v>
      </c>
      <c r="I542" s="104">
        <v>10</v>
      </c>
      <c r="J542" s="104">
        <v>45</v>
      </c>
      <c r="K542" s="104">
        <v>180</v>
      </c>
      <c r="L542" s="17" t="s">
        <v>98</v>
      </c>
      <c r="M542" s="21" t="s">
        <v>690</v>
      </c>
      <c r="N542" s="21" t="s">
        <v>690</v>
      </c>
      <c r="O542" s="117"/>
      <c r="P542" s="24"/>
    </row>
    <row r="543" customHeight="1" spans="1:16">
      <c r="A543" s="14">
        <v>519</v>
      </c>
      <c r="B543" s="21" t="s">
        <v>687</v>
      </c>
      <c r="C543" s="21" t="s">
        <v>715</v>
      </c>
      <c r="D543" s="21" t="s">
        <v>4</v>
      </c>
      <c r="E543" s="21" t="s">
        <v>96</v>
      </c>
      <c r="F543" s="22" t="s">
        <v>722</v>
      </c>
      <c r="G543" s="104">
        <v>81</v>
      </c>
      <c r="H543" s="104">
        <v>25</v>
      </c>
      <c r="I543" s="104">
        <v>56</v>
      </c>
      <c r="J543" s="104">
        <v>69</v>
      </c>
      <c r="K543" s="104">
        <v>360</v>
      </c>
      <c r="L543" s="17" t="s">
        <v>98</v>
      </c>
      <c r="M543" s="21" t="s">
        <v>690</v>
      </c>
      <c r="N543" s="21" t="s">
        <v>690</v>
      </c>
      <c r="O543" s="117"/>
      <c r="P543" s="24"/>
    </row>
    <row r="544" customHeight="1" spans="1:16">
      <c r="A544" s="14">
        <v>520</v>
      </c>
      <c r="B544" s="21" t="s">
        <v>687</v>
      </c>
      <c r="C544" s="21" t="s">
        <v>715</v>
      </c>
      <c r="D544" s="21" t="s">
        <v>4</v>
      </c>
      <c r="E544" s="21" t="s">
        <v>96</v>
      </c>
      <c r="F544" s="22" t="s">
        <v>723</v>
      </c>
      <c r="G544" s="104">
        <v>96</v>
      </c>
      <c r="H544" s="104">
        <v>30</v>
      </c>
      <c r="I544" s="104">
        <v>66</v>
      </c>
      <c r="J544" s="104">
        <v>209</v>
      </c>
      <c r="K544" s="104">
        <v>1050</v>
      </c>
      <c r="L544" s="17" t="s">
        <v>98</v>
      </c>
      <c r="M544" s="21" t="s">
        <v>690</v>
      </c>
      <c r="N544" s="21" t="s">
        <v>690</v>
      </c>
      <c r="O544" s="117"/>
      <c r="P544" s="24"/>
    </row>
    <row r="545" customHeight="1" spans="1:16">
      <c r="A545" s="14">
        <v>521</v>
      </c>
      <c r="B545" s="21" t="s">
        <v>687</v>
      </c>
      <c r="C545" s="21" t="s">
        <v>715</v>
      </c>
      <c r="D545" s="21" t="s">
        <v>4</v>
      </c>
      <c r="E545" s="21" t="s">
        <v>8</v>
      </c>
      <c r="F545" s="22" t="s">
        <v>724</v>
      </c>
      <c r="G545" s="104">
        <v>5</v>
      </c>
      <c r="H545" s="104">
        <v>5</v>
      </c>
      <c r="I545" s="104"/>
      <c r="J545" s="104">
        <v>50</v>
      </c>
      <c r="K545" s="104">
        <v>289</v>
      </c>
      <c r="L545" s="17" t="s">
        <v>103</v>
      </c>
      <c r="M545" s="21" t="s">
        <v>690</v>
      </c>
      <c r="N545" s="21" t="s">
        <v>690</v>
      </c>
      <c r="O545" s="117"/>
      <c r="P545" s="24"/>
    </row>
    <row r="546" customHeight="1" spans="1:16">
      <c r="A546" s="14">
        <v>522</v>
      </c>
      <c r="B546" s="21" t="s">
        <v>687</v>
      </c>
      <c r="C546" s="21" t="s">
        <v>725</v>
      </c>
      <c r="D546" s="21" t="s">
        <v>4</v>
      </c>
      <c r="E546" s="21" t="s">
        <v>96</v>
      </c>
      <c r="F546" s="22" t="s">
        <v>726</v>
      </c>
      <c r="G546" s="104">
        <v>23</v>
      </c>
      <c r="H546" s="104">
        <v>23</v>
      </c>
      <c r="I546" s="104"/>
      <c r="J546" s="104">
        <v>89</v>
      </c>
      <c r="K546" s="104">
        <v>306</v>
      </c>
      <c r="L546" s="17" t="s">
        <v>98</v>
      </c>
      <c r="M546" s="21" t="s">
        <v>690</v>
      </c>
      <c r="N546" s="21" t="s">
        <v>690</v>
      </c>
      <c r="O546" s="115"/>
      <c r="P546" s="24"/>
    </row>
    <row r="547" customHeight="1" spans="1:16">
      <c r="A547" s="14">
        <v>523</v>
      </c>
      <c r="B547" s="21" t="s">
        <v>687</v>
      </c>
      <c r="C547" s="21" t="s">
        <v>725</v>
      </c>
      <c r="D547" s="21" t="s">
        <v>4</v>
      </c>
      <c r="E547" s="21" t="s">
        <v>8</v>
      </c>
      <c r="F547" s="22" t="s">
        <v>727</v>
      </c>
      <c r="G547" s="104">
        <v>46</v>
      </c>
      <c r="H547" s="104">
        <v>46</v>
      </c>
      <c r="I547" s="104"/>
      <c r="J547" s="104">
        <v>126</v>
      </c>
      <c r="K547" s="104">
        <v>430</v>
      </c>
      <c r="L547" s="17" t="s">
        <v>103</v>
      </c>
      <c r="M547" s="21" t="s">
        <v>690</v>
      </c>
      <c r="N547" s="21" t="s">
        <v>690</v>
      </c>
      <c r="O547" s="117"/>
      <c r="P547" s="24"/>
    </row>
    <row r="548" customHeight="1" spans="1:16">
      <c r="A548" s="14">
        <v>524</v>
      </c>
      <c r="B548" s="21" t="s">
        <v>687</v>
      </c>
      <c r="C548" s="21" t="s">
        <v>725</v>
      </c>
      <c r="D548" s="21" t="s">
        <v>4</v>
      </c>
      <c r="E548" s="21" t="s">
        <v>8</v>
      </c>
      <c r="F548" s="22" t="s">
        <v>728</v>
      </c>
      <c r="G548" s="104">
        <v>13</v>
      </c>
      <c r="H548" s="104">
        <v>13</v>
      </c>
      <c r="I548" s="104"/>
      <c r="J548" s="104">
        <v>103</v>
      </c>
      <c r="K548" s="104">
        <v>326</v>
      </c>
      <c r="L548" s="17" t="s">
        <v>103</v>
      </c>
      <c r="M548" s="21" t="s">
        <v>690</v>
      </c>
      <c r="N548" s="21" t="s">
        <v>690</v>
      </c>
      <c r="O548" s="117"/>
      <c r="P548" s="24"/>
    </row>
    <row r="549" customHeight="1" spans="1:16">
      <c r="A549" s="14">
        <v>525</v>
      </c>
      <c r="B549" s="21" t="s">
        <v>687</v>
      </c>
      <c r="C549" s="21" t="s">
        <v>725</v>
      </c>
      <c r="D549" s="21" t="s">
        <v>4</v>
      </c>
      <c r="E549" s="21" t="s">
        <v>8</v>
      </c>
      <c r="F549" s="22" t="s">
        <v>729</v>
      </c>
      <c r="G549" s="104">
        <v>19.1</v>
      </c>
      <c r="H549" s="104">
        <v>19.1</v>
      </c>
      <c r="I549" s="104"/>
      <c r="J549" s="104">
        <v>105</v>
      </c>
      <c r="K549" s="104">
        <v>220</v>
      </c>
      <c r="L549" s="17" t="s">
        <v>103</v>
      </c>
      <c r="M549" s="21" t="s">
        <v>690</v>
      </c>
      <c r="N549" s="21" t="s">
        <v>690</v>
      </c>
      <c r="O549" s="117"/>
      <c r="P549" s="24"/>
    </row>
    <row r="550" customHeight="1" spans="1:16">
      <c r="A550" s="14">
        <v>526</v>
      </c>
      <c r="B550" s="21" t="s">
        <v>687</v>
      </c>
      <c r="C550" s="21" t="s">
        <v>725</v>
      </c>
      <c r="D550" s="21" t="s">
        <v>4</v>
      </c>
      <c r="E550" s="21" t="s">
        <v>8</v>
      </c>
      <c r="F550" s="22" t="s">
        <v>730</v>
      </c>
      <c r="G550" s="104">
        <v>5</v>
      </c>
      <c r="H550" s="104">
        <v>5</v>
      </c>
      <c r="I550" s="104"/>
      <c r="J550" s="104">
        <v>52</v>
      </c>
      <c r="K550" s="104">
        <v>206</v>
      </c>
      <c r="L550" s="17" t="s">
        <v>103</v>
      </c>
      <c r="M550" s="21" t="s">
        <v>690</v>
      </c>
      <c r="N550" s="21" t="s">
        <v>690</v>
      </c>
      <c r="O550" s="117"/>
      <c r="P550" s="24"/>
    </row>
    <row r="551" customHeight="1" spans="1:16">
      <c r="A551" s="14">
        <v>527</v>
      </c>
      <c r="B551" s="21" t="s">
        <v>687</v>
      </c>
      <c r="C551" s="21" t="s">
        <v>725</v>
      </c>
      <c r="D551" s="21" t="s">
        <v>4</v>
      </c>
      <c r="E551" s="21" t="s">
        <v>8</v>
      </c>
      <c r="F551" s="22" t="s">
        <v>731</v>
      </c>
      <c r="G551" s="104">
        <v>9.92</v>
      </c>
      <c r="H551" s="104">
        <v>9.92</v>
      </c>
      <c r="I551" s="104"/>
      <c r="J551" s="104">
        <v>65</v>
      </c>
      <c r="K551" s="104">
        <v>368</v>
      </c>
      <c r="L551" s="17" t="s">
        <v>103</v>
      </c>
      <c r="M551" s="21" t="s">
        <v>690</v>
      </c>
      <c r="N551" s="21" t="s">
        <v>690</v>
      </c>
      <c r="O551" s="117"/>
      <c r="P551" s="24"/>
    </row>
    <row r="552" customHeight="1" spans="1:16">
      <c r="A552" s="14">
        <v>528</v>
      </c>
      <c r="B552" s="21" t="s">
        <v>687</v>
      </c>
      <c r="C552" s="21" t="s">
        <v>725</v>
      </c>
      <c r="D552" s="21" t="s">
        <v>4</v>
      </c>
      <c r="E552" s="21" t="s">
        <v>8</v>
      </c>
      <c r="F552" s="22" t="s">
        <v>732</v>
      </c>
      <c r="G552" s="104">
        <v>7</v>
      </c>
      <c r="H552" s="104">
        <v>7</v>
      </c>
      <c r="I552" s="104"/>
      <c r="J552" s="104">
        <v>82</v>
      </c>
      <c r="K552" s="104">
        <v>286</v>
      </c>
      <c r="L552" s="17" t="s">
        <v>103</v>
      </c>
      <c r="M552" s="21" t="s">
        <v>690</v>
      </c>
      <c r="N552" s="21" t="s">
        <v>690</v>
      </c>
      <c r="O552" s="117"/>
      <c r="P552" s="24"/>
    </row>
    <row r="553" customHeight="1" spans="1:16">
      <c r="A553" s="14">
        <v>529</v>
      </c>
      <c r="B553" s="21" t="s">
        <v>687</v>
      </c>
      <c r="C553" s="21" t="s">
        <v>725</v>
      </c>
      <c r="D553" s="21" t="s">
        <v>4</v>
      </c>
      <c r="E553" s="21" t="s">
        <v>59</v>
      </c>
      <c r="F553" s="22" t="s">
        <v>733</v>
      </c>
      <c r="G553" s="104">
        <v>6.98</v>
      </c>
      <c r="H553" s="104">
        <v>6.98</v>
      </c>
      <c r="I553" s="104"/>
      <c r="J553" s="104">
        <v>132</v>
      </c>
      <c r="K553" s="104">
        <v>534</v>
      </c>
      <c r="L553" s="17" t="s">
        <v>103</v>
      </c>
      <c r="M553" s="21" t="s">
        <v>690</v>
      </c>
      <c r="N553" s="21" t="s">
        <v>690</v>
      </c>
      <c r="O553" s="117"/>
      <c r="P553" s="24"/>
    </row>
    <row r="554" customHeight="1" spans="1:16">
      <c r="A554" s="14"/>
      <c r="B554" s="113" t="s">
        <v>3</v>
      </c>
      <c r="C554" s="21"/>
      <c r="D554" s="21"/>
      <c r="E554" s="21"/>
      <c r="F554" s="22"/>
      <c r="G554" s="104">
        <f>SUM(G515:G553)</f>
        <v>932</v>
      </c>
      <c r="H554" s="104">
        <f>SUM(H515:H553)</f>
        <v>720</v>
      </c>
      <c r="I554" s="104">
        <f>SUM(I515:I553)</f>
        <v>212</v>
      </c>
      <c r="J554" s="104">
        <f>SUM(J515:J553)</f>
        <v>4874</v>
      </c>
      <c r="K554" s="104">
        <f>SUM(K515:K553)</f>
        <v>20038</v>
      </c>
      <c r="L554" s="104"/>
      <c r="M554" s="21"/>
      <c r="N554" s="21"/>
      <c r="O554" s="117"/>
      <c r="P554" s="24"/>
    </row>
    <row r="555" customHeight="1" spans="1:16">
      <c r="A555" s="14">
        <v>530</v>
      </c>
      <c r="B555" s="21" t="s">
        <v>734</v>
      </c>
      <c r="C555" s="21" t="s">
        <v>735</v>
      </c>
      <c r="D555" s="21" t="s">
        <v>4</v>
      </c>
      <c r="E555" s="21" t="s">
        <v>96</v>
      </c>
      <c r="F555" s="22" t="s">
        <v>736</v>
      </c>
      <c r="G555" s="104">
        <v>13.5</v>
      </c>
      <c r="H555" s="104">
        <v>13.5</v>
      </c>
      <c r="I555" s="104"/>
      <c r="J555" s="104">
        <v>72</v>
      </c>
      <c r="K555" s="104">
        <v>296</v>
      </c>
      <c r="L555" s="17" t="s">
        <v>98</v>
      </c>
      <c r="M555" s="21" t="s">
        <v>737</v>
      </c>
      <c r="N555" s="21" t="s">
        <v>737</v>
      </c>
      <c r="O555" s="117"/>
      <c r="P555" s="24"/>
    </row>
    <row r="556" customHeight="1" spans="1:16">
      <c r="A556" s="14">
        <v>531</v>
      </c>
      <c r="B556" s="21" t="s">
        <v>734</v>
      </c>
      <c r="C556" s="21" t="s">
        <v>735</v>
      </c>
      <c r="D556" s="21" t="s">
        <v>4</v>
      </c>
      <c r="E556" s="21" t="s">
        <v>59</v>
      </c>
      <c r="F556" s="22" t="s">
        <v>738</v>
      </c>
      <c r="G556" s="104">
        <v>10</v>
      </c>
      <c r="H556" s="104">
        <v>10</v>
      </c>
      <c r="I556" s="104"/>
      <c r="J556" s="104">
        <v>96</v>
      </c>
      <c r="K556" s="104">
        <v>402</v>
      </c>
      <c r="L556" s="17" t="s">
        <v>103</v>
      </c>
      <c r="M556" s="21" t="s">
        <v>737</v>
      </c>
      <c r="N556" s="21" t="s">
        <v>737</v>
      </c>
      <c r="O556" s="117"/>
      <c r="P556" s="24"/>
    </row>
    <row r="557" customHeight="1" spans="1:16">
      <c r="A557" s="14">
        <v>532</v>
      </c>
      <c r="B557" s="21" t="s">
        <v>734</v>
      </c>
      <c r="C557" s="21" t="s">
        <v>735</v>
      </c>
      <c r="D557" s="21" t="s">
        <v>4</v>
      </c>
      <c r="E557" s="21" t="s">
        <v>8</v>
      </c>
      <c r="F557" s="22" t="s">
        <v>739</v>
      </c>
      <c r="G557" s="104">
        <v>9.5</v>
      </c>
      <c r="H557" s="104">
        <v>9.5</v>
      </c>
      <c r="I557" s="104"/>
      <c r="J557" s="104">
        <v>62</v>
      </c>
      <c r="K557" s="104">
        <v>294</v>
      </c>
      <c r="L557" s="17" t="s">
        <v>103</v>
      </c>
      <c r="M557" s="21" t="s">
        <v>737</v>
      </c>
      <c r="N557" s="21" t="s">
        <v>737</v>
      </c>
      <c r="O557" s="117"/>
      <c r="P557" s="24"/>
    </row>
    <row r="558" customHeight="1" spans="1:16">
      <c r="A558" s="14">
        <v>533</v>
      </c>
      <c r="B558" s="21" t="s">
        <v>734</v>
      </c>
      <c r="C558" s="21" t="s">
        <v>735</v>
      </c>
      <c r="D558" s="21" t="s">
        <v>4</v>
      </c>
      <c r="E558" s="21" t="s">
        <v>96</v>
      </c>
      <c r="F558" s="22" t="s">
        <v>740</v>
      </c>
      <c r="G558" s="104">
        <v>17</v>
      </c>
      <c r="H558" s="104">
        <v>17</v>
      </c>
      <c r="I558" s="104"/>
      <c r="J558" s="104">
        <v>220</v>
      </c>
      <c r="K558" s="104">
        <v>864</v>
      </c>
      <c r="L558" s="17" t="s">
        <v>98</v>
      </c>
      <c r="M558" s="21" t="s">
        <v>737</v>
      </c>
      <c r="N558" s="21" t="s">
        <v>737</v>
      </c>
      <c r="O558" s="117"/>
      <c r="P558" s="24"/>
    </row>
    <row r="559" customHeight="1" spans="1:16">
      <c r="A559" s="14">
        <v>534</v>
      </c>
      <c r="B559" s="21" t="s">
        <v>734</v>
      </c>
      <c r="C559" s="21" t="s">
        <v>735</v>
      </c>
      <c r="D559" s="21" t="s">
        <v>4</v>
      </c>
      <c r="E559" s="21" t="s">
        <v>8</v>
      </c>
      <c r="F559" s="22" t="s">
        <v>741</v>
      </c>
      <c r="G559" s="104">
        <v>9</v>
      </c>
      <c r="H559" s="104">
        <v>9</v>
      </c>
      <c r="I559" s="104"/>
      <c r="J559" s="104">
        <v>182</v>
      </c>
      <c r="K559" s="104">
        <v>723</v>
      </c>
      <c r="L559" s="17" t="s">
        <v>103</v>
      </c>
      <c r="M559" s="21" t="s">
        <v>737</v>
      </c>
      <c r="N559" s="21" t="s">
        <v>737</v>
      </c>
      <c r="O559" s="117"/>
      <c r="P559" s="24"/>
    </row>
    <row r="560" customHeight="1" spans="1:16">
      <c r="A560" s="14">
        <v>535</v>
      </c>
      <c r="B560" s="21" t="s">
        <v>734</v>
      </c>
      <c r="C560" s="21" t="s">
        <v>735</v>
      </c>
      <c r="D560" s="18" t="s">
        <v>5</v>
      </c>
      <c r="E560" s="21" t="s">
        <v>354</v>
      </c>
      <c r="F560" s="22" t="s">
        <v>742</v>
      </c>
      <c r="G560" s="104">
        <v>41</v>
      </c>
      <c r="H560" s="104">
        <v>41</v>
      </c>
      <c r="I560" s="104"/>
      <c r="J560" s="104">
        <v>220</v>
      </c>
      <c r="K560" s="104">
        <v>1032</v>
      </c>
      <c r="L560" s="104"/>
      <c r="M560" s="21" t="s">
        <v>737</v>
      </c>
      <c r="N560" s="21" t="s">
        <v>737</v>
      </c>
      <c r="O560" s="117"/>
      <c r="P560" s="24"/>
    </row>
    <row r="561" customHeight="1" spans="1:16">
      <c r="A561" s="14">
        <v>536</v>
      </c>
      <c r="B561" s="21" t="s">
        <v>734</v>
      </c>
      <c r="C561" s="21" t="s">
        <v>735</v>
      </c>
      <c r="D561" s="18" t="s">
        <v>5</v>
      </c>
      <c r="E561" s="21" t="s">
        <v>514</v>
      </c>
      <c r="F561" s="22" t="s">
        <v>743</v>
      </c>
      <c r="G561" s="104">
        <v>50</v>
      </c>
      <c r="H561" s="104">
        <v>50</v>
      </c>
      <c r="I561" s="104"/>
      <c r="J561" s="104">
        <v>65</v>
      </c>
      <c r="K561" s="104">
        <v>2510</v>
      </c>
      <c r="L561" s="104"/>
      <c r="M561" s="21" t="s">
        <v>737</v>
      </c>
      <c r="N561" s="21" t="s">
        <v>737</v>
      </c>
      <c r="O561" s="117"/>
      <c r="P561" s="24"/>
    </row>
    <row r="562" customHeight="1" spans="1:16">
      <c r="A562" s="14"/>
      <c r="B562" s="113" t="s">
        <v>3</v>
      </c>
      <c r="C562" s="21"/>
      <c r="D562" s="21"/>
      <c r="E562" s="21"/>
      <c r="F562" s="22"/>
      <c r="G562" s="104">
        <f>SUM(G555:G561)</f>
        <v>150</v>
      </c>
      <c r="H562" s="104">
        <v>150</v>
      </c>
      <c r="I562" s="104"/>
      <c r="J562" s="104">
        <f>SUM(J555:J561)</f>
        <v>917</v>
      </c>
      <c r="K562" s="104">
        <f>SUM(K555:K561)</f>
        <v>6121</v>
      </c>
      <c r="L562" s="104"/>
      <c r="M562" s="21"/>
      <c r="N562" s="21"/>
      <c r="O562" s="117"/>
      <c r="P562" s="24"/>
    </row>
    <row r="563" ht="43" customHeight="1" spans="1:16">
      <c r="A563" s="14">
        <v>537</v>
      </c>
      <c r="B563" s="21" t="s">
        <v>744</v>
      </c>
      <c r="C563" s="21" t="s">
        <v>745</v>
      </c>
      <c r="D563" s="21" t="s">
        <v>4</v>
      </c>
      <c r="E563" s="21" t="s">
        <v>96</v>
      </c>
      <c r="F563" s="22" t="s">
        <v>746</v>
      </c>
      <c r="G563" s="104">
        <v>100</v>
      </c>
      <c r="H563" s="104">
        <v>100</v>
      </c>
      <c r="I563" s="104"/>
      <c r="J563" s="104">
        <v>326</v>
      </c>
      <c r="K563" s="104">
        <v>2180</v>
      </c>
      <c r="L563" s="17" t="s">
        <v>98</v>
      </c>
      <c r="M563" s="21" t="s">
        <v>747</v>
      </c>
      <c r="N563" s="21" t="s">
        <v>747</v>
      </c>
      <c r="O563" s="117"/>
      <c r="P563" s="24"/>
    </row>
    <row r="564" customHeight="1" spans="1:16">
      <c r="A564" s="14">
        <v>538</v>
      </c>
      <c r="B564" s="21" t="s">
        <v>744</v>
      </c>
      <c r="C564" s="21" t="s">
        <v>748</v>
      </c>
      <c r="D564" s="21" t="s">
        <v>4</v>
      </c>
      <c r="E564" s="21" t="s">
        <v>96</v>
      </c>
      <c r="F564" s="22" t="s">
        <v>749</v>
      </c>
      <c r="G564" s="104">
        <v>10</v>
      </c>
      <c r="H564" s="104">
        <v>10</v>
      </c>
      <c r="I564" s="104"/>
      <c r="J564" s="104">
        <v>67</v>
      </c>
      <c r="K564" s="104">
        <v>280</v>
      </c>
      <c r="L564" s="17" t="s">
        <v>98</v>
      </c>
      <c r="M564" s="21" t="s">
        <v>747</v>
      </c>
      <c r="N564" s="21" t="s">
        <v>747</v>
      </c>
      <c r="O564" s="117"/>
      <c r="P564" s="24"/>
    </row>
    <row r="565" customHeight="1" spans="1:16">
      <c r="A565" s="14">
        <v>539</v>
      </c>
      <c r="B565" s="21" t="s">
        <v>744</v>
      </c>
      <c r="C565" s="21" t="s">
        <v>748</v>
      </c>
      <c r="D565" s="21" t="s">
        <v>4</v>
      </c>
      <c r="E565" s="21" t="s">
        <v>59</v>
      </c>
      <c r="F565" s="22" t="s">
        <v>750</v>
      </c>
      <c r="G565" s="104">
        <v>25</v>
      </c>
      <c r="H565" s="104">
        <v>25</v>
      </c>
      <c r="I565" s="104"/>
      <c r="J565" s="104">
        <v>123</v>
      </c>
      <c r="K565" s="104">
        <v>486</v>
      </c>
      <c r="L565" s="17" t="s">
        <v>103</v>
      </c>
      <c r="M565" s="21" t="s">
        <v>747</v>
      </c>
      <c r="N565" s="21" t="s">
        <v>747</v>
      </c>
      <c r="O565" s="117"/>
      <c r="P565" s="24"/>
    </row>
    <row r="566" customHeight="1" spans="1:16">
      <c r="A566" s="14">
        <v>540</v>
      </c>
      <c r="B566" s="21" t="s">
        <v>744</v>
      </c>
      <c r="C566" s="21" t="s">
        <v>748</v>
      </c>
      <c r="D566" s="21" t="s">
        <v>4</v>
      </c>
      <c r="E566" s="21" t="s">
        <v>96</v>
      </c>
      <c r="F566" s="22" t="s">
        <v>751</v>
      </c>
      <c r="G566" s="104">
        <v>45</v>
      </c>
      <c r="H566" s="104">
        <v>45</v>
      </c>
      <c r="I566" s="104"/>
      <c r="J566" s="104">
        <v>220</v>
      </c>
      <c r="K566" s="104">
        <v>860</v>
      </c>
      <c r="L566" s="17" t="s">
        <v>98</v>
      </c>
      <c r="M566" s="21" t="s">
        <v>747</v>
      </c>
      <c r="N566" s="21" t="s">
        <v>747</v>
      </c>
      <c r="O566" s="117"/>
      <c r="P566" s="24"/>
    </row>
    <row r="567" customHeight="1" spans="1:16">
      <c r="A567" s="14">
        <v>541</v>
      </c>
      <c r="B567" s="21" t="s">
        <v>744</v>
      </c>
      <c r="C567" s="21" t="s">
        <v>748</v>
      </c>
      <c r="D567" s="21" t="s">
        <v>4</v>
      </c>
      <c r="E567" s="21" t="s">
        <v>96</v>
      </c>
      <c r="F567" s="22" t="s">
        <v>752</v>
      </c>
      <c r="G567" s="104">
        <v>12</v>
      </c>
      <c r="H567" s="104">
        <v>12</v>
      </c>
      <c r="I567" s="104"/>
      <c r="J567" s="104">
        <v>29</v>
      </c>
      <c r="K567" s="104">
        <v>110</v>
      </c>
      <c r="L567" s="17" t="s">
        <v>98</v>
      </c>
      <c r="M567" s="21" t="s">
        <v>747</v>
      </c>
      <c r="N567" s="21" t="s">
        <v>747</v>
      </c>
      <c r="O567" s="117"/>
      <c r="P567" s="24"/>
    </row>
    <row r="568" customHeight="1" spans="1:16">
      <c r="A568" s="14">
        <v>542</v>
      </c>
      <c r="B568" s="21" t="s">
        <v>744</v>
      </c>
      <c r="C568" s="21" t="s">
        <v>748</v>
      </c>
      <c r="D568" s="21" t="s">
        <v>4</v>
      </c>
      <c r="E568" s="21" t="s">
        <v>8</v>
      </c>
      <c r="F568" s="22" t="s">
        <v>753</v>
      </c>
      <c r="G568" s="104">
        <v>18</v>
      </c>
      <c r="H568" s="104">
        <v>18</v>
      </c>
      <c r="I568" s="104"/>
      <c r="J568" s="104">
        <v>68</v>
      </c>
      <c r="K568" s="104">
        <v>305</v>
      </c>
      <c r="L568" s="17" t="s">
        <v>103</v>
      </c>
      <c r="M568" s="21" t="s">
        <v>747</v>
      </c>
      <c r="N568" s="21" t="s">
        <v>747</v>
      </c>
      <c r="O568" s="117"/>
      <c r="P568" s="24"/>
    </row>
    <row r="569" customHeight="1" spans="1:16">
      <c r="A569" s="14">
        <v>543</v>
      </c>
      <c r="B569" s="21" t="s">
        <v>744</v>
      </c>
      <c r="C569" s="21" t="s">
        <v>754</v>
      </c>
      <c r="D569" s="21" t="s">
        <v>4</v>
      </c>
      <c r="E569" s="21" t="s">
        <v>8</v>
      </c>
      <c r="F569" s="22" t="s">
        <v>755</v>
      </c>
      <c r="G569" s="104">
        <v>5</v>
      </c>
      <c r="H569" s="104">
        <v>5</v>
      </c>
      <c r="I569" s="104"/>
      <c r="J569" s="104">
        <v>25</v>
      </c>
      <c r="K569" s="104">
        <v>102</v>
      </c>
      <c r="L569" s="17" t="s">
        <v>103</v>
      </c>
      <c r="M569" s="21" t="s">
        <v>747</v>
      </c>
      <c r="N569" s="21" t="s">
        <v>747</v>
      </c>
      <c r="O569" s="117"/>
      <c r="P569" s="24"/>
    </row>
    <row r="570" customHeight="1" spans="1:16">
      <c r="A570" s="14">
        <v>544</v>
      </c>
      <c r="B570" s="21" t="s">
        <v>744</v>
      </c>
      <c r="C570" s="21" t="s">
        <v>754</v>
      </c>
      <c r="D570" s="21" t="s">
        <v>4</v>
      </c>
      <c r="E570" s="21" t="s">
        <v>96</v>
      </c>
      <c r="F570" s="22" t="s">
        <v>756</v>
      </c>
      <c r="G570" s="104">
        <v>9</v>
      </c>
      <c r="H570" s="104">
        <v>9</v>
      </c>
      <c r="I570" s="104"/>
      <c r="J570" s="104">
        <v>36</v>
      </c>
      <c r="K570" s="104">
        <v>123</v>
      </c>
      <c r="L570" s="17" t="s">
        <v>98</v>
      </c>
      <c r="M570" s="21" t="s">
        <v>747</v>
      </c>
      <c r="N570" s="21" t="s">
        <v>747</v>
      </c>
      <c r="O570" s="117"/>
      <c r="P570" s="24"/>
    </row>
    <row r="571" ht="76" customHeight="1" spans="1:16">
      <c r="A571" s="14">
        <v>545</v>
      </c>
      <c r="B571" s="21" t="s">
        <v>744</v>
      </c>
      <c r="C571" s="21" t="s">
        <v>754</v>
      </c>
      <c r="D571" s="21" t="s">
        <v>4</v>
      </c>
      <c r="E571" s="21" t="s">
        <v>8</v>
      </c>
      <c r="F571" s="22" t="s">
        <v>757</v>
      </c>
      <c r="G571" s="104">
        <v>14.5</v>
      </c>
      <c r="H571" s="104">
        <v>14.5</v>
      </c>
      <c r="I571" s="104"/>
      <c r="J571" s="104">
        <v>123</v>
      </c>
      <c r="K571" s="104">
        <v>395</v>
      </c>
      <c r="L571" s="17" t="s">
        <v>103</v>
      </c>
      <c r="M571" s="21" t="s">
        <v>747</v>
      </c>
      <c r="N571" s="21" t="s">
        <v>747</v>
      </c>
      <c r="O571" s="117"/>
      <c r="P571" s="24"/>
    </row>
    <row r="572" customHeight="1" spans="1:16">
      <c r="A572" s="14">
        <v>546</v>
      </c>
      <c r="B572" s="21" t="s">
        <v>744</v>
      </c>
      <c r="C572" s="21" t="s">
        <v>754</v>
      </c>
      <c r="D572" s="21" t="s">
        <v>4</v>
      </c>
      <c r="E572" s="21" t="s">
        <v>8</v>
      </c>
      <c r="F572" s="22" t="s">
        <v>758</v>
      </c>
      <c r="G572" s="104">
        <v>20.5</v>
      </c>
      <c r="H572" s="104">
        <v>20.5</v>
      </c>
      <c r="I572" s="104"/>
      <c r="J572" s="104">
        <v>48</v>
      </c>
      <c r="K572" s="104">
        <v>356</v>
      </c>
      <c r="L572" s="17" t="s">
        <v>103</v>
      </c>
      <c r="M572" s="21" t="s">
        <v>747</v>
      </c>
      <c r="N572" s="21" t="s">
        <v>747</v>
      </c>
      <c r="O572" s="117"/>
      <c r="P572" s="24"/>
    </row>
    <row r="573" customHeight="1" spans="1:16">
      <c r="A573" s="14">
        <v>547</v>
      </c>
      <c r="B573" s="21" t="s">
        <v>744</v>
      </c>
      <c r="C573" s="21" t="s">
        <v>754</v>
      </c>
      <c r="D573" s="21" t="s">
        <v>4</v>
      </c>
      <c r="E573" s="21" t="s">
        <v>8</v>
      </c>
      <c r="F573" s="22" t="s">
        <v>759</v>
      </c>
      <c r="G573" s="104">
        <v>5</v>
      </c>
      <c r="H573" s="104">
        <v>5</v>
      </c>
      <c r="I573" s="104"/>
      <c r="J573" s="104">
        <v>46</v>
      </c>
      <c r="K573" s="104">
        <v>256</v>
      </c>
      <c r="L573" s="17" t="s">
        <v>103</v>
      </c>
      <c r="M573" s="21" t="s">
        <v>747</v>
      </c>
      <c r="N573" s="21" t="s">
        <v>747</v>
      </c>
      <c r="O573" s="117"/>
      <c r="P573" s="24"/>
    </row>
    <row r="574" customHeight="1" spans="1:16">
      <c r="A574" s="14">
        <v>548</v>
      </c>
      <c r="B574" s="21" t="s">
        <v>744</v>
      </c>
      <c r="C574" s="21" t="s">
        <v>754</v>
      </c>
      <c r="D574" s="21" t="s">
        <v>4</v>
      </c>
      <c r="E574" s="21" t="s">
        <v>96</v>
      </c>
      <c r="F574" s="22" t="s">
        <v>760</v>
      </c>
      <c r="G574" s="104">
        <v>50</v>
      </c>
      <c r="H574" s="104">
        <v>50</v>
      </c>
      <c r="I574" s="104"/>
      <c r="J574" s="104">
        <v>560</v>
      </c>
      <c r="K574" s="104">
        <v>2230</v>
      </c>
      <c r="L574" s="17" t="s">
        <v>98</v>
      </c>
      <c r="M574" s="21" t="s">
        <v>747</v>
      </c>
      <c r="N574" s="21" t="s">
        <v>747</v>
      </c>
      <c r="O574" s="117"/>
      <c r="P574" s="24"/>
    </row>
    <row r="575" customHeight="1" spans="1:16">
      <c r="A575" s="14">
        <v>549</v>
      </c>
      <c r="B575" s="21" t="s">
        <v>744</v>
      </c>
      <c r="C575" s="21" t="s">
        <v>754</v>
      </c>
      <c r="D575" s="21" t="s">
        <v>4</v>
      </c>
      <c r="E575" s="21" t="s">
        <v>96</v>
      </c>
      <c r="F575" s="22" t="s">
        <v>761</v>
      </c>
      <c r="G575" s="104">
        <v>10</v>
      </c>
      <c r="H575" s="104">
        <v>10</v>
      </c>
      <c r="I575" s="104"/>
      <c r="J575" s="104">
        <v>120</v>
      </c>
      <c r="K575" s="104">
        <v>495</v>
      </c>
      <c r="L575" s="17" t="s">
        <v>98</v>
      </c>
      <c r="M575" s="21" t="s">
        <v>747</v>
      </c>
      <c r="N575" s="21" t="s">
        <v>747</v>
      </c>
      <c r="O575" s="117"/>
      <c r="P575" s="24"/>
    </row>
    <row r="576" customHeight="1" spans="1:16">
      <c r="A576" s="14">
        <v>550</v>
      </c>
      <c r="B576" s="21" t="s">
        <v>744</v>
      </c>
      <c r="C576" s="21" t="s">
        <v>754</v>
      </c>
      <c r="D576" s="21" t="s">
        <v>4</v>
      </c>
      <c r="E576" s="21" t="s">
        <v>96</v>
      </c>
      <c r="F576" s="22" t="s">
        <v>762</v>
      </c>
      <c r="G576" s="104">
        <v>6</v>
      </c>
      <c r="H576" s="104">
        <v>6</v>
      </c>
      <c r="I576" s="104"/>
      <c r="J576" s="104">
        <v>19</v>
      </c>
      <c r="K576" s="104">
        <v>76</v>
      </c>
      <c r="L576" s="17" t="s">
        <v>98</v>
      </c>
      <c r="M576" s="21" t="s">
        <v>747</v>
      </c>
      <c r="N576" s="21" t="s">
        <v>747</v>
      </c>
      <c r="O576" s="117"/>
      <c r="P576" s="24"/>
    </row>
    <row r="577" customHeight="1" spans="1:16">
      <c r="A577" s="14">
        <v>551</v>
      </c>
      <c r="B577" s="21" t="s">
        <v>744</v>
      </c>
      <c r="C577" s="21" t="s">
        <v>754</v>
      </c>
      <c r="D577" s="21" t="s">
        <v>4</v>
      </c>
      <c r="E577" s="21" t="s">
        <v>96</v>
      </c>
      <c r="F577" s="22" t="s">
        <v>763</v>
      </c>
      <c r="G577" s="104">
        <v>6</v>
      </c>
      <c r="H577" s="104">
        <v>6</v>
      </c>
      <c r="I577" s="104"/>
      <c r="J577" s="104">
        <v>16</v>
      </c>
      <c r="K577" s="104">
        <v>56</v>
      </c>
      <c r="L577" s="17" t="s">
        <v>98</v>
      </c>
      <c r="M577" s="21" t="s">
        <v>747</v>
      </c>
      <c r="N577" s="21" t="s">
        <v>747</v>
      </c>
      <c r="O577" s="117"/>
      <c r="P577" s="24"/>
    </row>
    <row r="578" ht="25" customHeight="1" spans="1:16">
      <c r="A578" s="14">
        <v>552</v>
      </c>
      <c r="B578" s="21" t="s">
        <v>744</v>
      </c>
      <c r="C578" s="21" t="s">
        <v>754</v>
      </c>
      <c r="D578" s="21" t="s">
        <v>4</v>
      </c>
      <c r="E578" s="21" t="s">
        <v>96</v>
      </c>
      <c r="F578" s="22" t="s">
        <v>764</v>
      </c>
      <c r="G578" s="104">
        <v>12</v>
      </c>
      <c r="H578" s="104">
        <v>12</v>
      </c>
      <c r="I578" s="104"/>
      <c r="J578" s="104">
        <v>23</v>
      </c>
      <c r="K578" s="104">
        <v>94</v>
      </c>
      <c r="L578" s="17" t="s">
        <v>98</v>
      </c>
      <c r="M578" s="21" t="s">
        <v>747</v>
      </c>
      <c r="N578" s="21" t="s">
        <v>747</v>
      </c>
      <c r="O578" s="117"/>
      <c r="P578" s="24"/>
    </row>
    <row r="579" customHeight="1" spans="1:16">
      <c r="A579" s="14">
        <v>553</v>
      </c>
      <c r="B579" s="21" t="s">
        <v>744</v>
      </c>
      <c r="C579" s="21" t="s">
        <v>754</v>
      </c>
      <c r="D579" s="21" t="s">
        <v>4</v>
      </c>
      <c r="E579" s="21" t="s">
        <v>96</v>
      </c>
      <c r="F579" s="22" t="s">
        <v>765</v>
      </c>
      <c r="G579" s="104">
        <v>12</v>
      </c>
      <c r="H579" s="104">
        <v>12</v>
      </c>
      <c r="I579" s="104"/>
      <c r="J579" s="104">
        <v>19</v>
      </c>
      <c r="K579" s="104">
        <v>89</v>
      </c>
      <c r="L579" s="17" t="s">
        <v>98</v>
      </c>
      <c r="M579" s="21" t="s">
        <v>747</v>
      </c>
      <c r="N579" s="21" t="s">
        <v>747</v>
      </c>
      <c r="O579" s="117"/>
      <c r="P579" s="24"/>
    </row>
    <row r="580" customHeight="1" spans="1:16">
      <c r="A580" s="14">
        <v>554</v>
      </c>
      <c r="B580" s="21" t="s">
        <v>744</v>
      </c>
      <c r="C580" s="21" t="s">
        <v>766</v>
      </c>
      <c r="D580" s="21" t="s">
        <v>4</v>
      </c>
      <c r="E580" s="21" t="s">
        <v>96</v>
      </c>
      <c r="F580" s="22" t="s">
        <v>767</v>
      </c>
      <c r="G580" s="104">
        <v>61.5</v>
      </c>
      <c r="H580" s="104">
        <v>61.5</v>
      </c>
      <c r="I580" s="104"/>
      <c r="J580" s="104">
        <v>235</v>
      </c>
      <c r="K580" s="104">
        <v>965</v>
      </c>
      <c r="L580" s="17" t="s">
        <v>98</v>
      </c>
      <c r="M580" s="21" t="s">
        <v>747</v>
      </c>
      <c r="N580" s="21" t="s">
        <v>747</v>
      </c>
      <c r="O580" s="117"/>
      <c r="P580" s="24"/>
    </row>
    <row r="581" customHeight="1" spans="1:16">
      <c r="A581" s="14">
        <v>555</v>
      </c>
      <c r="B581" s="21" t="s">
        <v>744</v>
      </c>
      <c r="C581" s="21" t="s">
        <v>766</v>
      </c>
      <c r="D581" s="21" t="s">
        <v>4</v>
      </c>
      <c r="E581" s="21" t="s">
        <v>96</v>
      </c>
      <c r="F581" s="22" t="s">
        <v>768</v>
      </c>
      <c r="G581" s="104">
        <v>5.5</v>
      </c>
      <c r="H581" s="104">
        <v>5.5</v>
      </c>
      <c r="I581" s="104"/>
      <c r="J581" s="104">
        <v>33</v>
      </c>
      <c r="K581" s="104">
        <v>132</v>
      </c>
      <c r="L581" s="17" t="s">
        <v>98</v>
      </c>
      <c r="M581" s="21" t="s">
        <v>747</v>
      </c>
      <c r="N581" s="21" t="s">
        <v>747</v>
      </c>
      <c r="O581" s="117"/>
      <c r="P581" s="24"/>
    </row>
    <row r="582" customHeight="1" spans="1:16">
      <c r="A582" s="14">
        <v>556</v>
      </c>
      <c r="B582" s="21" t="s">
        <v>744</v>
      </c>
      <c r="C582" s="21" t="s">
        <v>766</v>
      </c>
      <c r="D582" s="21" t="s">
        <v>4</v>
      </c>
      <c r="E582" s="21" t="s">
        <v>96</v>
      </c>
      <c r="F582" s="22" t="s">
        <v>769</v>
      </c>
      <c r="G582" s="104">
        <v>5</v>
      </c>
      <c r="H582" s="104">
        <v>5</v>
      </c>
      <c r="I582" s="104"/>
      <c r="J582" s="104">
        <v>32</v>
      </c>
      <c r="K582" s="104">
        <v>120</v>
      </c>
      <c r="L582" s="17" t="s">
        <v>98</v>
      </c>
      <c r="M582" s="21" t="s">
        <v>747</v>
      </c>
      <c r="N582" s="21" t="s">
        <v>747</v>
      </c>
      <c r="O582" s="117"/>
      <c r="P582" s="24"/>
    </row>
    <row r="583" customHeight="1" spans="1:16">
      <c r="A583" s="14">
        <v>557</v>
      </c>
      <c r="B583" s="21" t="s">
        <v>744</v>
      </c>
      <c r="C583" s="21" t="s">
        <v>766</v>
      </c>
      <c r="D583" s="21" t="s">
        <v>4</v>
      </c>
      <c r="E583" s="21" t="s">
        <v>8</v>
      </c>
      <c r="F583" s="22" t="s">
        <v>770</v>
      </c>
      <c r="G583" s="104">
        <v>6</v>
      </c>
      <c r="H583" s="104">
        <v>6</v>
      </c>
      <c r="I583" s="104"/>
      <c r="J583" s="104">
        <v>36</v>
      </c>
      <c r="K583" s="104">
        <v>243</v>
      </c>
      <c r="L583" s="17" t="s">
        <v>103</v>
      </c>
      <c r="M583" s="21" t="s">
        <v>747</v>
      </c>
      <c r="N583" s="21" t="s">
        <v>747</v>
      </c>
      <c r="O583" s="117"/>
      <c r="P583" s="24"/>
    </row>
    <row r="584" customHeight="1" spans="1:16">
      <c r="A584" s="14">
        <v>558</v>
      </c>
      <c r="B584" s="21" t="s">
        <v>744</v>
      </c>
      <c r="C584" s="21" t="s">
        <v>766</v>
      </c>
      <c r="D584" s="21" t="s">
        <v>4</v>
      </c>
      <c r="E584" s="21" t="s">
        <v>8</v>
      </c>
      <c r="F584" s="22" t="s">
        <v>771</v>
      </c>
      <c r="G584" s="104">
        <v>6</v>
      </c>
      <c r="H584" s="104">
        <v>6</v>
      </c>
      <c r="I584" s="104"/>
      <c r="J584" s="104">
        <v>22</v>
      </c>
      <c r="K584" s="104">
        <v>82</v>
      </c>
      <c r="L584" s="17" t="s">
        <v>103</v>
      </c>
      <c r="M584" s="21" t="s">
        <v>747</v>
      </c>
      <c r="N584" s="21" t="s">
        <v>747</v>
      </c>
      <c r="O584" s="117"/>
      <c r="P584" s="24"/>
    </row>
    <row r="585" customHeight="1" spans="1:16">
      <c r="A585" s="14">
        <v>559</v>
      </c>
      <c r="B585" s="21" t="s">
        <v>744</v>
      </c>
      <c r="C585" s="21" t="s">
        <v>766</v>
      </c>
      <c r="D585" s="21" t="s">
        <v>4</v>
      </c>
      <c r="E585" s="21" t="s">
        <v>8</v>
      </c>
      <c r="F585" s="22" t="s">
        <v>772</v>
      </c>
      <c r="G585" s="104">
        <v>11</v>
      </c>
      <c r="H585" s="104">
        <v>11</v>
      </c>
      <c r="I585" s="104"/>
      <c r="J585" s="104">
        <v>56</v>
      </c>
      <c r="K585" s="104">
        <v>240</v>
      </c>
      <c r="L585" s="17" t="s">
        <v>103</v>
      </c>
      <c r="M585" s="21" t="s">
        <v>747</v>
      </c>
      <c r="N585" s="21" t="s">
        <v>747</v>
      </c>
      <c r="O585" s="117"/>
      <c r="P585" s="24"/>
    </row>
    <row r="586" customHeight="1" spans="1:16">
      <c r="A586" s="14">
        <v>560</v>
      </c>
      <c r="B586" s="21" t="s">
        <v>744</v>
      </c>
      <c r="C586" s="21" t="s">
        <v>766</v>
      </c>
      <c r="D586" s="21" t="s">
        <v>4</v>
      </c>
      <c r="E586" s="21" t="s">
        <v>8</v>
      </c>
      <c r="F586" s="22" t="s">
        <v>773</v>
      </c>
      <c r="G586" s="104">
        <v>2</v>
      </c>
      <c r="H586" s="104">
        <v>2</v>
      </c>
      <c r="I586" s="104"/>
      <c r="J586" s="104">
        <v>63</v>
      </c>
      <c r="K586" s="104">
        <v>280</v>
      </c>
      <c r="L586" s="17" t="s">
        <v>103</v>
      </c>
      <c r="M586" s="21" t="s">
        <v>747</v>
      </c>
      <c r="N586" s="21" t="s">
        <v>747</v>
      </c>
      <c r="O586" s="117"/>
      <c r="P586" s="24"/>
    </row>
    <row r="587" customHeight="1" spans="1:16">
      <c r="A587" s="14">
        <v>561</v>
      </c>
      <c r="B587" s="21" t="s">
        <v>744</v>
      </c>
      <c r="C587" s="21" t="s">
        <v>766</v>
      </c>
      <c r="D587" s="21" t="s">
        <v>4</v>
      </c>
      <c r="E587" s="21" t="s">
        <v>8</v>
      </c>
      <c r="F587" s="22" t="s">
        <v>774</v>
      </c>
      <c r="G587" s="104">
        <v>3</v>
      </c>
      <c r="H587" s="104">
        <v>3</v>
      </c>
      <c r="I587" s="104"/>
      <c r="J587" s="104">
        <v>23</v>
      </c>
      <c r="K587" s="104">
        <v>108</v>
      </c>
      <c r="L587" s="17" t="s">
        <v>103</v>
      </c>
      <c r="M587" s="21" t="s">
        <v>747</v>
      </c>
      <c r="N587" s="21" t="s">
        <v>747</v>
      </c>
      <c r="O587" s="117"/>
      <c r="P587" s="24"/>
    </row>
    <row r="588" customHeight="1" spans="1:16">
      <c r="A588" s="118"/>
      <c r="B588" s="113" t="s">
        <v>3</v>
      </c>
      <c r="C588" s="21"/>
      <c r="D588" s="21"/>
      <c r="E588" s="21"/>
      <c r="F588" s="22"/>
      <c r="G588" s="104">
        <f>H588+I588</f>
        <v>460</v>
      </c>
      <c r="H588" s="104">
        <f>SUM(H563:H587)</f>
        <v>460</v>
      </c>
      <c r="I588" s="104">
        <f>SUM(I563:I587)</f>
        <v>0</v>
      </c>
      <c r="J588" s="104">
        <f>SUM(J563:J587)</f>
        <v>2368</v>
      </c>
      <c r="K588" s="104">
        <f>SUM(K563:K587)</f>
        <v>10663</v>
      </c>
      <c r="L588" s="104"/>
      <c r="M588" s="21"/>
      <c r="N588" s="21"/>
      <c r="O588" s="117"/>
      <c r="P588" s="24"/>
    </row>
  </sheetData>
  <mergeCells count="15">
    <mergeCell ref="A1:B1"/>
    <mergeCell ref="A2:O2"/>
    <mergeCell ref="L3:O3"/>
    <mergeCell ref="G4:I4"/>
    <mergeCell ref="J4:K4"/>
    <mergeCell ref="A4:A5"/>
    <mergeCell ref="B4:B5"/>
    <mergeCell ref="C4:C5"/>
    <mergeCell ref="D4:D5"/>
    <mergeCell ref="E4:E5"/>
    <mergeCell ref="F4:F5"/>
    <mergeCell ref="L4:L5"/>
    <mergeCell ref="M4:M5"/>
    <mergeCell ref="N4:N5"/>
    <mergeCell ref="O4:O5"/>
  </mergeCells>
  <printOptions horizontalCentered="1"/>
  <pageMargins left="0.236111111111111" right="0.236111111111111" top="0.925" bottom="0.786805555555556" header="0.511805555555556" footer="0.511805555555556"/>
  <pageSetup paperSize="9" scale="95" firstPageNumber="5" orientation="landscape"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汇总表</vt:lpstr>
      <vt:lpstr>资金来源表</vt:lpstr>
      <vt:lpstr>2017年拟退出64个贫困村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2017-08-15T11:00:00Z</dcterms:created>
  <cp:lastPrinted>2017-09-24T10:06:00Z</cp:lastPrinted>
  <dcterms:modified xsi:type="dcterms:W3CDTF">2017-09-29T15:51:27Z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2052-10.1.0.6750</vt:lpwstr>
  </property>
</Properties>
</file>