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9930" tabRatio="875" activeTab="1"/>
  </bookViews>
  <sheets>
    <sheet name="汇总表" sheetId="13" r:id="rId1"/>
    <sheet name="2017年已帮扶三年36个贫困村项目计划表" sheetId="12" r:id="rId2"/>
  </sheets>
  <definedNames>
    <definedName name="_xlnm._FilterDatabase" localSheetId="1" hidden="1">'2017年已帮扶三年36个贫困村项目计划表'!$A$4:$O$267</definedName>
    <definedName name="_xlnm.Print_Titles" localSheetId="1">'2017年已帮扶三年36个贫困村项目计划表'!$1:$4</definedName>
  </definedNames>
  <calcPr calcId="144525" concurrentCalc="0"/>
</workbook>
</file>

<file path=xl/sharedStrings.xml><?xml version="1.0" encoding="utf-8"?>
<sst xmlns="http://schemas.openxmlformats.org/spreadsheetml/2006/main" count="357">
  <si>
    <t>附件1</t>
  </si>
  <si>
    <t>隆回县2017年第七批项目计划批复汇总表</t>
  </si>
  <si>
    <t>项目个数</t>
  </si>
  <si>
    <t>合计</t>
  </si>
  <si>
    <t>基础设施</t>
  </si>
  <si>
    <t>产业发展</t>
  </si>
  <si>
    <t>小计</t>
  </si>
  <si>
    <t>农村安全饮水</t>
  </si>
  <si>
    <t>农田水利</t>
  </si>
  <si>
    <t>村级公路</t>
  </si>
  <si>
    <t>其他基础设施</t>
  </si>
  <si>
    <t>种养业</t>
  </si>
  <si>
    <t>光伏扶贫</t>
  </si>
  <si>
    <t>帮扶户数</t>
  </si>
  <si>
    <t>帮扶人数</t>
  </si>
  <si>
    <t>帮扶资金</t>
  </si>
  <si>
    <t>个</t>
  </si>
  <si>
    <t>万元</t>
  </si>
  <si>
    <t>户</t>
  </si>
  <si>
    <t>人</t>
  </si>
  <si>
    <t>附件2</t>
  </si>
  <si>
    <t>隆回县2017年第七批项目计划批复表</t>
  </si>
  <si>
    <t>项目序号</t>
  </si>
  <si>
    <t>乡镇名称</t>
  </si>
  <si>
    <t>项目村</t>
  </si>
  <si>
    <t>项目类型</t>
  </si>
  <si>
    <t>项目名称</t>
  </si>
  <si>
    <t>项目内容及规模</t>
  </si>
  <si>
    <t>投资计划</t>
  </si>
  <si>
    <t>受益人口</t>
  </si>
  <si>
    <t>项目主管部门</t>
  </si>
  <si>
    <t>项目责任单位</t>
  </si>
  <si>
    <t>项目实施单位</t>
  </si>
  <si>
    <t>备注</t>
  </si>
  <si>
    <t>安排整合资金</t>
  </si>
  <si>
    <t>其它资金</t>
  </si>
  <si>
    <t>直接帮扶户数</t>
  </si>
  <si>
    <t>扶持人口</t>
  </si>
  <si>
    <t>总计</t>
  </si>
  <si>
    <t>金石桥镇</t>
  </si>
  <si>
    <t>冷溪山村</t>
  </si>
  <si>
    <t>冷溪山新建供水工程4处（具体见设计书）</t>
  </si>
  <si>
    <t>水务局</t>
  </si>
  <si>
    <t>金石桥镇人民政府</t>
  </si>
  <si>
    <t>村组道路</t>
  </si>
  <si>
    <t>益门片1、2、3、4组道路硬化3.5米宽,共3.5公里</t>
  </si>
  <si>
    <t>交通局</t>
  </si>
  <si>
    <t>益门片6、7组道路硬化3.5米宽,共2公里</t>
  </si>
  <si>
    <t>中银片6、7、8、9、14、15组道路硬化3.5米宽,共2公里</t>
  </si>
  <si>
    <t>益门-上银,益门-中银窄改宽3.1公里</t>
  </si>
  <si>
    <t>上银11组-12组3.5米宽,共400米硬化</t>
  </si>
  <si>
    <t>上银老村部盖板涵改造长5米*宽5米</t>
  </si>
  <si>
    <t>鸭田镇</t>
  </si>
  <si>
    <t>寨李村</t>
  </si>
  <si>
    <t>龙克山水毁公路修复浆砌块石挡土墙130米，高5米</t>
  </si>
  <si>
    <t>鸭田镇人民政府</t>
  </si>
  <si>
    <t>7组张积元屋前至柘溪村3组硬化4.5米宽组道1260米</t>
  </si>
  <si>
    <t>二组至四组硬化4.5米宽组道1100米</t>
  </si>
  <si>
    <t>司门前镇</t>
  </si>
  <si>
    <t>吉山村</t>
  </si>
  <si>
    <t>吉山村3、4、7、8、9、10、11组公路硬化4.0公里</t>
  </si>
  <si>
    <t>司门前镇人民政府</t>
  </si>
  <si>
    <t>新建蓄水池5座，铺设输配水管道12km</t>
  </si>
  <si>
    <t>石山湾村</t>
  </si>
  <si>
    <t>坝冲公路硬化1.2公里宽5.0米</t>
  </si>
  <si>
    <t>衬砌市场现灌溉渠长220m，净断面0.6*1.0m</t>
  </si>
  <si>
    <t>衬砌牛栏山灌排渠长500m，净断面0.5*0.5m</t>
  </si>
  <si>
    <t>13组新建取水工程、蓄水池、输配水管道2.5km</t>
  </si>
  <si>
    <t>双赢村</t>
  </si>
  <si>
    <t>衬砌灌溉渠道长6.2km，净尺寸0.3*0.3m</t>
  </si>
  <si>
    <t>分散供水</t>
  </si>
  <si>
    <t>大水田乡</t>
  </si>
  <si>
    <t>龙腾村</t>
  </si>
  <si>
    <t>小沅叉路口至开田湾道路硬化1000米</t>
  </si>
  <si>
    <t>大水田乡人民政府</t>
  </si>
  <si>
    <t>凼田湾至村部道路硬化240米</t>
  </si>
  <si>
    <t>中心组至叉路口道路硬化700米</t>
  </si>
  <si>
    <t>舒家道路硬化1020米</t>
  </si>
  <si>
    <t>早禾田至龙潭人行道硬化1米宽3000米</t>
  </si>
  <si>
    <t>广源村</t>
  </si>
  <si>
    <t>3组至南麻公路道路硬化700米</t>
  </si>
  <si>
    <t>1、10组道路硬化760米</t>
  </si>
  <si>
    <t>10组道路硬化300米</t>
  </si>
  <si>
    <t>11、12道路硬化300米</t>
  </si>
  <si>
    <t>9组道路硬化200米</t>
  </si>
  <si>
    <t>7组道路硬450米</t>
  </si>
  <si>
    <t>2、3组道路硬化300米</t>
  </si>
  <si>
    <t>4组道路硬化4.5米宽200米</t>
  </si>
  <si>
    <t>羊古坳镇</t>
  </si>
  <si>
    <t>中团居委会</t>
  </si>
  <si>
    <t>改造桅子树排灌渠长600m，浆砌石型式，净断面1.5*1.2m</t>
  </si>
  <si>
    <t>羊古坳镇人民政府</t>
  </si>
  <si>
    <t>韩家铺新建电排，泵房3*4m，水泵电机一台套18.5kw，管道350m</t>
  </si>
  <si>
    <t>高石桥衬砌灌溉渠道长1km</t>
  </si>
  <si>
    <t>原梽木山1组公路硬化0.5公里 宽3.5米</t>
  </si>
  <si>
    <t>高坪镇</t>
  </si>
  <si>
    <t>中黄信村</t>
  </si>
  <si>
    <t>嵋山片单村分散式供水</t>
  </si>
  <si>
    <t>高坪镇人民政府</t>
  </si>
  <si>
    <t>黄信片垅里损毁河堤</t>
  </si>
  <si>
    <t>中信片木山垅水渠800米</t>
  </si>
  <si>
    <t>里湖村</t>
  </si>
  <si>
    <t>窄改宽及堡坎修建，老东塘二组小学至丛树界堡坎780立方、路700米长加宽</t>
  </si>
  <si>
    <t>水毁桥梁建设，2组、组至16组桥长10米、高4米、宽3米</t>
  </si>
  <si>
    <t>公路硬化8组至敬老院长400米、宽3.5米</t>
  </si>
  <si>
    <t>通畅公路14组至15组1公里</t>
  </si>
  <si>
    <t>里湖村水渠维修1000米砼</t>
  </si>
  <si>
    <t>通达、通畅及堡坎修建，1组袁秀华屋前至新村部长60米、宽4.5米</t>
  </si>
  <si>
    <t>水毁公路堡坎维修，19组曾昭凤旁边长40米、高5米、宽1米、</t>
  </si>
  <si>
    <t>水毁公路堡坎维修，19组杨理泉屋前长25米、高4米、宽1米</t>
  </si>
  <si>
    <t>通达公路13组袁正湘至18组刘良锡屋长300米、宽5米</t>
  </si>
  <si>
    <t>通达公路14组罗中文至袁家笑屋前长300米、宽5米</t>
  </si>
  <si>
    <t>通达公路6组曾伟成到周育石屋前长500米、宽5米</t>
  </si>
  <si>
    <t>上坪村</t>
  </si>
  <si>
    <t>上坪村罗家至学校修建通达工程长300米、宽7米</t>
  </si>
  <si>
    <t>7、17、9、2、12、6组组道公路硬化长4.5千米</t>
  </si>
  <si>
    <t>邹直山屋边至大丘坳水渠长1000米、宽0.03米、高0.03米</t>
  </si>
  <si>
    <t>龙上拱桥边至普口中山屋水渠长800米、宽0.02米、高0.03米</t>
  </si>
  <si>
    <t>猫儿套至三段水渠长600米、宽0.02米、高0.03米</t>
  </si>
  <si>
    <t>全村安全供水</t>
  </si>
  <si>
    <t>邹直山屋边水坝长8米、高4米、宽2米</t>
  </si>
  <si>
    <t>龙上拱桥边水坝长9米、高3米、宽2米</t>
  </si>
  <si>
    <t>猫儿套水坝长7.5米、高3米、宽2米</t>
  </si>
  <si>
    <t>石脚村</t>
  </si>
  <si>
    <t>太田六组桃江村坝基护基、入水口、水渠清淤</t>
  </si>
  <si>
    <t>挡水及引水工程，石脚大桥上方挡水坝长35米邵E40井引水管50米</t>
  </si>
  <si>
    <t>石脚桥上方河堤修建，石脚桥上方长100米X高4.5米X宽(平均1.6米）</t>
  </si>
  <si>
    <t>古河河堤修建，石脚桥下方右边长150米X高4米X宽1.2米（平均）</t>
  </si>
  <si>
    <t>石脚村9组河堤修建，石脚村9组地段长30米X高4米X宽1.2米</t>
  </si>
  <si>
    <t>三星村</t>
  </si>
  <si>
    <t>三星村新建电排1、2、3、4、7、8</t>
  </si>
  <si>
    <t>三星村至原满竹村2.2公里、3.5米</t>
  </si>
  <si>
    <t>三星村至大田村长30米，宽4米，厚度0.4米</t>
  </si>
  <si>
    <t>三星3组0.4公里、3.5米</t>
  </si>
  <si>
    <t>红锦村</t>
  </si>
  <si>
    <t>原夏景村2个80m³蓄水池以及配套基础设施，主管6KM</t>
  </si>
  <si>
    <t>原横岭村横岭3、8、9组3.5m宽公路硬化2KM以及保坎修建</t>
  </si>
  <si>
    <t xml:space="preserve">罗洪镇 </t>
  </si>
  <si>
    <t>巴油村</t>
  </si>
  <si>
    <t>公路硬化11组长600m*3.5m*0.2m</t>
  </si>
  <si>
    <t>罗洪镇 人民政府</t>
  </si>
  <si>
    <t>14组公路1200m</t>
  </si>
  <si>
    <t>1、3、4组公路1200m</t>
  </si>
  <si>
    <t>11组油茶基地道路400m</t>
  </si>
  <si>
    <t>1、3、4组河坝、水圳等</t>
  </si>
  <si>
    <t>2组河坝、水圳等</t>
  </si>
  <si>
    <t>5组河坝、水圳等</t>
  </si>
  <si>
    <t>6组河坝、桥等</t>
  </si>
  <si>
    <t>7组机耕道、坝等</t>
  </si>
  <si>
    <t>8组机耕道、河坝等</t>
  </si>
  <si>
    <t>9组水圳、河坝</t>
  </si>
  <si>
    <t>10组水圳、挡土墙</t>
  </si>
  <si>
    <t>12组桥梁等</t>
  </si>
  <si>
    <t>13组桥梁、河坝等</t>
  </si>
  <si>
    <t>孟公村</t>
  </si>
  <si>
    <t>石莲至孟公6组周家湾公路硬化0.6km</t>
  </si>
  <si>
    <t>水渠1、4、5、6、7、8、11组6000m</t>
  </si>
  <si>
    <t>1、2、3组公路硬化2.5km</t>
  </si>
  <si>
    <t>下罗洪</t>
  </si>
  <si>
    <t>9组组道硬化0.8km，宽3.5m</t>
  </si>
  <si>
    <t>1组组道硬化0.7km，宽3.5m</t>
  </si>
  <si>
    <t>2组组道硬化桥边至邹宗福屋、小桥边至邹青飞屋，共0.6km</t>
  </si>
  <si>
    <t>3组组道硬化晏治生家至晏光照家0.4km</t>
  </si>
  <si>
    <t>5组组道硬化老机房边至晏述光屋边0.2km</t>
  </si>
  <si>
    <t>6组组道硬化0.2km，晏华中屋边至晏泽华屋边</t>
  </si>
  <si>
    <t>龙洲邹家院至新化县双暑村断头路硬化公路1.25km，宽4.5m</t>
  </si>
  <si>
    <t>原龙洲邹家院至下罗洪村16组硬化公路0.4km，宽3.5m</t>
  </si>
  <si>
    <t>鹅公坳至17组砂石公路0.5km</t>
  </si>
  <si>
    <t>15组修30cm*30cm水圳210m</t>
  </si>
  <si>
    <t>七江镇</t>
  </si>
  <si>
    <t>金塘村</t>
  </si>
  <si>
    <t xml:space="preserve">3、4、7、9组水渠2100米，其中钟家山至杨柳冲 长度500米，小吉木界至陈家湾长度300，中圳700米，仁雄屋前至小河200米，光国屋前400米                         </t>
  </si>
  <si>
    <t>七江镇人民政府</t>
  </si>
  <si>
    <t>6组老山冲自来水蓄水池及管网工程</t>
  </si>
  <si>
    <t>1、2、3、、4、5、6、7、8组组道总长1750米，路面宽幅3.5米（其中4组教伟至林轩367米，8组杨家山叉路口至期恒家633米，6组刘四平家至刘述年家251米，1组至2组4条支路233米，5级3条支路133米，7组支路133米）</t>
  </si>
  <si>
    <t>水西村</t>
  </si>
  <si>
    <t>1－14组村组道路总长3300米，路基4.5米路面宽幅3.5米（其中，6组叉路口至龙家冲600米，2组至李家坳100米，3组至阳范碧屋110米，4组至魏海顺25米，5组至剪楼下125米，6组至王调顶80米，7组至阳范权屋250米，8组至豹子冲150米，6组至海荡屋120米，10组至王义安屋200米，11组至李家冲515米，12组至九子荡350米，13组至王生屋650米，14组至王序军屋125米）</t>
  </si>
  <si>
    <t>坪南村</t>
  </si>
  <si>
    <t>1组渠道阴山塘口上—捞瓦寨水路田土方开挖，回填，砖混筑，长120m规格、0.3X0.3</t>
  </si>
  <si>
    <t>2组渠道细节冲唐下—车站下土方开挖，回填，砖混筑，长200m、规格0.3X0.3</t>
  </si>
  <si>
    <t>2组渠道东家湾—阴山淮口河边土方开挖，回填，砖混筑，长100m、规格0.3X0.3</t>
  </si>
  <si>
    <t>3组渠道车来树冲—显昔底下土方开挖，回填，砖混筑，长200m、规格0.3X0.3</t>
  </si>
  <si>
    <t>4组渠道头李树危改—烂泥床土方开挖，回填，砖混筑，长200m、规格0.3X0.3</t>
  </si>
  <si>
    <t>5组渠道吓冲恩来田—金亩屋土方开挖，回填，砖混筑，长200m、规格0.3X0.3</t>
  </si>
  <si>
    <t>7组渠道河南康河口—摇田龙土方开挖，回填，砖混筑，长1000m、规格0.4X0.4</t>
  </si>
  <si>
    <t>7组渠道石极上河口土方开挖，回填，砖混筑，长700m、规格0.3X0.3</t>
  </si>
  <si>
    <t>7组渠道任底现—洪云屋土方开挖，回填，砖混筑，长300m、规格0.3X0.3</t>
  </si>
  <si>
    <t>8组渠道习聪屋—南勋屋土方开挖，回填，砖混筑，长100m、规格0.3X0.3</t>
  </si>
  <si>
    <t>8组渠道毛底坑—曾家田土方开挖，回填，砖混筑，长100m、规格0.3X0.3</t>
  </si>
  <si>
    <t>9组渠道刘光书屋—大小坑土方开挖，回填，砖混筑，长100m、规格0.3X0.3</t>
  </si>
  <si>
    <t>10组渠道屋背冲—河边土方开挖，回填，砖混筑，长200m、规格0.3X0.3</t>
  </si>
  <si>
    <t>12组渠道青龙山屋—沙子岭土方开挖，回填，砖混筑，长500m、规格0.3X0.3</t>
  </si>
  <si>
    <t>13组渠道阳存起屋—蒋永屋土方开挖，回填，砖混筑，长150m、规格0.3X0.3</t>
  </si>
  <si>
    <t>2组细子冲山塘土方开挖，回填，砖混筑，坝长40m、高3m</t>
  </si>
  <si>
    <t>11组渠道万良屋—长田土方开挖，回填，砖混筑，长200m、规格0.3X0.3</t>
  </si>
  <si>
    <t>8、10、11、12组黄尾冲、大塘、谭山后、树山4口山塘</t>
  </si>
  <si>
    <t>村组道路7、12组村组道路总长630m,路基4.5m，路面宽幅3.5m硬化（其中绿阿坪到荷田原牛才岭村，青龙山到双合5组哈蟆坳230米</t>
  </si>
  <si>
    <t>窄加宽坪南杉树界至六都寨荆溪加宽1米，长500米</t>
  </si>
  <si>
    <t>六都寨镇</t>
  </si>
  <si>
    <t>金湾村</t>
  </si>
  <si>
    <t>阳家5组、6组、7组道路硬化3.5米宽.1.7公路</t>
  </si>
  <si>
    <t>六都寨镇人民政府</t>
  </si>
  <si>
    <t>刘家垅子冲至星子石道路硬化4.5米宽、1.5公里</t>
  </si>
  <si>
    <t>朝阳新村</t>
  </si>
  <si>
    <t>朝阳新村1、2、3、4、5组道路总长2.8公里，路基4.5米，路宽幅3.5米硬化（其中原朝阳村1组至4组0.67公里，青田村1组、4组、5组2.13公里</t>
  </si>
  <si>
    <t>辰河至村部洋溪河治理河道疏浚，挡土墙</t>
  </si>
  <si>
    <t>朝阳新村1组自来水工程水池，水源井，管道</t>
  </si>
  <si>
    <t>西山村</t>
  </si>
  <si>
    <t>观音、西山、坪溪“窄改宽”附加工程，其中西山1.997公里12万、观音2.098公里9万、坪溪3.554公里6万</t>
  </si>
  <si>
    <t>村部道路建设，学校公路边至村部</t>
  </si>
  <si>
    <t>观音、西山、坪溪通畅工，其中观音1、2、3、4、6、7、8、9、10、11、12组10万、坪溪1、5、6、7、8组5万，西山2、5、6、14、15组5万</t>
  </si>
  <si>
    <t>通达工程，西山15组挡土墙2万，西山至坪溪四组公路铺沙挡土墙18万</t>
  </si>
  <si>
    <t>观音5、7、8、9、10、11等组自来水工程</t>
  </si>
  <si>
    <t>坪溪二组桥梁连接线</t>
  </si>
  <si>
    <t>荷香桥镇</t>
  </si>
  <si>
    <t>竹叶村</t>
  </si>
  <si>
    <t>寨现张家料需砌三个水池，用于储水供人畜饮水</t>
  </si>
  <si>
    <t>荷香桥镇人民政府</t>
  </si>
  <si>
    <t>罗家冲维修加固，管长120米，电机等</t>
  </si>
  <si>
    <t>鸟水1-4组电排维修水轮泵维修加固管长40米，建房20平方</t>
  </si>
  <si>
    <t>1-6组三处山塘清淤、大塘3亩，园塘1亩，坳背凼1.5亩</t>
  </si>
  <si>
    <t>竹叶村1组新修莫家冲至新塘大平顶路长2000米</t>
  </si>
  <si>
    <t>1、2、5、8、9组莫家冲至新塘水圳400米</t>
  </si>
  <si>
    <t>3、7组3、7、9、2组下尖园水圳</t>
  </si>
  <si>
    <t>3、5组 新修50米，塌50米，需挖土方埋涵洞</t>
  </si>
  <si>
    <t>4组从水库至周治炉屋前长250米</t>
  </si>
  <si>
    <t>3、7组花六公路至河边长100米水圳</t>
  </si>
  <si>
    <t>3、7组井边至溪边长约80米</t>
  </si>
  <si>
    <t>韩山大塘清淤1组面积2.5亩</t>
  </si>
  <si>
    <t>石栗塘清淤3组面积200平方</t>
  </si>
  <si>
    <t>向家塘1-4组需填埋扩宽路面需浆砌</t>
  </si>
  <si>
    <t>竹叶村鸟水5组老屋向家至阳军喜田，水圳硬化300米，0.3×0.3</t>
  </si>
  <si>
    <t>西洋江镇</t>
  </si>
  <si>
    <t>三和村</t>
  </si>
  <si>
    <t>中车羊岩至中车9组1.44km*3.5m道路硬化</t>
  </si>
  <si>
    <t>西洋江镇人民政府</t>
  </si>
  <si>
    <t>中车桥头至高柏岭1km*3.5m硬化</t>
  </si>
  <si>
    <t>中车6组水管铺设2.2km110pe管</t>
  </si>
  <si>
    <t>中车至茶岭主水管铺设3.8kmPE110管</t>
  </si>
  <si>
    <t>田凼蓄水池</t>
  </si>
  <si>
    <t>远山村</t>
  </si>
  <si>
    <t>双江片10、12组硬化通组公路700米</t>
  </si>
  <si>
    <t>全村各户自来水修建</t>
  </si>
  <si>
    <t>通组公路200米，远山片6、9组新修路</t>
  </si>
  <si>
    <t>远山片每个组公路硬化</t>
  </si>
  <si>
    <t>1、2、3、8组防洪堤</t>
  </si>
  <si>
    <t>刘楚廷屋前修路</t>
  </si>
  <si>
    <t>水渠维修六斗丘到河边长远田凼河边</t>
  </si>
  <si>
    <t>4、5、6、7、9组新修4.5宽，1.5公里公路</t>
  </si>
  <si>
    <t>师现坳，里鱼坳4、5、6、7、9组水渠维修</t>
  </si>
  <si>
    <t>4、5、6、7、9组大圳前面水渠维修</t>
  </si>
  <si>
    <t>水渠维修宁岳峰屋前，阳益春屋前屋后维修</t>
  </si>
  <si>
    <t>1、2、3、8、7、6组长远田凼水渠维修</t>
  </si>
  <si>
    <t>南岳庙镇</t>
  </si>
  <si>
    <t>乔罗村</t>
  </si>
  <si>
    <t>茅罗线、罗洲2、4、7组通达公路长4公里宽6米，挡土墙工程。</t>
  </si>
  <si>
    <t>南岳庙镇人民政府</t>
  </si>
  <si>
    <t>护栏760米。其中：原罗洲沙场至长塘湾1组叉路口660米，计划安排整合资金16万元；原乔家6组毛石坎上100米，计划安排整合资金2万元。</t>
  </si>
  <si>
    <t>1.水圳硬化。原乔家一级电排渠道硬化1600米，规格60×60，计划安排整合资金36万元。
2.山塘硬化。顺鸡冲山塘清淤硬化，资金6万元。</t>
  </si>
  <si>
    <t>三阁司镇</t>
  </si>
  <si>
    <t>红旗村</t>
  </si>
  <si>
    <t>莲花6组石世金屋至高速路口水渠水沟开挖，30*30水泥砼</t>
  </si>
  <si>
    <t>三阁司镇人民政府</t>
  </si>
  <si>
    <t>莲花1组蒋坑上塘至仕周田水渠水沟开挖，30*30水泥砼</t>
  </si>
  <si>
    <t>莲花6组高速桥至半边田排洪渠浆砌石80*80，水沟开挖</t>
  </si>
  <si>
    <t>长流6组长流梅子塘加固水塘堤27米加固,高3.2*27米*(2米底，0.8米高度)</t>
  </si>
  <si>
    <t>长流7组老庵堂至七组路口机耕道4米宽,350米长,涵管￠30四处，砌护玻浆砌石29方</t>
  </si>
  <si>
    <t>长流2组容家冲排水渠挖水沟80*80浆砌石水渠270米</t>
  </si>
  <si>
    <t>长流2组容家冲排水渠挖水沟100*100浆砌石130m</t>
  </si>
  <si>
    <t>长流2组配机耕道4m宽*450米</t>
  </si>
  <si>
    <t>光明新村二里井水塘加固清淤、加固、堵漏、C20砼500米</t>
  </si>
  <si>
    <t>光明1组岩口塘至龙洁田水渠开挖，30*30水泥砼92m</t>
  </si>
  <si>
    <t>光明2组塘角落水渠开挖30*40水泥砼317m</t>
  </si>
  <si>
    <t>光明1组岩口塘至平清田水渠 开挖30*40水泥砼100</t>
  </si>
  <si>
    <t>昌其屋至高速路边雷家冲排水渠开挖80*80浆砌石300</t>
  </si>
  <si>
    <t>莲花上古塘上古塘加固清淤清淤，三个涵管￠500，水塘四周做宽1.2米，面宽0.6m,高1.5m,长82m</t>
  </si>
  <si>
    <t>莲花3、4、5组茶叶田至莲花村部后开挖30*30水泥砼240m</t>
  </si>
  <si>
    <t>莲花3.4.5.6.7.8.9组益生农场至新塘排洪渠开挖80*80浆砌石216m</t>
  </si>
  <si>
    <t>莲花8、4组刘家屋场至央政田水渠30*30水泥砼100m</t>
  </si>
  <si>
    <t>莲花2.1组孙中权塘至岩口塘渠尾开挖60*60水泥砼251m</t>
  </si>
  <si>
    <t>光明、长流海矮桥至岩口塘渠尾开挖100*100浆砌实115</t>
  </si>
  <si>
    <t>光明、长流光明、长流窄改宽接驳口，四处，桥渠2处护坡</t>
  </si>
  <si>
    <t>红旗长流6、7、8组安全饮水1000米管网建设</t>
  </si>
  <si>
    <t>资江村</t>
  </si>
  <si>
    <t>村道硬化工程2组硬化路至钱大亮屋和李春屋至文放屋端头240m×3.5m</t>
  </si>
  <si>
    <t>村道硬化工程3组西环路边至钱存度屋200m×3.5m</t>
  </si>
  <si>
    <t>村道硬化工程8组刘辉艮至刘祥仁屋130m×3.5m</t>
  </si>
  <si>
    <t>村道硬化工程9组刘定良至刘定兵屋100m×3.5m</t>
  </si>
  <si>
    <t>村道硬化工程9组刘定良屋到刘定美屋80m×3.5m</t>
  </si>
  <si>
    <t>村道硬化工程9组刘定决至刘定落70m×3.5m</t>
  </si>
  <si>
    <t>村道硬化工程10组王国华至刘定海屋150m×3.5m</t>
  </si>
  <si>
    <t>村道硬化工程15、16组庵堂至紫河老供销社70m×3.5m</t>
  </si>
  <si>
    <t>村道硬化工程18组原村道口至陈群屋130m×3.5m</t>
  </si>
  <si>
    <t>村道硬化工程19组钱路华屋门口至院子里170m×3.5m</t>
  </si>
  <si>
    <t>20、21、23组黄起池屋至狮子村部，狮子村部至秦头湾路口至秦松柏屋前，共长1980m×3.5m</t>
  </si>
  <si>
    <t>周旺镇</t>
  </si>
  <si>
    <t>大柱村</t>
  </si>
  <si>
    <t>阳光至大柱4600米 、鲁塘300米，共4900米公路窄改宽工程，安排资金72万元；
阳光3至9组公路挡土墙工程安排资金5万元；
大柱六、七、八组公路750米*3.5米硬化工程安排15万元。</t>
  </si>
  <si>
    <t>周旺镇人民政府</t>
  </si>
  <si>
    <t>山屋冲山塘6万元，山屋冲大塘12万元。</t>
  </si>
  <si>
    <t>板屋亭水库电排，杨子冲水库电排各1.5万元。</t>
  </si>
  <si>
    <t>老背后水渠维修5万元，2、7组屋背后渠道维修2万元。</t>
  </si>
  <si>
    <t>滩头镇</t>
  </si>
  <si>
    <t>洞木亭村</t>
  </si>
  <si>
    <t>五个水源井及配套工程</t>
  </si>
  <si>
    <t>滩头镇人民政府</t>
  </si>
  <si>
    <t>荷亭3、8组山塘清淤、加固</t>
  </si>
  <si>
    <t>洞头孙子塘防渗、加固</t>
  </si>
  <si>
    <t>木瓜5、3组（塘二口）、堵漏加固</t>
  </si>
  <si>
    <t xml:space="preserve">岩口镇 </t>
  </si>
  <si>
    <t>枫井坪村</t>
  </si>
  <si>
    <t>原姚家村新修3.6km*4m    砂石路面</t>
  </si>
  <si>
    <t>岩口镇人民政府</t>
  </si>
  <si>
    <t>原姚家村杨家函山塘硬化截水墙0.2m*100m*2.0m</t>
  </si>
  <si>
    <t>原姚家村1、2、5组三口山塘加固硬化</t>
  </si>
  <si>
    <t>原枫林村3、4、6、7组公路硬化长400m*3.5*0.2m  C30砼</t>
  </si>
  <si>
    <t>原枫林村1、5组小塘冲硬化公路00m*3.5*0.2m   C30砼</t>
  </si>
  <si>
    <t>井塘至枫林村断头路长1.3km*3.5m*0.2m   C30砼</t>
  </si>
  <si>
    <t>原井鹅村7、8组道路硬化1.5km*3.5m*0.2m     C30砼</t>
  </si>
  <si>
    <t>原枫林村1、2组山塘加固长100m截水墙0.15*20m</t>
  </si>
  <si>
    <t>原井鹅村9、10组新建1.2km*4m    砂石路面</t>
  </si>
  <si>
    <t>原姚家村道路硬化1.6km*3.5m*0.2m    C30砼</t>
  </si>
  <si>
    <t xml:space="preserve">桃洪镇 </t>
  </si>
  <si>
    <t>青花江村</t>
  </si>
  <si>
    <t>老洲坝渠道硬化左右两侧渠道共850米，规格300×300</t>
  </si>
  <si>
    <t>桃洪镇 人民政府</t>
  </si>
  <si>
    <t>青云5、6、7组张家冲水库1、硬化堤坝1008m2；2、清淤200方</t>
  </si>
  <si>
    <t>从朝阳水圳到3、4组聋婆塘放水渠道硬化约900米</t>
  </si>
  <si>
    <t>鸭栗山到向家“窄改宽”浆砌挡土墙五处约200方</t>
  </si>
  <si>
    <t>龙江里排水渠道黄花村至烂屋塘长510米，规格600×800</t>
  </si>
  <si>
    <t>书超屋到黄1、2、3组公路加宽1米，长500米</t>
  </si>
  <si>
    <t>黄花4、5组伟楚屋到郭家园变压器约200米新修及硬化公路</t>
  </si>
  <si>
    <t>资江5、6、7、8组环村路新桥至大槽枰通达通畅500×4.5米</t>
  </si>
  <si>
    <t>环村路大槽坪至砚资路通达0.5km×4.5米</t>
  </si>
  <si>
    <t>大槽坪清淤，塘圹加固0.3×200×1.5米高</t>
  </si>
  <si>
    <t>新修及硬化公路到村部通达，通畅工程约100米</t>
  </si>
  <si>
    <t>竹塘村</t>
  </si>
  <si>
    <t>2组水渠硬化30×40，长75米</t>
  </si>
  <si>
    <t>1组山塘清淤枫树塘，清淤、硬化</t>
  </si>
  <si>
    <t>1组山塘清淤大塘，清淤、硬化</t>
  </si>
  <si>
    <t>5组山塘清淤槽塘，清淤、硬化</t>
  </si>
  <si>
    <t>5组山塘清淤岩锋塘，清淤、硬化</t>
  </si>
  <si>
    <t>7组山塘硬化，清淤方塘30米×12米</t>
  </si>
  <si>
    <t>9组山塘硬化，清淤顶眼塘40米×10米</t>
  </si>
  <si>
    <t>3、4、5、6组踏水桥修建桥长35米×宽2米</t>
  </si>
  <si>
    <t>3、4、5、7、8、9组公路硬化2000米×3.5×0.2</t>
  </si>
  <si>
    <t>雨山便民服务中心</t>
  </si>
  <si>
    <t xml:space="preserve">长扶村 </t>
  </si>
  <si>
    <t>公路硬化原温塘村1、2、3组2440米，4组至5组出口2360米，原长扶村1、3、4、5、8、9、10、14组共800米</t>
  </si>
  <si>
    <t>长扶至扶上窄改宽3.7公里挖土方并运输</t>
  </si>
  <si>
    <t>落么冲山塘卧管、涵管、防渗改造</t>
  </si>
  <si>
    <t>原长扶村水井改造5处</t>
  </si>
  <si>
    <t>电灌站原温塘村1处，原长扶村4处</t>
  </si>
  <si>
    <t>杨竹塘村</t>
  </si>
  <si>
    <t>公路硬化清塘水库下1、2、3、4、7、8组共600米，原杨罗村4、10组-5组300米，竹罗南朝山7组-1组1200米，竹罗片通3组公路1300米，原竹罗村11组通新村部400米</t>
  </si>
  <si>
    <t>清塘、竹罗、杨罗等村组道路挡土墙450方</t>
  </si>
  <si>
    <t>清塘、竹罗南朝山3.8公里新修组道路面铺砂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</si>
</sst>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</numFmts>
  <fonts count="92">
    <font>
      <sz val="11"/>
      <color theme="1"/>
      <name val="宋体"/>
      <charset val="134"/>
      <scheme val="minor"/>
    </font>
    <font>
      <sz val="22"/>
      <color theme="1"/>
      <name val="方正大标宋简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b/>
      <sz val="10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b/>
      <sz val="10"/>
      <color theme="1"/>
      <name val="宋体"/>
      <charset val="134"/>
    </font>
    <font>
      <b/>
      <sz val="9"/>
      <color rgb="FF000000"/>
      <name val="宋体"/>
      <charset val="134"/>
    </font>
    <font>
      <sz val="9"/>
      <color theme="1"/>
      <name val="宋体"/>
      <charset val="134"/>
    </font>
    <font>
      <b/>
      <sz val="9"/>
      <color theme="1"/>
      <name val="宋体"/>
      <charset val="134"/>
    </font>
    <font>
      <sz val="10"/>
      <color theme="1"/>
      <name val="宋体"/>
      <charset val="134"/>
      <scheme val="major"/>
    </font>
    <font>
      <b/>
      <sz val="10"/>
      <color theme="1"/>
      <name val="宋体"/>
      <charset val="134"/>
      <scheme val="maj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b/>
      <sz val="10"/>
      <color indexed="8"/>
      <name val="宋体"/>
      <charset val="134"/>
    </font>
    <font>
      <b/>
      <sz val="9"/>
      <color indexed="8"/>
      <name val="宋体"/>
      <charset val="134"/>
    </font>
    <font>
      <sz val="9"/>
      <name val="宋体"/>
      <charset val="134"/>
      <scheme val="minor"/>
    </font>
    <font>
      <sz val="10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0"/>
      <name val="宋体"/>
      <charset val="134"/>
    </font>
    <font>
      <b/>
      <sz val="18"/>
      <color theme="3"/>
      <name val="宋体"/>
      <charset val="134"/>
      <scheme val="minor"/>
    </font>
    <font>
      <b/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indexed="62"/>
      <name val="宋体"/>
      <charset val="134"/>
    </font>
    <font>
      <b/>
      <sz val="13"/>
      <color theme="3"/>
      <name val="宋体"/>
      <charset val="134"/>
      <scheme val="minor"/>
    </font>
    <font>
      <sz val="11"/>
      <color indexed="9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sz val="11"/>
      <color indexed="20"/>
      <name val="宋体"/>
      <charset val="134"/>
    </font>
    <font>
      <b/>
      <sz val="11"/>
      <color indexed="56"/>
      <name val="宋体"/>
      <charset val="134"/>
    </font>
    <font>
      <sz val="11"/>
      <color indexed="17"/>
      <name val="宋体"/>
      <charset val="134"/>
    </font>
    <font>
      <sz val="11"/>
      <color indexed="42"/>
      <name val="宋体"/>
      <charset val="134"/>
    </font>
    <font>
      <i/>
      <sz val="11"/>
      <color indexed="23"/>
      <name val="宋体"/>
      <charset val="134"/>
    </font>
    <font>
      <b/>
      <sz val="13"/>
      <color indexed="62"/>
      <name val="宋体"/>
      <charset val="134"/>
    </font>
    <font>
      <sz val="11"/>
      <color indexed="8"/>
      <name val="宋体"/>
      <charset val="134"/>
    </font>
    <font>
      <b/>
      <sz val="13"/>
      <color indexed="56"/>
      <name val="宋体"/>
      <charset val="134"/>
    </font>
    <font>
      <sz val="11"/>
      <color indexed="62"/>
      <name val="Calibri"/>
      <charset val="134"/>
    </font>
    <font>
      <b/>
      <sz val="11"/>
      <color indexed="52"/>
      <name val="宋体"/>
      <charset val="134"/>
    </font>
    <font>
      <b/>
      <sz val="11"/>
      <color indexed="62"/>
      <name val="宋体"/>
      <charset val="134"/>
    </font>
    <font>
      <sz val="11"/>
      <color indexed="5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indexed="42"/>
      <name val="宋体"/>
      <charset val="134"/>
    </font>
    <font>
      <b/>
      <sz val="15"/>
      <color indexed="62"/>
      <name val="宋体"/>
      <charset val="134"/>
    </font>
    <font>
      <b/>
      <sz val="15"/>
      <color indexed="56"/>
      <name val="宋体"/>
      <charset val="134"/>
    </font>
    <font>
      <sz val="11"/>
      <color indexed="8"/>
      <name val="Calibri"/>
      <charset val="134"/>
    </font>
    <font>
      <b/>
      <sz val="11"/>
      <color indexed="9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60"/>
      <name val="宋体"/>
      <charset val="134"/>
    </font>
    <font>
      <sz val="11"/>
      <color indexed="10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indexed="56"/>
      <name val="Calibri"/>
      <charset val="134"/>
    </font>
    <font>
      <b/>
      <sz val="13"/>
      <color indexed="56"/>
      <name val="Calibri"/>
      <charset val="134"/>
    </font>
    <font>
      <sz val="11"/>
      <color indexed="9"/>
      <name val="Calibri"/>
      <charset val="134"/>
    </font>
    <font>
      <sz val="11"/>
      <color rgb="FF006100"/>
      <name val="宋体"/>
      <charset val="0"/>
      <scheme val="minor"/>
    </font>
    <font>
      <b/>
      <sz val="18"/>
      <color indexed="56"/>
      <name val="宋体"/>
      <charset val="134"/>
    </font>
    <font>
      <sz val="11"/>
      <color indexed="60"/>
      <name val="Calibri"/>
      <charset val="134"/>
    </font>
    <font>
      <sz val="11"/>
      <color indexed="52"/>
      <name val="Calibri"/>
      <charset val="134"/>
    </font>
    <font>
      <i/>
      <sz val="11"/>
      <color indexed="23"/>
      <name val="Calibri"/>
      <charset val="134"/>
    </font>
    <font>
      <b/>
      <sz val="11"/>
      <color indexed="9"/>
      <name val="Calibri"/>
      <charset val="134"/>
    </font>
    <font>
      <b/>
      <sz val="12"/>
      <name val="宋体"/>
      <charset val="134"/>
    </font>
    <font>
      <b/>
      <sz val="18"/>
      <color indexed="62"/>
      <name val="宋体"/>
      <charset val="134"/>
    </font>
    <font>
      <sz val="11"/>
      <color indexed="20"/>
      <name val="Calibri"/>
      <charset val="134"/>
    </font>
    <font>
      <b/>
      <sz val="11"/>
      <color indexed="52"/>
      <name val="Calibri"/>
      <charset val="134"/>
    </font>
    <font>
      <b/>
      <sz val="10"/>
      <name val="MS Sans Serif"/>
      <charset val="134"/>
    </font>
    <font>
      <sz val="11"/>
      <color indexed="17"/>
      <name val="Calibri"/>
      <charset val="134"/>
    </font>
    <font>
      <b/>
      <sz val="15"/>
      <color indexed="56"/>
      <name val="Calibri"/>
      <charset val="134"/>
    </font>
    <font>
      <b/>
      <sz val="11"/>
      <color indexed="63"/>
      <name val="Calibri"/>
      <charset val="134"/>
    </font>
    <font>
      <b/>
      <sz val="18"/>
      <color indexed="56"/>
      <name val="Cambria"/>
      <charset val="134"/>
    </font>
    <font>
      <b/>
      <sz val="11"/>
      <color indexed="8"/>
      <name val="Calibri"/>
      <charset val="134"/>
    </font>
    <font>
      <sz val="11"/>
      <color indexed="10"/>
      <name val="Calibri"/>
      <charset val="134"/>
    </font>
    <font>
      <sz val="12"/>
      <color indexed="8"/>
      <name val="宋体"/>
      <charset val="134"/>
    </font>
    <font>
      <b/>
      <sz val="11"/>
      <color indexed="63"/>
      <name val="宋体"/>
      <charset val="134"/>
    </font>
    <font>
      <sz val="12"/>
      <name val="Times New Roman"/>
      <charset val="134"/>
    </font>
  </fonts>
  <fills count="5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</borders>
  <cellStyleXfs count="59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8" fillId="0" borderId="15" applyNumberFormat="0" applyFill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51" fillId="15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36" fillId="0" borderId="0">
      <alignment vertical="center"/>
    </xf>
    <xf numFmtId="0" fontId="50" fillId="1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56" fillId="20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46" fillId="10" borderId="9" applyNumberFormat="0" applyAlignment="0" applyProtection="0">
      <alignment vertical="center"/>
    </xf>
    <xf numFmtId="0" fontId="45" fillId="2" borderId="9" applyNumberFormat="0" applyAlignment="0" applyProtection="0">
      <alignment vertical="center"/>
    </xf>
    <xf numFmtId="0" fontId="58" fillId="25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6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40" fillId="2" borderId="0" applyNumberFormat="0" applyBorder="0" applyAlignment="0" applyProtection="0">
      <alignment vertical="center"/>
    </xf>
    <xf numFmtId="0" fontId="36" fillId="0" borderId="0"/>
    <xf numFmtId="9" fontId="0" fillId="0" borderId="0" applyFont="0" applyFill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4" borderId="11" applyNumberFormat="0" applyFont="0" applyAlignment="0" applyProtection="0">
      <alignment vertical="center"/>
    </xf>
    <xf numFmtId="0" fontId="52" fillId="1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52" fillId="32" borderId="0" applyNumberFormat="0" applyBorder="0" applyAlignment="0" applyProtection="0">
      <alignment vertical="center"/>
    </xf>
    <xf numFmtId="0" fontId="60" fillId="0" borderId="24" applyNumberFormat="0" applyFill="0" applyAlignment="0" applyProtection="0">
      <alignment vertical="center"/>
    </xf>
    <xf numFmtId="0" fontId="52" fillId="27" borderId="0" applyNumberFormat="0" applyBorder="0" applyAlignment="0" applyProtection="0">
      <alignment vertical="center"/>
    </xf>
    <xf numFmtId="0" fontId="49" fillId="11" borderId="16" applyNumberFormat="0" applyAlignment="0" applyProtection="0">
      <alignment vertical="center"/>
    </xf>
    <xf numFmtId="0" fontId="45" fillId="2" borderId="9" applyNumberFormat="0" applyAlignment="0" applyProtection="0">
      <alignment vertical="center"/>
    </xf>
    <xf numFmtId="0" fontId="67" fillId="11" borderId="17" applyNumberFormat="0" applyAlignment="0" applyProtection="0">
      <alignment vertical="center"/>
    </xf>
    <xf numFmtId="0" fontId="46" fillId="37" borderId="9" applyNumberFormat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59" fillId="26" borderId="22" applyNumberFormat="0" applyAlignment="0" applyProtection="0">
      <alignment vertical="center"/>
    </xf>
    <xf numFmtId="0" fontId="50" fillId="33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61" fillId="0" borderId="23" applyNumberFormat="0" applyFill="0" applyAlignment="0" applyProtection="0">
      <alignment vertical="center"/>
    </xf>
    <xf numFmtId="0" fontId="72" fillId="41" borderId="0" applyNumberFormat="0" applyBorder="0" applyAlignment="0" applyProtection="0">
      <alignment vertical="center"/>
    </xf>
    <xf numFmtId="0" fontId="69" fillId="0" borderId="12" applyNumberFormat="0" applyFill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66" fillId="30" borderId="0" applyNumberFormat="0" applyBorder="0" applyAlignment="0" applyProtection="0">
      <alignment vertical="center"/>
    </xf>
    <xf numFmtId="0" fontId="36" fillId="0" borderId="0">
      <alignment vertical="center"/>
    </xf>
    <xf numFmtId="0" fontId="50" fillId="14" borderId="0" applyNumberFormat="0" applyBorder="0" applyAlignment="0" applyProtection="0">
      <alignment vertical="center"/>
    </xf>
    <xf numFmtId="0" fontId="57" fillId="18" borderId="18" applyNumberFormat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48" fillId="0" borderId="15" applyNumberFormat="0" applyFill="0" applyAlignment="0" applyProtection="0">
      <alignment vertical="center"/>
    </xf>
    <xf numFmtId="0" fontId="50" fillId="4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48" fillId="0" borderId="15" applyNumberFormat="0" applyFill="0" applyAlignment="0" applyProtection="0">
      <alignment vertical="center"/>
    </xf>
    <xf numFmtId="0" fontId="50" fillId="12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50" fillId="45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52" fillId="35" borderId="0" applyNumberFormat="0" applyBorder="0" applyAlignment="0" applyProtection="0">
      <alignment vertical="center"/>
    </xf>
    <xf numFmtId="0" fontId="43" fillId="0" borderId="0">
      <alignment vertical="center"/>
    </xf>
    <xf numFmtId="0" fontId="52" fillId="46" borderId="0" applyNumberFormat="0" applyBorder="0" applyAlignment="0" applyProtection="0">
      <alignment vertical="center"/>
    </xf>
    <xf numFmtId="0" fontId="50" fillId="47" borderId="0" applyNumberFormat="0" applyBorder="0" applyAlignment="0" applyProtection="0">
      <alignment vertical="center"/>
    </xf>
    <xf numFmtId="0" fontId="46" fillId="37" borderId="9" applyNumberFormat="0" applyAlignment="0" applyProtection="0">
      <alignment vertical="center"/>
    </xf>
    <xf numFmtId="0" fontId="50" fillId="48" borderId="0" applyNumberFormat="0" applyBorder="0" applyAlignment="0" applyProtection="0">
      <alignment vertical="center"/>
    </xf>
    <xf numFmtId="0" fontId="52" fillId="38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6" fillId="10" borderId="9" applyNumberFormat="0" applyAlignment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52" fillId="49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46" fillId="10" borderId="9" applyNumberFormat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50" fillId="51" borderId="0" applyNumberFormat="0" applyBorder="0" applyAlignment="0" applyProtection="0">
      <alignment vertical="center"/>
    </xf>
    <xf numFmtId="0" fontId="52" fillId="52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3" fillId="36" borderId="0" applyNumberFormat="0" applyBorder="0" applyAlignment="0" applyProtection="0">
      <alignment vertical="center"/>
    </xf>
    <xf numFmtId="0" fontId="56" fillId="5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40" fillId="44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43" fillId="36" borderId="0" applyNumberFormat="0" applyBorder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6" fillId="2" borderId="0" applyNumberFormat="0" applyBorder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43" fillId="24" borderId="21" applyNumberFormat="0" applyFont="0" applyAlignment="0" applyProtection="0">
      <alignment vertical="center"/>
    </xf>
    <xf numFmtId="0" fontId="43" fillId="36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3" fillId="36" borderId="0" applyNumberFormat="0" applyBorder="0" applyAlignment="0" applyProtection="0">
      <alignment vertical="center"/>
    </xf>
    <xf numFmtId="0" fontId="43" fillId="36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43" fillId="10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20" borderId="0" applyNumberFormat="0" applyBorder="0" applyAlignment="0" applyProtection="0">
      <alignment vertical="center"/>
    </xf>
    <xf numFmtId="0" fontId="36" fillId="0" borderId="0"/>
    <xf numFmtId="0" fontId="43" fillId="10" borderId="0" applyNumberFormat="0" applyBorder="0" applyAlignment="0" applyProtection="0">
      <alignment vertical="center"/>
    </xf>
    <xf numFmtId="0" fontId="36" fillId="0" borderId="0">
      <alignment vertical="center"/>
    </xf>
    <xf numFmtId="0" fontId="43" fillId="20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36" fillId="0" borderId="0">
      <alignment vertical="center"/>
    </xf>
    <xf numFmtId="0" fontId="43" fillId="20" borderId="0" applyNumberFormat="0" applyBorder="0" applyAlignment="0" applyProtection="0">
      <alignment vertical="center"/>
    </xf>
    <xf numFmtId="0" fontId="36" fillId="0" borderId="0">
      <alignment vertical="center"/>
    </xf>
    <xf numFmtId="0" fontId="43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8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3" fillId="40" borderId="0" applyNumberFormat="0" applyBorder="0" applyAlignment="0" applyProtection="0">
      <alignment vertical="center"/>
    </xf>
    <xf numFmtId="0" fontId="43" fillId="40" borderId="0" applyNumberFormat="0" applyBorder="0" applyAlignment="0" applyProtection="0">
      <alignment vertical="center"/>
    </xf>
    <xf numFmtId="0" fontId="43" fillId="40" borderId="0" applyNumberFormat="0" applyBorder="0" applyAlignment="0" applyProtection="0">
      <alignment vertical="center"/>
    </xf>
    <xf numFmtId="0" fontId="43" fillId="40" borderId="0" applyNumberFormat="0" applyBorder="0" applyAlignment="0" applyProtection="0">
      <alignment vertical="center"/>
    </xf>
    <xf numFmtId="0" fontId="47" fillId="0" borderId="25" applyNumberFormat="0" applyFill="0" applyAlignment="0" applyProtection="0">
      <alignment vertical="center"/>
    </xf>
    <xf numFmtId="0" fontId="43" fillId="40" borderId="0" applyNumberFormat="0" applyBorder="0" applyAlignment="0" applyProtection="0">
      <alignment vertical="center"/>
    </xf>
    <xf numFmtId="0" fontId="43" fillId="40" borderId="0" applyNumberFormat="0" applyBorder="0" applyAlignment="0" applyProtection="0">
      <alignment vertical="center"/>
    </xf>
    <xf numFmtId="0" fontId="64" fillId="8" borderId="0" applyNumberFormat="0" applyBorder="0" applyAlignment="0" applyProtection="0">
      <alignment vertical="center"/>
    </xf>
    <xf numFmtId="0" fontId="43" fillId="40" borderId="0" applyNumberFormat="0" applyBorder="0" applyAlignment="0" applyProtection="0">
      <alignment vertical="center"/>
    </xf>
    <xf numFmtId="0" fontId="40" fillId="44" borderId="0" applyNumberFormat="0" applyBorder="0" applyAlignment="0" applyProtection="0">
      <alignment vertical="center"/>
    </xf>
    <xf numFmtId="0" fontId="43" fillId="40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74" fillId="44" borderId="0" applyNumberFormat="0" applyBorder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56" fillId="42" borderId="0" applyNumberFormat="0" applyBorder="0" applyAlignment="0" applyProtection="0">
      <alignment vertical="center"/>
    </xf>
    <xf numFmtId="0" fontId="56" fillId="8" borderId="0" applyNumberFormat="0" applyBorder="0" applyAlignment="0" applyProtection="0">
      <alignment vertical="center"/>
    </xf>
    <xf numFmtId="0" fontId="56" fillId="19" borderId="0" applyNumberFormat="0" applyBorder="0" applyAlignment="0" applyProtection="0">
      <alignment vertical="center"/>
    </xf>
    <xf numFmtId="0" fontId="56" fillId="20" borderId="0" applyNumberFormat="0" applyBorder="0" applyAlignment="0" applyProtection="0">
      <alignment vertical="center"/>
    </xf>
    <xf numFmtId="0" fontId="56" fillId="4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71" fillId="39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36" fillId="0" borderId="0">
      <alignment vertical="center"/>
    </xf>
    <xf numFmtId="0" fontId="43" fillId="42" borderId="0" applyNumberFormat="0" applyBorder="0" applyAlignment="0" applyProtection="0">
      <alignment vertical="center"/>
    </xf>
    <xf numFmtId="0" fontId="36" fillId="0" borderId="0">
      <alignment vertical="center"/>
    </xf>
    <xf numFmtId="0" fontId="71" fillId="9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6" fillId="37" borderId="9" applyNumberFormat="0" applyAlignment="0" applyProtection="0">
      <alignment vertical="center"/>
    </xf>
    <xf numFmtId="0" fontId="43" fillId="44" borderId="0" applyNumberFormat="0" applyBorder="0" applyAlignment="0" applyProtection="0">
      <alignment vertical="center"/>
    </xf>
    <xf numFmtId="0" fontId="46" fillId="37" borderId="9" applyNumberFormat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44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36" fillId="0" borderId="0">
      <alignment vertical="center"/>
    </xf>
    <xf numFmtId="0" fontId="43" fillId="44" borderId="0" applyNumberFormat="0" applyBorder="0" applyAlignment="0" applyProtection="0">
      <alignment vertical="center"/>
    </xf>
    <xf numFmtId="0" fontId="46" fillId="10" borderId="9" applyNumberFormat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6" fillId="10" borderId="9" applyNumberFormat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6" fillId="10" borderId="9" applyNumberFormat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53" fillId="18" borderId="18" applyNumberFormat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46" fillId="37" borderId="9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57" fillId="18" borderId="18" applyNumberFormat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57" fillId="18" borderId="18" applyNumberFormat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6" fillId="37" borderId="9" applyNumberFormat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2" borderId="0" applyNumberFormat="0" applyBorder="0" applyAlignment="0" applyProtection="0">
      <alignment vertical="center"/>
    </xf>
    <xf numFmtId="0" fontId="33" fillId="55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3" fillId="53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3" fillId="53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3" fillId="5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53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33" fillId="55" borderId="0" applyNumberFormat="0" applyBorder="0" applyAlignment="0" applyProtection="0">
      <alignment vertical="center"/>
    </xf>
    <xf numFmtId="0" fontId="71" fillId="54" borderId="0" applyNumberFormat="0" applyBorder="0" applyAlignment="0" applyProtection="0">
      <alignment vertical="center"/>
    </xf>
    <xf numFmtId="0" fontId="43" fillId="0" borderId="0">
      <alignment vertical="center"/>
    </xf>
    <xf numFmtId="0" fontId="71" fillId="8" borderId="0" applyNumberFormat="0" applyBorder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43" fillId="0" borderId="0">
      <alignment vertical="center"/>
    </xf>
    <xf numFmtId="0" fontId="71" fillId="19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71" fillId="55" borderId="0" applyNumberFormat="0" applyBorder="0" applyAlignment="0" applyProtection="0">
      <alignment vertical="center"/>
    </xf>
    <xf numFmtId="0" fontId="36" fillId="0" borderId="0">
      <alignment vertical="center"/>
    </xf>
    <xf numFmtId="0" fontId="40" fillId="56" borderId="0" applyNumberFormat="0" applyBorder="0" applyAlignment="0" applyProtection="0">
      <alignment vertical="center"/>
    </xf>
    <xf numFmtId="0" fontId="71" fillId="3" borderId="0" applyNumberFormat="0" applyBorder="0" applyAlignment="0" applyProtection="0">
      <alignment vertical="center"/>
    </xf>
    <xf numFmtId="0" fontId="33" fillId="55" borderId="0" applyNumberFormat="0" applyBorder="0" applyAlignment="0" applyProtection="0">
      <alignment vertical="center"/>
    </xf>
    <xf numFmtId="0" fontId="71" fillId="17" borderId="0" applyNumberFormat="0" applyBorder="0" applyAlignment="0" applyProtection="0">
      <alignment vertical="center"/>
    </xf>
    <xf numFmtId="0" fontId="33" fillId="54" borderId="0" applyNumberFormat="0" applyBorder="0" applyAlignment="0" applyProtection="0">
      <alignment vertical="center"/>
    </xf>
    <xf numFmtId="0" fontId="47" fillId="0" borderId="19" applyNumberFormat="0" applyFill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54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33" fillId="54" borderId="0" applyNumberFormat="0" applyBorder="0" applyAlignment="0" applyProtection="0">
      <alignment vertical="center"/>
    </xf>
    <xf numFmtId="0" fontId="33" fillId="54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6" fillId="0" borderId="0">
      <alignment vertical="center"/>
    </xf>
    <xf numFmtId="0" fontId="40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43" fillId="24" borderId="21" applyNumberFormat="0" applyFont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40" fillId="44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43" fillId="24" borderId="21" applyNumberFormat="0" applyFont="0" applyAlignment="0" applyProtection="0">
      <alignment vertical="center"/>
    </xf>
    <xf numFmtId="0" fontId="33" fillId="55" borderId="0" applyNumberFormat="0" applyBorder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33" fillId="55" borderId="0" applyNumberFormat="0" applyBorder="0" applyAlignment="0" applyProtection="0">
      <alignment vertical="center"/>
    </xf>
    <xf numFmtId="0" fontId="36" fillId="0" borderId="0">
      <alignment vertical="center"/>
    </xf>
    <xf numFmtId="0" fontId="77" fillId="18" borderId="18" applyNumberFormat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40" fillId="2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71" fillId="6" borderId="0" applyNumberFormat="0" applyBorder="0" applyAlignment="0" applyProtection="0">
      <alignment vertical="center"/>
    </xf>
    <xf numFmtId="0" fontId="71" fillId="55" borderId="0" applyNumberFormat="0" applyBorder="0" applyAlignment="0" applyProtection="0">
      <alignment vertical="center"/>
    </xf>
    <xf numFmtId="0" fontId="43" fillId="0" borderId="0">
      <alignment vertical="center"/>
    </xf>
    <xf numFmtId="0" fontId="71" fillId="3" borderId="0" applyNumberFormat="0" applyBorder="0" applyAlignment="0" applyProtection="0">
      <alignment vertical="center"/>
    </xf>
    <xf numFmtId="0" fontId="71" fillId="29" borderId="0" applyNumberFormat="0" applyBorder="0" applyAlignment="0" applyProtection="0">
      <alignment vertical="center"/>
    </xf>
    <xf numFmtId="0" fontId="36" fillId="0" borderId="0">
      <alignment vertical="center"/>
    </xf>
    <xf numFmtId="0" fontId="80" fillId="5" borderId="0" applyNumberFormat="0" applyBorder="0" applyAlignment="0" applyProtection="0">
      <alignment vertical="center"/>
    </xf>
    <xf numFmtId="0" fontId="81" fillId="37" borderId="9" applyNumberFormat="0" applyAlignment="0" applyProtection="0">
      <alignment vertical="center"/>
    </xf>
    <xf numFmtId="0" fontId="81" fillId="37" borderId="9" applyNumberFormat="0" applyAlignment="0" applyProtection="0">
      <alignment vertical="center"/>
    </xf>
    <xf numFmtId="0" fontId="36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83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39" fillId="7" borderId="0" applyNumberFormat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3" fillId="24" borderId="21" applyNumberFormat="0" applyFont="0" applyAlignment="0" applyProtection="0">
      <alignment vertical="center"/>
    </xf>
    <xf numFmtId="0" fontId="85" fillId="37" borderId="27" applyNumberFormat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85" fillId="37" borderId="27" applyNumberFormat="0" applyAlignment="0" applyProtection="0">
      <alignment vertical="center"/>
    </xf>
    <xf numFmtId="0" fontId="36" fillId="0" borderId="0">
      <alignment vertical="center"/>
    </xf>
    <xf numFmtId="0" fontId="86" fillId="0" borderId="0" applyNumberFormat="0" applyFill="0" applyBorder="0" applyAlignment="0" applyProtection="0">
      <alignment vertical="center"/>
    </xf>
    <xf numFmtId="0" fontId="87" fillId="0" borderId="13" applyNumberFormat="0" applyFill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55" fillId="0" borderId="20" applyNumberFormat="0" applyFill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55" fillId="0" borderId="20" applyNumberFormat="0" applyFill="0" applyAlignment="0" applyProtection="0">
      <alignment vertical="center"/>
    </xf>
    <xf numFmtId="0" fontId="54" fillId="0" borderId="28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55" fillId="0" borderId="20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55" fillId="0" borderId="20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46" fillId="10" borderId="9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36" fillId="0" borderId="0">
      <alignment vertical="center"/>
    </xf>
    <xf numFmtId="0" fontId="44" fillId="0" borderId="14" applyNumberFormat="0" applyFill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47" fillId="0" borderId="19" applyNumberFormat="0" applyFill="0" applyAlignment="0" applyProtection="0">
      <alignment vertical="center"/>
    </xf>
    <xf numFmtId="0" fontId="53" fillId="18" borderId="18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47" fillId="0" borderId="19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47" fillId="0" borderId="25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64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39" fillId="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40" fillId="3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4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>
      <alignment vertical="center"/>
    </xf>
    <xf numFmtId="0" fontId="4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9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Protection="0">
      <alignment vertical="center"/>
    </xf>
    <xf numFmtId="0" fontId="36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9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9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89" fillId="0" borderId="0"/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57" fillId="18" borderId="18" applyNumberFormat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53" fillId="18" borderId="18" applyNumberFormat="0" applyAlignment="0" applyProtection="0">
      <alignment vertical="center"/>
    </xf>
    <xf numFmtId="0" fontId="57" fillId="18" borderId="18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8" fillId="0" borderId="15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55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33" fillId="55" borderId="0" applyNumberFormat="0" applyBorder="0" applyAlignment="0" applyProtection="0">
      <alignment vertical="center"/>
    </xf>
    <xf numFmtId="0" fontId="40" fillId="56" borderId="0" applyNumberFormat="0" applyBorder="0" applyAlignment="0" applyProtection="0">
      <alignment vertical="center"/>
    </xf>
    <xf numFmtId="0" fontId="33" fillId="55" borderId="0" applyNumberFormat="0" applyBorder="0" applyAlignment="0" applyProtection="0">
      <alignment vertical="center"/>
    </xf>
    <xf numFmtId="0" fontId="33" fillId="57" borderId="0" applyNumberFormat="0" applyBorder="0" applyAlignment="0" applyProtection="0">
      <alignment vertical="center"/>
    </xf>
    <xf numFmtId="0" fontId="33" fillId="57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64" fillId="44" borderId="0" applyNumberFormat="0" applyBorder="0" applyAlignment="0" applyProtection="0">
      <alignment vertical="center"/>
    </xf>
    <xf numFmtId="0" fontId="64" fillId="44" borderId="0" applyNumberFormat="0" applyBorder="0" applyAlignment="0" applyProtection="0">
      <alignment vertical="center"/>
    </xf>
    <xf numFmtId="0" fontId="64" fillId="44" borderId="0" applyNumberFormat="0" applyBorder="0" applyAlignment="0" applyProtection="0">
      <alignment vertical="center"/>
    </xf>
    <xf numFmtId="0" fontId="64" fillId="44" borderId="0" applyNumberFormat="0" applyBorder="0" applyAlignment="0" applyProtection="0">
      <alignment vertical="center"/>
    </xf>
    <xf numFmtId="0" fontId="64" fillId="44" borderId="0" applyNumberFormat="0" applyBorder="0" applyAlignment="0" applyProtection="0">
      <alignment vertical="center"/>
    </xf>
    <xf numFmtId="0" fontId="64" fillId="44" borderId="0" applyNumberFormat="0" applyBorder="0" applyAlignment="0" applyProtection="0">
      <alignment vertical="center"/>
    </xf>
    <xf numFmtId="0" fontId="64" fillId="44" borderId="0" applyNumberFormat="0" applyBorder="0" applyAlignment="0" applyProtection="0">
      <alignment vertical="center"/>
    </xf>
    <xf numFmtId="0" fontId="90" fillId="10" borderId="27" applyNumberFormat="0" applyAlignment="0" applyProtection="0">
      <alignment vertical="center"/>
    </xf>
    <xf numFmtId="0" fontId="90" fillId="37" borderId="27" applyNumberFormat="0" applyAlignment="0" applyProtection="0">
      <alignment vertical="center"/>
    </xf>
    <xf numFmtId="0" fontId="90" fillId="37" borderId="27" applyNumberFormat="0" applyAlignment="0" applyProtection="0">
      <alignment vertical="center"/>
    </xf>
    <xf numFmtId="0" fontId="90" fillId="10" borderId="27" applyNumberFormat="0" applyAlignment="0" applyProtection="0">
      <alignment vertical="center"/>
    </xf>
    <xf numFmtId="0" fontId="90" fillId="10" borderId="27" applyNumberFormat="0" applyAlignment="0" applyProtection="0">
      <alignment vertical="center"/>
    </xf>
    <xf numFmtId="0" fontId="90" fillId="10" borderId="27" applyNumberFormat="0" applyAlignment="0" applyProtection="0">
      <alignment vertical="center"/>
    </xf>
    <xf numFmtId="0" fontId="90" fillId="10" borderId="27" applyNumberFormat="0" applyAlignment="0" applyProtection="0">
      <alignment vertical="center"/>
    </xf>
    <xf numFmtId="0" fontId="90" fillId="37" borderId="27" applyNumberFormat="0" applyAlignment="0" applyProtection="0">
      <alignment vertical="center"/>
    </xf>
    <xf numFmtId="0" fontId="90" fillId="37" borderId="27" applyNumberFormat="0" applyAlignment="0" applyProtection="0">
      <alignment vertical="center"/>
    </xf>
    <xf numFmtId="0" fontId="90" fillId="37" borderId="27" applyNumberFormat="0" applyAlignment="0" applyProtection="0">
      <alignment vertical="center"/>
    </xf>
    <xf numFmtId="0" fontId="90" fillId="37" borderId="27" applyNumberFormat="0" applyAlignment="0" applyProtection="0">
      <alignment vertical="center"/>
    </xf>
    <xf numFmtId="0" fontId="90" fillId="10" borderId="27" applyNumberFormat="0" applyAlignment="0" applyProtection="0">
      <alignment vertical="center"/>
    </xf>
    <xf numFmtId="0" fontId="90" fillId="10" borderId="27" applyNumberFormat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31" fillId="2" borderId="9" applyNumberFormat="0" applyAlignment="0" applyProtection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43" fillId="24" borderId="21" applyNumberFormat="0" applyFont="0" applyAlignment="0" applyProtection="0">
      <alignment vertical="center"/>
    </xf>
    <xf numFmtId="0" fontId="43" fillId="24" borderId="21" applyNumberFormat="0" applyFont="0" applyAlignment="0" applyProtection="0">
      <alignment vertical="center"/>
    </xf>
    <xf numFmtId="0" fontId="43" fillId="24" borderId="21" applyNumberFormat="0" applyFont="0" applyAlignment="0" applyProtection="0">
      <alignment vertical="center"/>
    </xf>
    <xf numFmtId="0" fontId="43" fillId="24" borderId="21" applyNumberFormat="0" applyFont="0" applyAlignment="0" applyProtection="0">
      <alignment vertical="center"/>
    </xf>
    <xf numFmtId="0" fontId="43" fillId="24" borderId="21" applyNumberFormat="0" applyFont="0" applyAlignment="0" applyProtection="0">
      <alignment vertical="center"/>
    </xf>
    <xf numFmtId="0" fontId="43" fillId="24" borderId="21" applyNumberFormat="0" applyFont="0" applyAlignment="0" applyProtection="0">
      <alignment vertical="center"/>
    </xf>
    <xf numFmtId="0" fontId="36" fillId="0" borderId="0"/>
    <xf numFmtId="0" fontId="43" fillId="0" borderId="0">
      <alignment vertical="center"/>
    </xf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10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left" vertical="center" wrapText="1"/>
    </xf>
    <xf numFmtId="0" fontId="12" fillId="0" borderId="2" xfId="0" applyNumberFormat="1" applyFont="1" applyBorder="1" applyAlignment="1">
      <alignment horizontal="left" vertical="center" wrapText="1"/>
    </xf>
    <xf numFmtId="0" fontId="13" fillId="0" borderId="2" xfId="0" applyNumberFormat="1" applyFont="1" applyBorder="1" applyAlignment="1">
      <alignment horizontal="left" vertical="center" wrapText="1"/>
    </xf>
    <xf numFmtId="0" fontId="0" fillId="0" borderId="2" xfId="0" applyNumberFormat="1" applyBorder="1" applyAlignment="1">
      <alignment horizontal="center" vertical="center" wrapText="1"/>
    </xf>
    <xf numFmtId="0" fontId="14" fillId="0" borderId="2" xfId="0" applyNumberFormat="1" applyFont="1" applyBorder="1" applyAlignment="1">
      <alignment horizontal="center" vertical="center" wrapText="1"/>
    </xf>
    <xf numFmtId="0" fontId="15" fillId="0" borderId="2" xfId="0" applyNumberFormat="1" applyFont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16" fillId="0" borderId="2" xfId="0" applyNumberFormat="1" applyFont="1" applyFill="1" applyBorder="1" applyAlignment="1">
      <alignment horizontal="left" vertical="center" wrapText="1"/>
    </xf>
    <xf numFmtId="0" fontId="12" fillId="0" borderId="2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7" fillId="0" borderId="2" xfId="0" applyNumberFormat="1" applyFont="1" applyBorder="1" applyAlignment="1">
      <alignment horizontal="left" vertical="center" wrapText="1"/>
    </xf>
    <xf numFmtId="0" fontId="18" fillId="0" borderId="2" xfId="0" applyNumberFormat="1" applyFont="1" applyBorder="1" applyAlignment="1">
      <alignment horizontal="center" vertical="center" wrapText="1"/>
    </xf>
    <xf numFmtId="0" fontId="19" fillId="0" borderId="2" xfId="0" applyNumberFormat="1" applyFont="1" applyBorder="1" applyAlignment="1">
      <alignment horizontal="left" vertical="center" wrapText="1"/>
    </xf>
    <xf numFmtId="0" fontId="20" fillId="0" borderId="2" xfId="0" applyNumberFormat="1" applyFont="1" applyBorder="1" applyAlignment="1">
      <alignment horizontal="center" vertical="center" wrapText="1"/>
    </xf>
    <xf numFmtId="0" fontId="21" fillId="0" borderId="2" xfId="0" applyNumberFormat="1" applyFont="1" applyBorder="1" applyAlignment="1">
      <alignment horizontal="left" vertical="center" wrapText="1"/>
    </xf>
    <xf numFmtId="0" fontId="16" fillId="0" borderId="2" xfId="0" applyNumberFormat="1" applyFont="1" applyBorder="1" applyAlignment="1">
      <alignment horizontal="left" vertical="center" wrapText="1"/>
    </xf>
    <xf numFmtId="0" fontId="17" fillId="0" borderId="2" xfId="0" applyNumberFormat="1" applyFont="1" applyFill="1" applyBorder="1" applyAlignment="1">
      <alignment horizontal="left" vertical="center" wrapText="1"/>
    </xf>
    <xf numFmtId="0" fontId="13" fillId="0" borderId="2" xfId="0" applyNumberFormat="1" applyFont="1" applyFill="1" applyBorder="1" applyAlignment="1">
      <alignment horizontal="left" vertical="center" wrapText="1"/>
    </xf>
    <xf numFmtId="0" fontId="0" fillId="0" borderId="2" xfId="0" applyNumberFormat="1" applyFont="1" applyBorder="1" applyAlignment="1">
      <alignment horizontal="center" vertical="center" wrapText="1"/>
    </xf>
    <xf numFmtId="0" fontId="22" fillId="0" borderId="2" xfId="0" applyNumberFormat="1" applyFont="1" applyBorder="1" applyAlignment="1">
      <alignment horizontal="left" vertical="center" wrapText="1"/>
    </xf>
    <xf numFmtId="0" fontId="16" fillId="0" borderId="2" xfId="0" applyNumberFormat="1" applyFont="1" applyBorder="1" applyAlignment="1">
      <alignment horizontal="center" vertical="center" wrapText="1"/>
    </xf>
    <xf numFmtId="0" fontId="23" fillId="0" borderId="2" xfId="0" applyNumberFormat="1" applyFont="1" applyBorder="1" applyAlignment="1">
      <alignment horizontal="left" vertical="center" wrapText="1"/>
    </xf>
    <xf numFmtId="0" fontId="5" fillId="0" borderId="2" xfId="0" applyNumberFormat="1" applyFont="1" applyBorder="1" applyAlignment="1">
      <alignment horizontal="left" vertical="center" wrapText="1"/>
    </xf>
    <xf numFmtId="0" fontId="24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25" fillId="0" borderId="2" xfId="0" applyNumberFormat="1" applyFont="1" applyBorder="1" applyAlignment="1">
      <alignment horizontal="center" vertical="center" wrapText="1"/>
    </xf>
    <xf numFmtId="0" fontId="25" fillId="0" borderId="2" xfId="0" applyNumberFormat="1" applyFont="1" applyBorder="1" applyAlignment="1">
      <alignment horizontal="left" vertical="center" wrapText="1"/>
    </xf>
    <xf numFmtId="0" fontId="24" fillId="0" borderId="2" xfId="0" applyNumberFormat="1" applyFont="1" applyBorder="1" applyAlignment="1">
      <alignment horizontal="left" vertical="center" wrapText="1"/>
    </xf>
    <xf numFmtId="0" fontId="18" fillId="0" borderId="2" xfId="0" applyNumberFormat="1" applyFont="1" applyFill="1" applyBorder="1" applyAlignment="1">
      <alignment horizontal="center" vertical="center" wrapText="1"/>
    </xf>
    <xf numFmtId="0" fontId="19" fillId="0" borderId="2" xfId="0" applyNumberFormat="1" applyFont="1" applyFill="1" applyBorder="1" applyAlignment="1">
      <alignment horizontal="left" vertical="center" wrapText="1"/>
    </xf>
    <xf numFmtId="0" fontId="26" fillId="0" borderId="0" xfId="0" applyFont="1" applyAlignment="1">
      <alignment horizontal="center" vertical="center"/>
    </xf>
    <xf numFmtId="0" fontId="27" fillId="0" borderId="1" xfId="448" applyFont="1" applyFill="1" applyBorder="1" applyAlignment="1">
      <alignment horizontal="center" vertical="center" wrapText="1"/>
    </xf>
    <xf numFmtId="0" fontId="27" fillId="0" borderId="2" xfId="448" applyFont="1" applyFill="1" applyBorder="1" applyAlignment="1">
      <alignment horizontal="center" vertical="center" wrapText="1"/>
    </xf>
    <xf numFmtId="0" fontId="27" fillId="0" borderId="7" xfId="448" applyFont="1" applyFill="1" applyBorder="1" applyAlignment="1">
      <alignment horizontal="center" vertical="center" wrapText="1"/>
    </xf>
    <xf numFmtId="176" fontId="27" fillId="0" borderId="2" xfId="448" applyNumberFormat="1" applyFont="1" applyFill="1" applyBorder="1" applyAlignment="1">
      <alignment horizontal="center" vertical="center" wrapText="1"/>
    </xf>
    <xf numFmtId="0" fontId="27" fillId="0" borderId="3" xfId="448" applyFont="1" applyFill="1" applyBorder="1" applyAlignment="1">
      <alignment horizontal="center" vertical="center" wrapText="1"/>
    </xf>
    <xf numFmtId="0" fontId="27" fillId="0" borderId="4" xfId="448" applyFont="1" applyFill="1" applyBorder="1" applyAlignment="1">
      <alignment horizontal="center" vertical="center" wrapText="1"/>
    </xf>
    <xf numFmtId="0" fontId="27" fillId="0" borderId="6" xfId="448" applyFont="1" applyFill="1" applyBorder="1" applyAlignment="1">
      <alignment horizontal="center" vertical="center" wrapText="1"/>
    </xf>
    <xf numFmtId="0" fontId="27" fillId="0" borderId="2" xfId="448" applyFont="1" applyFill="1" applyBorder="1" applyAlignment="1">
      <alignment vertical="center" wrapText="1"/>
    </xf>
    <xf numFmtId="0" fontId="27" fillId="0" borderId="5" xfId="448" applyFont="1" applyFill="1" applyBorder="1" applyAlignment="1">
      <alignment horizontal="center" vertical="center" wrapText="1"/>
    </xf>
  </cellXfs>
  <cellStyles count="598">
    <cellStyle name="常规" xfId="0" builtinId="0"/>
    <cellStyle name="货币[0]" xfId="1" builtinId="7"/>
    <cellStyle name="链接单元格 3 2" xfId="2"/>
    <cellStyle name="20% - 强调文字颜色 1 2" xfId="3"/>
    <cellStyle name="强调文字颜色 2 3 2" xfId="4"/>
    <cellStyle name="输入" xfId="5" builtinId="20"/>
    <cellStyle name="货币" xfId="6" builtinId="4"/>
    <cellStyle name="常规 2 2 4" xfId="7"/>
    <cellStyle name="20% - 强调文字颜色 3" xfId="8" builtinId="38"/>
    <cellStyle name="千位分隔[0]" xfId="9" builtinId="6"/>
    <cellStyle name="60% - 强调文字颜色 3 2 4" xfId="10"/>
    <cellStyle name="20% - Accent4" xfId="11"/>
    <cellStyle name="40% - 强调文字颜色 3" xfId="12" builtinId="39"/>
    <cellStyle name="计算 2" xfId="13"/>
    <cellStyle name="Input 2" xfId="14"/>
    <cellStyle name="差" xfId="15" builtinId="27"/>
    <cellStyle name="好 2_Sheet3" xfId="16"/>
    <cellStyle name="千位分隔" xfId="17" builtinId="3"/>
    <cellStyle name="常规 7 3" xfId="18"/>
    <cellStyle name="超链接" xfId="19" builtinId="8"/>
    <cellStyle name="60% - 强调文字颜色 6 3 2" xfId="20"/>
    <cellStyle name="60% - 强调文字颜色 3" xfId="21" builtinId="40"/>
    <cellStyle name="60% - 强调文字颜色 6 2 3" xfId="22"/>
    <cellStyle name="_x000a_mouse.drv=lm" xfId="23"/>
    <cellStyle name="百分比" xfId="24" builtinId="5"/>
    <cellStyle name="20% - 强调文字颜色 1 2_Sheet3" xfId="25"/>
    <cellStyle name="已访问的超链接" xfId="26" builtinId="9"/>
    <cellStyle name="好_两项制度定" xfId="27"/>
    <cellStyle name="常规 6" xfId="28"/>
    <cellStyle name="60% - 强调文字颜色 2 3" xfId="29"/>
    <cellStyle name="注释" xfId="30" builtinId="10"/>
    <cellStyle name="60% - 强调文字颜色 2" xfId="31" builtinId="36"/>
    <cellStyle name="标题 4" xfId="32" builtinId="19"/>
    <cellStyle name="警告文本" xfId="33" builtinId="11"/>
    <cellStyle name="强调文字颜色 1 2_Sheet3" xfId="34"/>
    <cellStyle name="强调文字颜色 1 2 3" xfId="35"/>
    <cellStyle name="常规 5 2" xfId="36"/>
    <cellStyle name="60% - 强调文字颜色 2 2 2" xfId="37"/>
    <cellStyle name="标题" xfId="38" builtinId="15"/>
    <cellStyle name="解释性文本" xfId="39" builtinId="53"/>
    <cellStyle name="好_2012年第一批财政扶贫资金项目表（两项制度） 2" xfId="40"/>
    <cellStyle name="标题 1" xfId="41" builtinId="16"/>
    <cellStyle name="好_2012年第一批财政扶贫资金项目表（两项制度） 3" xfId="42"/>
    <cellStyle name="标题 2" xfId="43" builtinId="17"/>
    <cellStyle name="60% - 强调文字颜色 1" xfId="44" builtinId="32"/>
    <cellStyle name="标题 3" xfId="45" builtinId="18"/>
    <cellStyle name="60% - 强调文字颜色 4" xfId="46" builtinId="44"/>
    <cellStyle name="输出" xfId="47" builtinId="21"/>
    <cellStyle name="Input" xfId="48"/>
    <cellStyle name="计算" xfId="49" builtinId="22"/>
    <cellStyle name="计算 3 2" xfId="50"/>
    <cellStyle name="40% - 强调文字颜色 4 2" xfId="51"/>
    <cellStyle name="检查单元格" xfId="52" builtinId="23"/>
    <cellStyle name="20% - 强调文字颜色 6" xfId="53" builtinId="50"/>
    <cellStyle name="强调文字颜色 2" xfId="54" builtinId="33"/>
    <cellStyle name="链接单元格" xfId="55" builtinId="24"/>
    <cellStyle name="好_培训项目二处移交定 2 2" xfId="56"/>
    <cellStyle name="60% - 强调文字颜色 4 2 3" xfId="57"/>
    <cellStyle name="汇总" xfId="58" builtinId="25"/>
    <cellStyle name="好" xfId="59" builtinId="26"/>
    <cellStyle name="Heading 3" xfId="60"/>
    <cellStyle name="20% - 强调文字颜色 3 3" xfId="61"/>
    <cellStyle name="适中" xfId="62" builtinId="28"/>
    <cellStyle name="常规 8 2" xfId="63"/>
    <cellStyle name="20% - 强调文字颜色 5" xfId="64" builtinId="46"/>
    <cellStyle name="检查单元格 3 2" xfId="65"/>
    <cellStyle name="强调文字颜色 1" xfId="66" builtinId="29"/>
    <cellStyle name="链接单元格 3" xfId="67"/>
    <cellStyle name="20% - 强调文字颜色 1" xfId="68" builtinId="30"/>
    <cellStyle name="标题 5 4" xfId="69"/>
    <cellStyle name="40% - 强调文字颜色 4 3 2" xfId="70"/>
    <cellStyle name="40% - 强调文字颜色 1" xfId="71" builtinId="31"/>
    <cellStyle name="链接单元格 4" xfId="72"/>
    <cellStyle name="20% - 强调文字颜色 2" xfId="73" builtinId="34"/>
    <cellStyle name="好_项目汇总表" xfId="74"/>
    <cellStyle name="40% - 强调文字颜色 2" xfId="75" builtinId="35"/>
    <cellStyle name="好_表二Book1" xfId="76"/>
    <cellStyle name="强调文字颜色 3" xfId="77" builtinId="37"/>
    <cellStyle name="常规 3 2_Sheet3" xfId="78"/>
    <cellStyle name="强调文字颜色 4" xfId="79" builtinId="41"/>
    <cellStyle name="20% - 强调文字颜色 4" xfId="80" builtinId="42"/>
    <cellStyle name="计算 3" xfId="81"/>
    <cellStyle name="40% - 强调文字颜色 4" xfId="82" builtinId="43"/>
    <cellStyle name="强调文字颜色 5" xfId="83" builtinId="45"/>
    <cellStyle name="差_培训项目二处移交定_Sheet3" xfId="84"/>
    <cellStyle name="计算 4" xfId="85"/>
    <cellStyle name="40% - 强调文字颜色 5" xfId="86" builtinId="47"/>
    <cellStyle name="差_2012年第一批财政扶贫资金项目表（两项制度）_Sheet3" xfId="87"/>
    <cellStyle name="60% - 强调文字颜色 5" xfId="88" builtinId="48"/>
    <cellStyle name="强调文字颜色 6" xfId="89" builtinId="49"/>
    <cellStyle name="计算 5" xfId="90"/>
    <cellStyle name="20% - 强调文字颜色 3 3 2" xfId="91"/>
    <cellStyle name="40% - 强调文字颜色 6" xfId="92" builtinId="51"/>
    <cellStyle name="60% - 强调文字颜色 6" xfId="93" builtinId="52"/>
    <cellStyle name="40% - 强调文字颜色 2 2" xfId="94"/>
    <cellStyle name="20% - 强调文字颜色 1 2 3" xfId="95"/>
    <cellStyle name="20% - 强调文字颜色 1 4" xfId="96"/>
    <cellStyle name="20% - Accent2" xfId="97"/>
    <cellStyle name="强调文字颜色 2 2 3" xfId="98"/>
    <cellStyle name="60% - 强调文字颜色 3 2 2" xfId="99"/>
    <cellStyle name="60% - 强调文字颜色 3 2 3" xfId="100"/>
    <cellStyle name="强调文字颜色 2 2 4" xfId="101"/>
    <cellStyle name="20% - Accent3" xfId="102"/>
    <cellStyle name="20% - 强调文字颜色 1 3" xfId="103"/>
    <cellStyle name="20% - Accent5" xfId="104"/>
    <cellStyle name="解释性文本 3 2" xfId="105"/>
    <cellStyle name="20% - Accent6" xfId="106"/>
    <cellStyle name="20% - Accent1" xfId="107"/>
    <cellStyle name="强调文字颜色 2 2 2" xfId="108"/>
    <cellStyle name="Note" xfId="109"/>
    <cellStyle name="20% - 强调文字颜色 1 2 2" xfId="110"/>
    <cellStyle name="40% - 强调文字颜色 2 3" xfId="111"/>
    <cellStyle name="20% - 强调文字颜色 1 2 4" xfId="112"/>
    <cellStyle name="20% - 强调文字颜色 1 3 2" xfId="113"/>
    <cellStyle name="20% - 强调文字颜色 2 2" xfId="114"/>
    <cellStyle name="20% - 强调文字颜色 2 2 2" xfId="115"/>
    <cellStyle name="20% - 强调文字颜色 2 2 3" xfId="116"/>
    <cellStyle name="20% - 强调文字颜色 2 2 4" xfId="117"/>
    <cellStyle name="20% - 强调文字颜色 2 2_Sheet3" xfId="118"/>
    <cellStyle name="20% - 强调文字颜色 2 3" xfId="119"/>
    <cellStyle name="20% - 强调文字颜色 2 3 2" xfId="120"/>
    <cellStyle name="20% - 强调文字颜色 2 4" xfId="121"/>
    <cellStyle name="差_两项制度定" xfId="122"/>
    <cellStyle name="20% - 强调文字颜色 2 5" xfId="123"/>
    <cellStyle name="Heading 2" xfId="124"/>
    <cellStyle name="20% - 强调文字颜色 3 2" xfId="125"/>
    <cellStyle name="差_表二Book1_Sheet3" xfId="126"/>
    <cellStyle name="20% - 强调文字颜色 3 2 2" xfId="127"/>
    <cellStyle name="20% - 强调文字颜色 3 2 3" xfId="128"/>
    <cellStyle name="20% - 强调文字颜色 3 2 4" xfId="129"/>
    <cellStyle name="40% - 强调文字颜色 2 2 2" xfId="130"/>
    <cellStyle name="20% - 强调文字颜色 3 2_Sheet3" xfId="131"/>
    <cellStyle name="Heading 4" xfId="132"/>
    <cellStyle name="60% - 强调文字颜色 1 2" xfId="133"/>
    <cellStyle name="20% - 强调文字颜色 3 4" xfId="134"/>
    <cellStyle name="常规 3" xfId="135"/>
    <cellStyle name="20% - 强调文字颜色 4 2" xfId="136"/>
    <cellStyle name="差_Sheet3" xfId="137"/>
    <cellStyle name="常规 3 2" xfId="138"/>
    <cellStyle name="20% - 强调文字颜色 4 2 2" xfId="139"/>
    <cellStyle name="常规 3 3" xfId="140"/>
    <cellStyle name="20% - 强调文字颜色 4 2 3" xfId="141"/>
    <cellStyle name="常规 3 4" xfId="142"/>
    <cellStyle name="20% - 强调文字颜色 4 2 4" xfId="143"/>
    <cellStyle name="20% - 强调文字颜色 4 2_Sheet3" xfId="144"/>
    <cellStyle name="常规 4" xfId="145"/>
    <cellStyle name="20% - 强调文字颜色 4 3" xfId="146"/>
    <cellStyle name="常规 4 2" xfId="147"/>
    <cellStyle name="20% - 强调文字颜色 4 3 2" xfId="148"/>
    <cellStyle name="常规 5" xfId="149"/>
    <cellStyle name="60% - 强调文字颜色 2 2" xfId="150"/>
    <cellStyle name="20% - 强调文字颜色 4 4" xfId="151"/>
    <cellStyle name="20% - 强调文字颜色 5 2" xfId="152"/>
    <cellStyle name="20% - 强调文字颜色 5 2 2" xfId="153"/>
    <cellStyle name="20% - 强调文字颜色 5 2 3" xfId="154"/>
    <cellStyle name="20% - 强调文字颜色 5 2 4" xfId="155"/>
    <cellStyle name="标题 3 5" xfId="156"/>
    <cellStyle name="20% - 强调文字颜色 5 2_Sheet3" xfId="157"/>
    <cellStyle name="20% - 强调文字颜色 5 3" xfId="158"/>
    <cellStyle name="差 5" xfId="159"/>
    <cellStyle name="20% - 强调文字颜色 5 3 2" xfId="160"/>
    <cellStyle name="60% - 强调文字颜色 3 2" xfId="161"/>
    <cellStyle name="20% - 强调文字颜色 5 4" xfId="162"/>
    <cellStyle name="60% - 强调文字颜色 6 2 4" xfId="163"/>
    <cellStyle name="20% - 强调文字颜色 6 2" xfId="164"/>
    <cellStyle name="40% - 强调文字颜色 4 4" xfId="165"/>
    <cellStyle name="20% - 强调文字颜色 6 2 2" xfId="166"/>
    <cellStyle name="20% - 强调文字颜色 6 2 3" xfId="167"/>
    <cellStyle name="20% - 强调文字颜色 6 2 4" xfId="168"/>
    <cellStyle name="20% - 强调文字颜色 6 2_Sheet3" xfId="169"/>
    <cellStyle name="20% - 强调文字颜色 6 3" xfId="170"/>
    <cellStyle name="40% - 强调文字颜色 5 4" xfId="171"/>
    <cellStyle name="20% - 强调文字颜色 6 3 2" xfId="172"/>
    <cellStyle name="Neutral" xfId="173"/>
    <cellStyle name="60% - 强调文字颜色 4 2" xfId="174"/>
    <cellStyle name="20% - 强调文字颜色 6 4" xfId="175"/>
    <cellStyle name="40% - Accent1" xfId="176"/>
    <cellStyle name="40% - Accent2" xfId="177"/>
    <cellStyle name="40% - Accent3" xfId="178"/>
    <cellStyle name="40% - Accent4" xfId="179"/>
    <cellStyle name="40% - Accent5" xfId="180"/>
    <cellStyle name="警告文本 2" xfId="181"/>
    <cellStyle name="40% - Accent6" xfId="182"/>
    <cellStyle name="警告文本 3" xfId="183"/>
    <cellStyle name="40% - 强调文字颜色 1 2" xfId="184"/>
    <cellStyle name="40% - 强调文字颜色 1 2 2" xfId="185"/>
    <cellStyle name="40% - 强调文字颜色 1 2 3" xfId="186"/>
    <cellStyle name="40% - 强调文字颜色 1 2 4" xfId="187"/>
    <cellStyle name="标题 3 3" xfId="188"/>
    <cellStyle name="40% - 强调文字颜色 1 2_Sheet3" xfId="189"/>
    <cellStyle name="40% - 强调文字颜色 1 3" xfId="190"/>
    <cellStyle name="60% - 强调文字颜色 5 2_Sheet3" xfId="191"/>
    <cellStyle name="常规 9 2" xfId="192"/>
    <cellStyle name="Accent1" xfId="193"/>
    <cellStyle name="40% - 强调文字颜色 1 3 2" xfId="194"/>
    <cellStyle name="常规 9 2 2" xfId="195"/>
    <cellStyle name="40% - 强调文字颜色 1 4" xfId="196"/>
    <cellStyle name="常规 9 3" xfId="197"/>
    <cellStyle name="Accent2" xfId="198"/>
    <cellStyle name="40% - 强调文字颜色 2 2 3" xfId="199"/>
    <cellStyle name="40% - 强调文字颜色 2 2 4" xfId="200"/>
    <cellStyle name="40% - 强调文字颜色 2 2_Sheet3" xfId="201"/>
    <cellStyle name="40% - 强调文字颜色 2 3 2" xfId="202"/>
    <cellStyle name="40% - 强调文字颜色 2 4" xfId="203"/>
    <cellStyle name="计算 2 2" xfId="204"/>
    <cellStyle name="40% - 强调文字颜色 3 2" xfId="205"/>
    <cellStyle name="计算 2 2 2" xfId="206"/>
    <cellStyle name="好_两项制度定 3" xfId="207"/>
    <cellStyle name="40% - 强调文字颜色 3 2 2" xfId="208"/>
    <cellStyle name="40% - 强调文字颜色 3 2 3" xfId="209"/>
    <cellStyle name="40% - 强调文字颜色 3 2 4" xfId="210"/>
    <cellStyle name="常规 9_Sheet3" xfId="211"/>
    <cellStyle name="40% - 强调文字颜色 3 2_Sheet3" xfId="212"/>
    <cellStyle name="计算 2 3" xfId="213"/>
    <cellStyle name="40% - 强调文字颜色 3 3" xfId="214"/>
    <cellStyle name="计算 2 3 2" xfId="215"/>
    <cellStyle name="40% - 强调文字颜色 3 3 2" xfId="216"/>
    <cellStyle name="计算 2 4" xfId="217"/>
    <cellStyle name="40% - 强调文字颜色 3 4" xfId="218"/>
    <cellStyle name="差_两项制度定_Sheet3" xfId="219"/>
    <cellStyle name="40% - 强调文字颜色 3 5" xfId="220"/>
    <cellStyle name="检查单元格 2" xfId="221"/>
    <cellStyle name="Linked Cell" xfId="222"/>
    <cellStyle name="计算 3 2 2" xfId="223"/>
    <cellStyle name="汇总 2 3" xfId="224"/>
    <cellStyle name="标题 4 4" xfId="225"/>
    <cellStyle name="40% - 强调文字颜色 4 2 2" xfId="226"/>
    <cellStyle name="检查单元格 3" xfId="227"/>
    <cellStyle name="40% - 强调文字颜色 4 2 3" xfId="228"/>
    <cellStyle name="检查单元格 4" xfId="229"/>
    <cellStyle name="40% - 强调文字颜色 4 2 4" xfId="230"/>
    <cellStyle name="强调文字颜色 1 2" xfId="231"/>
    <cellStyle name="Explanatory Text" xfId="232"/>
    <cellStyle name="40% - 强调文字颜色 4 2_Sheet3" xfId="233"/>
    <cellStyle name="计算 3 3" xfId="234"/>
    <cellStyle name="40% - 强调文字颜色 4 3" xfId="235"/>
    <cellStyle name="40% - 强调文字颜色 5 2" xfId="236"/>
    <cellStyle name="好 2 3" xfId="237"/>
    <cellStyle name="60% - 强调文字颜色 6 2_Sheet3" xfId="238"/>
    <cellStyle name="60% - 强调文字颜色 4 3" xfId="239"/>
    <cellStyle name="40% - 强调文字颜色 5 2 2" xfId="240"/>
    <cellStyle name="60% - 强调文字颜色 4 4" xfId="241"/>
    <cellStyle name="40% - 强调文字颜色 5 2 3" xfId="242"/>
    <cellStyle name="60% - 强调文字颜色 4 5" xfId="243"/>
    <cellStyle name="40% - 强调文字颜色 5 2 4" xfId="244"/>
    <cellStyle name="40% - 强调文字颜色 5 2_Sheet3" xfId="245"/>
    <cellStyle name="40% - 强调文字颜色 5 3" xfId="246"/>
    <cellStyle name="好 2 4" xfId="247"/>
    <cellStyle name="差 2_Sheet3" xfId="248"/>
    <cellStyle name="60% - 强调文字颜色 5 3" xfId="249"/>
    <cellStyle name="40% - 强调文字颜色 5 3 2" xfId="250"/>
    <cellStyle name="标题 2 2 4" xfId="251"/>
    <cellStyle name="40% - 强调文字颜色 6 2" xfId="252"/>
    <cellStyle name="40% - 强调文字颜色 6 2 2" xfId="253"/>
    <cellStyle name="40% - 强调文字颜色 6 2 3" xfId="254"/>
    <cellStyle name="40% - 强调文字颜色 6 2 4" xfId="255"/>
    <cellStyle name="40% - 强调文字颜色 6 2_Sheet3" xfId="256"/>
    <cellStyle name="好_表二Book1 2 2" xfId="257"/>
    <cellStyle name="40% - 强调文字颜色 6 3" xfId="258"/>
    <cellStyle name="解释性文本 3" xfId="259"/>
    <cellStyle name="40% - 强调文字颜色 6 3 2" xfId="260"/>
    <cellStyle name="40% - 强调文字颜色 6 4" xfId="261"/>
    <cellStyle name="60% - 强调文字颜色 4 2 2" xfId="262"/>
    <cellStyle name="60% - Accent1" xfId="263"/>
    <cellStyle name="常规 2 2" xfId="264"/>
    <cellStyle name="60% - Accent2" xfId="265"/>
    <cellStyle name="输入 2_Sheet3" xfId="266"/>
    <cellStyle name="常规 2 3" xfId="267"/>
    <cellStyle name="60% - Accent3" xfId="268"/>
    <cellStyle name="好_第一批项目资金交小曹222_Sheet3" xfId="269"/>
    <cellStyle name="常规 2 4" xfId="270"/>
    <cellStyle name="60% - Accent4" xfId="271"/>
    <cellStyle name="常规 2 5" xfId="272"/>
    <cellStyle name="强调文字颜色 4 2" xfId="273"/>
    <cellStyle name="60% - Accent5" xfId="274"/>
    <cellStyle name="强调文字颜色 4 3" xfId="275"/>
    <cellStyle name="60% - Accent6" xfId="276"/>
    <cellStyle name="60% - 强调文字颜色 1 2 2" xfId="277"/>
    <cellStyle name="标题 3 2_Sheet3" xfId="278"/>
    <cellStyle name="60% - 强调文字颜色 1 2 3" xfId="279"/>
    <cellStyle name="常规 3 3 2" xfId="280"/>
    <cellStyle name="60% - 强调文字颜色 1 2 4" xfId="281"/>
    <cellStyle name="好_两项制度定 2 2" xfId="282"/>
    <cellStyle name="60% - 强调文字颜色 1 2_Sheet3" xfId="283"/>
    <cellStyle name="60% - 强调文字颜色 1 3" xfId="284"/>
    <cellStyle name="60% - 强调文字颜色 1 3 2" xfId="285"/>
    <cellStyle name="60% - 强调文字颜色 1 4" xfId="286"/>
    <cellStyle name="警告文本 2 2" xfId="287"/>
    <cellStyle name="60% - 强调文字颜色 1 5" xfId="288"/>
    <cellStyle name="强调文字颜色 1 2 4" xfId="289"/>
    <cellStyle name="常规 5 3" xfId="290"/>
    <cellStyle name="60% - 强调文字颜色 2 2 3" xfId="291"/>
    <cellStyle name="常规 4 3 2" xfId="292"/>
    <cellStyle name="常规 5 4" xfId="293"/>
    <cellStyle name="差_2012年第一批财政扶贫资金项目表（两项制度） 2" xfId="294"/>
    <cellStyle name="60% - 强调文字颜色 2 2 4" xfId="295"/>
    <cellStyle name="60% - 强调文字颜色 2 2_Sheet3" xfId="296"/>
    <cellStyle name="常规 6 2" xfId="297"/>
    <cellStyle name="注释 2" xfId="298"/>
    <cellStyle name="60% - 强调文字颜色 2 3 2" xfId="299"/>
    <cellStyle name="常规 7" xfId="300"/>
    <cellStyle name="60% - 强调文字颜色 2 4" xfId="301"/>
    <cellStyle name="常规 9" xfId="302"/>
    <cellStyle name="60% - 强调文字颜色 3 2_Sheet3" xfId="303"/>
    <cellStyle name="60% - 强调文字颜色 3 3" xfId="304"/>
    <cellStyle name="60% - 强调文字颜色 3 3 2" xfId="305"/>
    <cellStyle name="60% - 强调文字颜色 3 4" xfId="306"/>
    <cellStyle name="差_培训项目二处移交定 2" xfId="307"/>
    <cellStyle name="60% - 强调文字颜色 3 5" xfId="308"/>
    <cellStyle name="注释 3 2" xfId="309"/>
    <cellStyle name="60% - 强调文字颜色 4 2 4" xfId="310"/>
    <cellStyle name="60% - 强调文字颜色 4 2_Sheet3" xfId="311"/>
    <cellStyle name="60% - 强调文字颜色 4 3 2" xfId="312"/>
    <cellStyle name="常规 15" xfId="313"/>
    <cellStyle name="Check Cell" xfId="314"/>
    <cellStyle name="差_2012年第一批财政扶贫资金项目表（两项制度）_Sheet3 2" xfId="315"/>
    <cellStyle name="60% - 强调文字颜色 5 2" xfId="316"/>
    <cellStyle name="60% - 强调文字颜色 5 2 2" xfId="317"/>
    <cellStyle name="60% - 强调文字颜色 5 2 3" xfId="318"/>
    <cellStyle name="60% - 强调文字颜色 5 2 4" xfId="319"/>
    <cellStyle name="RowLevel_0" xfId="320"/>
    <cellStyle name="60% - 强调文字颜色 5 3 2" xfId="321"/>
    <cellStyle name="好_Sheet3 2" xfId="322"/>
    <cellStyle name="60% - 强调文字颜色 5 4" xfId="323"/>
    <cellStyle name="好_培训项目二处移交定_Sheet3 2" xfId="324"/>
    <cellStyle name="60% - 强调文字颜色 5 5" xfId="325"/>
    <cellStyle name="60% - 强调文字颜色 6 2" xfId="326"/>
    <cellStyle name="60% - 强调文字颜色 6 2 2" xfId="327"/>
    <cellStyle name="60% - 强调文字颜色 6 3" xfId="328"/>
    <cellStyle name="60% - 强调文字颜色 6 4" xfId="329"/>
    <cellStyle name="60% - 强调文字颜色 6 5" xfId="330"/>
    <cellStyle name="Accent3" xfId="331"/>
    <cellStyle name="Accent4" xfId="332"/>
    <cellStyle name="常规 5 10 3 6" xfId="333"/>
    <cellStyle name="Accent5" xfId="334"/>
    <cellStyle name="Accent6" xfId="335"/>
    <cellStyle name="常规 2 3 2" xfId="336"/>
    <cellStyle name="Bad" xfId="337"/>
    <cellStyle name="Calculation" xfId="338"/>
    <cellStyle name="Calculation 2" xfId="339"/>
    <cellStyle name="常规 3 3 3" xfId="340"/>
    <cellStyle name="ColLevel_0" xfId="341"/>
    <cellStyle name="常规 16 2" xfId="342"/>
    <cellStyle name="Good" xfId="343"/>
    <cellStyle name="常规 10" xfId="344"/>
    <cellStyle name="好_表二Book1_Sheet3 2" xfId="345"/>
    <cellStyle name="Heading 1" xfId="346"/>
    <cellStyle name="标题 5" xfId="347"/>
    <cellStyle name="Note 2" xfId="348"/>
    <cellStyle name="Output" xfId="349"/>
    <cellStyle name="好_表二Book1 3" xfId="350"/>
    <cellStyle name="Output 2" xfId="351"/>
    <cellStyle name="常规 2" xfId="352"/>
    <cellStyle name="Title" xfId="353"/>
    <cellStyle name="Total" xfId="354"/>
    <cellStyle name="Warning Text" xfId="355"/>
    <cellStyle name="好_2012年第一批财政扶贫资金项目表（两项制度） 2 2" xfId="356"/>
    <cellStyle name="标题 1 2" xfId="357"/>
    <cellStyle name="标题 1 2 2" xfId="358"/>
    <cellStyle name="标题 1 2 3" xfId="359"/>
    <cellStyle name="差_表二Book1_Sheet3 2" xfId="360"/>
    <cellStyle name="标题 1 2 4" xfId="361"/>
    <cellStyle name="标题 1 2_Sheet3" xfId="362"/>
    <cellStyle name="好 2 2" xfId="363"/>
    <cellStyle name="标题 1 3" xfId="364"/>
    <cellStyle name="汇总 3" xfId="365"/>
    <cellStyle name="标题 1 3 2" xfId="366"/>
    <cellStyle name="标题 1 4" xfId="367"/>
    <cellStyle name="计算 2_Sheet3" xfId="368"/>
    <cellStyle name="标题 1 5" xfId="369"/>
    <cellStyle name="标题 2 2" xfId="370"/>
    <cellStyle name="标题 2 2 2" xfId="371"/>
    <cellStyle name="好 3 2" xfId="372"/>
    <cellStyle name="标题 2 2 3" xfId="373"/>
    <cellStyle name="标题 2 2_Sheet3" xfId="374"/>
    <cellStyle name="标题 2 3" xfId="375"/>
    <cellStyle name="常规 11" xfId="376"/>
    <cellStyle name="标题 2 3 2" xfId="377"/>
    <cellStyle name="标题 2 4" xfId="378"/>
    <cellStyle name="标题 2 5" xfId="379"/>
    <cellStyle name="标题 3 2" xfId="380"/>
    <cellStyle name="检查单元格 2_Sheet3" xfId="381"/>
    <cellStyle name="标题 3 2 2" xfId="382"/>
    <cellStyle name="标题 3 2 3" xfId="383"/>
    <cellStyle name="标题 3 2 4" xfId="384"/>
    <cellStyle name="标题 3 3 2" xfId="385"/>
    <cellStyle name="标题 3 4" xfId="386"/>
    <cellStyle name="标题 4 2" xfId="387"/>
    <cellStyle name="标题 4 2 2" xfId="388"/>
    <cellStyle name="标题 4 2 3" xfId="389"/>
    <cellStyle name="标题 4 2 4" xfId="390"/>
    <cellStyle name="标题 4 2_Sheet3" xfId="391"/>
    <cellStyle name="汇总 2 2" xfId="392"/>
    <cellStyle name="标题 4 3" xfId="393"/>
    <cellStyle name="常规 3_Sheet1" xfId="394"/>
    <cellStyle name="标题 4 3 2" xfId="395"/>
    <cellStyle name="强调文字颜色 1 4" xfId="396"/>
    <cellStyle name="标题 5 2" xfId="397"/>
    <cellStyle name="强调文字颜色 1 5" xfId="398"/>
    <cellStyle name="汇总 3 2" xfId="399"/>
    <cellStyle name="标题 5 3" xfId="400"/>
    <cellStyle name="标题 5_Sheet3" xfId="401"/>
    <cellStyle name="差_表二Book1" xfId="402"/>
    <cellStyle name="标题 6" xfId="403"/>
    <cellStyle name="强调文字颜色 2 4" xfId="404"/>
    <cellStyle name="差_表二Book1 2" xfId="405"/>
    <cellStyle name="标题 6 2" xfId="406"/>
    <cellStyle name="标题 7" xfId="407"/>
    <cellStyle name="好_第一批项目资金交小曹222" xfId="408"/>
    <cellStyle name="常规 10 2" xfId="409"/>
    <cellStyle name="标题 8" xfId="410"/>
    <cellStyle name="差 2" xfId="411"/>
    <cellStyle name="差 2 2" xfId="412"/>
    <cellStyle name="差 2 3" xfId="413"/>
    <cellStyle name="差 2 4" xfId="414"/>
    <cellStyle name="差 3" xfId="415"/>
    <cellStyle name="差 3 2" xfId="416"/>
    <cellStyle name="差 4" xfId="417"/>
    <cellStyle name="常规 4 3" xfId="418"/>
    <cellStyle name="差_2012年第一批财政扶贫资金项目表（两项制度）" xfId="419"/>
    <cellStyle name="差_2012年第一批财政扶贫资金项目表（两项制度） 2 2" xfId="420"/>
    <cellStyle name="常规 5 5" xfId="421"/>
    <cellStyle name="差_2012年第一批财政扶贫资金项目表（两项制度） 3" xfId="422"/>
    <cellStyle name="差_Sheet3 2" xfId="423"/>
    <cellStyle name="常规 3 2 2" xfId="424"/>
    <cellStyle name="好_2012年第一批财政扶贫资金项目表（两项制度）_Sheet3" xfId="425"/>
    <cellStyle name="差_表二Book1 2 2" xfId="426"/>
    <cellStyle name="差_表二Book1 3" xfId="427"/>
    <cellStyle name="差_第一批项目资金交小曹222" xfId="428"/>
    <cellStyle name="差_第一批项目资金交小曹222 2" xfId="429"/>
    <cellStyle name="差_第一批项目资金交小曹222 2 2" xfId="430"/>
    <cellStyle name="差_第一批项目资金交小曹222 3" xfId="431"/>
    <cellStyle name="差_第一批项目资金交小曹222_Sheet3" xfId="432"/>
    <cellStyle name="差_第一批项目资金交小曹222_Sheet3 2" xfId="433"/>
    <cellStyle name="差_两项制度定 2" xfId="434"/>
    <cellStyle name="差_两项制度定 2 2" xfId="435"/>
    <cellStyle name="汇总 2_Sheet3" xfId="436"/>
    <cellStyle name="差_两项制度定 3" xfId="437"/>
    <cellStyle name="差_两项制度定_Sheet3 2" xfId="438"/>
    <cellStyle name="警告文本 4" xfId="439"/>
    <cellStyle name="差_培训项目二处移交定" xfId="440"/>
    <cellStyle name="差_培训项目二处移交定 2 2" xfId="441"/>
    <cellStyle name="差_培训项目二处移交定 3" xfId="442"/>
    <cellStyle name="常规 3 5" xfId="443"/>
    <cellStyle name="强调文字颜色 5 2" xfId="444"/>
    <cellStyle name="差_培训项目二处移交定_Sheet3 2" xfId="445"/>
    <cellStyle name="差_项目汇总表" xfId="446"/>
    <cellStyle name="好_第一批项目资金交小曹222 2" xfId="447"/>
    <cellStyle name="常规 10 2 2" xfId="448"/>
    <cellStyle name="常规 11 2" xfId="449"/>
    <cellStyle name="常规 11 3" xfId="450"/>
    <cellStyle name="常规 12" xfId="451"/>
    <cellStyle name="常规 12 2" xfId="452"/>
    <cellStyle name="常规 12 3" xfId="453"/>
    <cellStyle name="常规 13" xfId="454"/>
    <cellStyle name="常规 13 2" xfId="455"/>
    <cellStyle name="常规 14" xfId="456"/>
    <cellStyle name="常规 14 2" xfId="457"/>
    <cellStyle name="常规 15 2" xfId="458"/>
    <cellStyle name="常规 16" xfId="459"/>
    <cellStyle name="常规 17" xfId="460"/>
    <cellStyle name="常规 22" xfId="461"/>
    <cellStyle name="常规 2 2_项目汇总表" xfId="462"/>
    <cellStyle name="常规 17 2" xfId="463"/>
    <cellStyle name="常规 18" xfId="464"/>
    <cellStyle name="常规 2 2 2" xfId="465"/>
    <cellStyle name="常规 2 2 3" xfId="466"/>
    <cellStyle name="常规 2 2 5" xfId="467"/>
    <cellStyle name="好_第一批项目资金交小曹222_Sheet3 2" xfId="468"/>
    <cellStyle name="常规 2 4 2" xfId="469"/>
    <cellStyle name="常规 2 4 3" xfId="470"/>
    <cellStyle name="常规 2 5 2" xfId="471"/>
    <cellStyle name="常规 2_Sheet1" xfId="472"/>
    <cellStyle name="常规 27 17" xfId="473"/>
    <cellStyle name="常规 3 2 3" xfId="474"/>
    <cellStyle name="常规 3 4 2" xfId="475"/>
    <cellStyle name="常规 3 5 2" xfId="476"/>
    <cellStyle name="常规 3 6" xfId="477"/>
    <cellStyle name="好_两项制度定_Sheet3" xfId="478"/>
    <cellStyle name="常规 3 7" xfId="479"/>
    <cellStyle name="常规 3 8" xfId="480"/>
    <cellStyle name="常规 4 4" xfId="481"/>
    <cellStyle name="常规 4 4 2" xfId="482"/>
    <cellStyle name="常规 4 5" xfId="483"/>
    <cellStyle name="常规 5 6" xfId="484"/>
    <cellStyle name="好_两项制度定 2" xfId="485"/>
    <cellStyle name="常规 5_项目汇总表" xfId="486"/>
    <cellStyle name="常规 7 2" xfId="487"/>
    <cellStyle name="常规 7 2 2" xfId="488"/>
    <cellStyle name="常规 7 4" xfId="489"/>
    <cellStyle name="警告文本 3 2" xfId="490"/>
    <cellStyle name="常规 8" xfId="491"/>
    <cellStyle name="常规_Sheet1 2" xfId="492"/>
    <cellStyle name="常规_Sheet1 2 2" xfId="493"/>
    <cellStyle name="常规_Sheet1 2 3" xfId="494"/>
    <cellStyle name="好 2" xfId="495"/>
    <cellStyle name="好 3" xfId="496"/>
    <cellStyle name="好 4" xfId="497"/>
    <cellStyle name="好_2012年第一批财政扶贫资金项目表（两项制度）" xfId="498"/>
    <cellStyle name="好_2012年第一批财政扶贫资金项目表（两项制度）_Sheet3 2" xfId="499"/>
    <cellStyle name="好_Sheet3" xfId="500"/>
    <cellStyle name="好_表二Book1 2" xfId="501"/>
    <cellStyle name="好_表二Book1_Sheet3" xfId="502"/>
    <cellStyle name="好_第一批项目资金交小曹222 2 2" xfId="503"/>
    <cellStyle name="好_第一批项目资金交小曹222 3" xfId="504"/>
    <cellStyle name="好_两项制度定_Sheet3 2" xfId="505"/>
    <cellStyle name="好_培训项目二处移交定" xfId="506"/>
    <cellStyle name="好_培训项目二处移交定 2" xfId="507"/>
    <cellStyle name="检查单元格 2 2" xfId="508"/>
    <cellStyle name="好_培训项目二处移交定 3" xfId="509"/>
    <cellStyle name="好_培训项目二处移交定_Sheet3" xfId="510"/>
    <cellStyle name="汇总 2" xfId="511"/>
    <cellStyle name="汇总 4" xfId="512"/>
    <cellStyle name="检查单元格 2 3" xfId="513"/>
    <cellStyle name="检查单元格 2 4" xfId="514"/>
    <cellStyle name="解释性文本 2" xfId="515"/>
    <cellStyle name="解释性文本 4" xfId="516"/>
    <cellStyle name="链接单元格 2" xfId="517"/>
    <cellStyle name="强调文字颜色 1 2 2" xfId="518"/>
    <cellStyle name="强调文字颜色 1 3" xfId="519"/>
    <cellStyle name="强调文字颜色 1 3 2" xfId="520"/>
    <cellStyle name="强调文字颜色 2 2" xfId="521"/>
    <cellStyle name="强调文字颜色 2 2_Sheet3" xfId="522"/>
    <cellStyle name="强调文字颜色 2 3" xfId="523"/>
    <cellStyle name="强调文字颜色 3 2" xfId="524"/>
    <cellStyle name="强调文字颜色 3 2 2" xfId="525"/>
    <cellStyle name="强调文字颜色 3 2 3" xfId="526"/>
    <cellStyle name="强调文字颜色 3 2 4" xfId="527"/>
    <cellStyle name="强调文字颜色 3 2_Sheet3" xfId="528"/>
    <cellStyle name="强调文字颜色 3 3" xfId="529"/>
    <cellStyle name="强调文字颜色 3 3 2" xfId="530"/>
    <cellStyle name="强调文字颜色 3 4" xfId="531"/>
    <cellStyle name="强调文字颜色 4 2 2" xfId="532"/>
    <cellStyle name="强调文字颜色 4 2 3" xfId="533"/>
    <cellStyle name="强调文字颜色 4 2 4" xfId="534"/>
    <cellStyle name="强调文字颜色 4 2_Sheet3" xfId="535"/>
    <cellStyle name="强调文字颜色 4 3 2" xfId="536"/>
    <cellStyle name="强调文字颜色 4 4" xfId="537"/>
    <cellStyle name="强调文字颜色 4 5" xfId="538"/>
    <cellStyle name="强调文字颜色 5 2 2" xfId="539"/>
    <cellStyle name="强调文字颜色 5 2 3" xfId="540"/>
    <cellStyle name="强调文字颜色 5 2 4" xfId="541"/>
    <cellStyle name="强调文字颜色 5 2_Sheet3" xfId="542"/>
    <cellStyle name="强调文字颜色 5 3" xfId="543"/>
    <cellStyle name="强调文字颜色 5 3 2" xfId="544"/>
    <cellStyle name="强调文字颜色 5 4" xfId="545"/>
    <cellStyle name="强调文字颜色 6 2" xfId="546"/>
    <cellStyle name="强调文字颜色 6 2 2" xfId="547"/>
    <cellStyle name="强调文字颜色 6 2 3" xfId="548"/>
    <cellStyle name="强调文字颜色 6 2 4" xfId="549"/>
    <cellStyle name="强调文字颜色 6 2_Sheet3" xfId="550"/>
    <cellStyle name="强调文字颜色 6 3" xfId="551"/>
    <cellStyle name="强调文字颜色 6 3 2" xfId="552"/>
    <cellStyle name="强调文字颜色 6 4" xfId="553"/>
    <cellStyle name="适中 2" xfId="554"/>
    <cellStyle name="适中 2 2" xfId="555"/>
    <cellStyle name="适中 2 3" xfId="556"/>
    <cellStyle name="适中 2_Sheet3" xfId="557"/>
    <cellStyle name="适中 3" xfId="558"/>
    <cellStyle name="适中 3 2" xfId="559"/>
    <cellStyle name="适中 4" xfId="560"/>
    <cellStyle name="输出 2" xfId="561"/>
    <cellStyle name="输出 2 2" xfId="562"/>
    <cellStyle name="输出 2 2 2" xfId="563"/>
    <cellStyle name="输出 2 3" xfId="564"/>
    <cellStyle name="输出 2 3 2" xfId="565"/>
    <cellStyle name="输出 2 4" xfId="566"/>
    <cellStyle name="输出 2_Sheet3" xfId="567"/>
    <cellStyle name="输出 3" xfId="568"/>
    <cellStyle name="输出 3 2" xfId="569"/>
    <cellStyle name="输出 3 2 2" xfId="570"/>
    <cellStyle name="输出 3 3" xfId="571"/>
    <cellStyle name="输出 4" xfId="572"/>
    <cellStyle name="输出 5" xfId="573"/>
    <cellStyle name="输入 2" xfId="574"/>
    <cellStyle name="输入 2 2" xfId="575"/>
    <cellStyle name="输入 2 2 2" xfId="576"/>
    <cellStyle name="输入 2 3" xfId="577"/>
    <cellStyle name="输入 2 3 2" xfId="578"/>
    <cellStyle name="输入 2 4" xfId="579"/>
    <cellStyle name="输入 3" xfId="580"/>
    <cellStyle name="输入 3 2" xfId="581"/>
    <cellStyle name="输入 3 2 2" xfId="582"/>
    <cellStyle name="输入 3 3" xfId="583"/>
    <cellStyle name="输入 4" xfId="584"/>
    <cellStyle name="输入 5" xfId="585"/>
    <cellStyle name="样式 1" xfId="586"/>
    <cellStyle name="样式 1 2" xfId="587"/>
    <cellStyle name="样式 1 2 2" xfId="588"/>
    <cellStyle name="注释 2 2" xfId="589"/>
    <cellStyle name="注释 2 3" xfId="590"/>
    <cellStyle name="注释 2 4" xfId="591"/>
    <cellStyle name="注释 2_项目汇总表" xfId="592"/>
    <cellStyle name="注释 3" xfId="593"/>
    <cellStyle name="注释 4" xfId="594"/>
    <cellStyle name="&#10;mouse.drv=lm" xfId="595"/>
    <cellStyle name="Normal 2_附表7" xfId="596"/>
    <cellStyle name="Normal 2" xfId="59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selection activeCell="F16" sqref="F16"/>
    </sheetView>
  </sheetViews>
  <sheetFormatPr defaultColWidth="9" defaultRowHeight="13.5" outlineLevelRow="6"/>
  <cols>
    <col min="2" max="3" width="10" customWidth="1"/>
    <col min="4" max="4" width="10.1083333333333" customWidth="1"/>
    <col min="5" max="5" width="9.89166666666667" customWidth="1"/>
    <col min="6" max="6" width="10.1083333333333" customWidth="1"/>
  </cols>
  <sheetData>
    <row r="1" ht="20" customHeight="1" spans="1:1">
      <c r="A1" t="s">
        <v>0</v>
      </c>
    </row>
    <row r="2" ht="42" customHeight="1" spans="1:14">
      <c r="A2" s="54" t="s">
        <v>1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</row>
    <row r="3" ht="30" customHeight="1" spans="1:14">
      <c r="A3" s="55" t="s">
        <v>2</v>
      </c>
      <c r="B3" s="55" t="s">
        <v>3</v>
      </c>
      <c r="C3" s="56" t="s">
        <v>4</v>
      </c>
      <c r="D3" s="56"/>
      <c r="E3" s="56"/>
      <c r="F3" s="56"/>
      <c r="G3" s="56"/>
      <c r="H3" s="56" t="s">
        <v>5</v>
      </c>
      <c r="I3" s="56"/>
      <c r="J3" s="56"/>
      <c r="K3" s="56"/>
      <c r="L3" s="56"/>
      <c r="M3" s="56"/>
      <c r="N3" s="56"/>
    </row>
    <row r="4" ht="30" customHeight="1" spans="1:14">
      <c r="A4" s="57"/>
      <c r="B4" s="57"/>
      <c r="C4" s="55" t="s">
        <v>6</v>
      </c>
      <c r="D4" s="55" t="s">
        <v>7</v>
      </c>
      <c r="E4" s="55" t="s">
        <v>8</v>
      </c>
      <c r="F4" s="55" t="s">
        <v>9</v>
      </c>
      <c r="G4" s="55" t="s">
        <v>10</v>
      </c>
      <c r="H4" s="56" t="s">
        <v>6</v>
      </c>
      <c r="I4" s="56" t="s">
        <v>11</v>
      </c>
      <c r="J4" s="56"/>
      <c r="K4" s="56"/>
      <c r="L4" s="59" t="s">
        <v>12</v>
      </c>
      <c r="M4" s="60"/>
      <c r="N4" s="61"/>
    </row>
    <row r="5" ht="30" customHeight="1" spans="1:14">
      <c r="A5" s="57"/>
      <c r="B5" s="57"/>
      <c r="C5" s="57"/>
      <c r="D5" s="57"/>
      <c r="E5" s="57"/>
      <c r="F5" s="57"/>
      <c r="G5" s="57"/>
      <c r="H5" s="56"/>
      <c r="I5" s="56" t="s">
        <v>13</v>
      </c>
      <c r="J5" s="56" t="s">
        <v>14</v>
      </c>
      <c r="K5" s="56" t="s">
        <v>15</v>
      </c>
      <c r="L5" s="56" t="s">
        <v>13</v>
      </c>
      <c r="M5" s="56" t="s">
        <v>14</v>
      </c>
      <c r="N5" s="62" t="s">
        <v>15</v>
      </c>
    </row>
    <row r="6" ht="30" customHeight="1" spans="1:14">
      <c r="A6" s="56" t="s">
        <v>16</v>
      </c>
      <c r="B6" s="56" t="s">
        <v>17</v>
      </c>
      <c r="C6" s="56" t="s">
        <v>17</v>
      </c>
      <c r="D6" s="55" t="s">
        <v>17</v>
      </c>
      <c r="E6" s="55" t="s">
        <v>17</v>
      </c>
      <c r="F6" s="55" t="s">
        <v>17</v>
      </c>
      <c r="G6" s="55" t="s">
        <v>17</v>
      </c>
      <c r="H6" s="56" t="s">
        <v>17</v>
      </c>
      <c r="I6" s="63" t="s">
        <v>18</v>
      </c>
      <c r="J6" s="63" t="s">
        <v>19</v>
      </c>
      <c r="K6" s="63" t="s">
        <v>17</v>
      </c>
      <c r="L6" s="63" t="s">
        <v>18</v>
      </c>
      <c r="M6" s="63" t="s">
        <v>19</v>
      </c>
      <c r="N6" s="63" t="s">
        <v>17</v>
      </c>
    </row>
    <row r="7" ht="30" customHeight="1" spans="1:14">
      <c r="A7" s="56">
        <v>244</v>
      </c>
      <c r="B7" s="58">
        <v>4010</v>
      </c>
      <c r="C7" s="58">
        <f>SUM(D7:G7)</f>
        <v>4010</v>
      </c>
      <c r="D7" s="56">
        <v>531.3</v>
      </c>
      <c r="E7" s="58">
        <v>1005</v>
      </c>
      <c r="F7" s="58">
        <v>2455.7</v>
      </c>
      <c r="G7" s="56">
        <v>18</v>
      </c>
      <c r="H7" s="56"/>
      <c r="I7" s="56"/>
      <c r="J7" s="56"/>
      <c r="K7" s="56"/>
      <c r="L7" s="56"/>
      <c r="M7" s="56"/>
      <c r="N7" s="56"/>
    </row>
  </sheetData>
  <mergeCells count="13">
    <mergeCell ref="A2:N2"/>
    <mergeCell ref="C3:G3"/>
    <mergeCell ref="H3:N3"/>
    <mergeCell ref="I4:K4"/>
    <mergeCell ref="L4:N4"/>
    <mergeCell ref="A3:A5"/>
    <mergeCell ref="B3:B5"/>
    <mergeCell ref="C4:C5"/>
    <mergeCell ref="D4:D5"/>
    <mergeCell ref="E4:E5"/>
    <mergeCell ref="F4:F5"/>
    <mergeCell ref="G4:G5"/>
    <mergeCell ref="H4:H5"/>
  </mergeCells>
  <pageMargins left="0.865277777777778" right="0.751388888888889" top="1" bottom="1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67"/>
  <sheetViews>
    <sheetView tabSelected="1" workbookViewId="0">
      <selection activeCell="F7" sqref="F7"/>
    </sheetView>
  </sheetViews>
  <sheetFormatPr defaultColWidth="9" defaultRowHeight="13.5"/>
  <cols>
    <col min="1" max="1" width="6" customWidth="1"/>
    <col min="4" max="4" width="5.25" customWidth="1"/>
    <col min="5" max="5" width="8.66666666666667" customWidth="1"/>
    <col min="6" max="6" width="21" style="1" customWidth="1"/>
    <col min="9" max="9" width="8.66666666666667" customWidth="1"/>
    <col min="10" max="10" width="8.44166666666667" customWidth="1"/>
    <col min="11" max="11" width="9.38333333333333"/>
    <col min="12" max="12" width="6.75" customWidth="1"/>
    <col min="13" max="13" width="8.33333333333333" customWidth="1"/>
    <col min="14" max="14" width="8.775" customWidth="1"/>
    <col min="15" max="15" width="8" customWidth="1"/>
  </cols>
  <sheetData>
    <row r="1" spans="1:2">
      <c r="A1" s="1" t="s">
        <v>20</v>
      </c>
      <c r="B1" s="1"/>
    </row>
    <row r="2" ht="27.75" spans="1:15">
      <c r="A2" s="2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24" customHeight="1" spans="1:15">
      <c r="A3" s="3" t="s">
        <v>22</v>
      </c>
      <c r="B3" s="4" t="s">
        <v>23</v>
      </c>
      <c r="C3" s="4" t="s">
        <v>24</v>
      </c>
      <c r="D3" s="5" t="s">
        <v>25</v>
      </c>
      <c r="E3" s="5" t="s">
        <v>26</v>
      </c>
      <c r="F3" s="4" t="s">
        <v>27</v>
      </c>
      <c r="G3" s="6" t="s">
        <v>28</v>
      </c>
      <c r="H3" s="7"/>
      <c r="I3" s="32"/>
      <c r="J3" s="7" t="s">
        <v>29</v>
      </c>
      <c r="K3" s="7"/>
      <c r="L3" s="5" t="s">
        <v>30</v>
      </c>
      <c r="M3" s="5" t="s">
        <v>31</v>
      </c>
      <c r="N3" s="5" t="s">
        <v>32</v>
      </c>
      <c r="O3" s="15" t="s">
        <v>33</v>
      </c>
    </row>
    <row r="4" ht="35" customHeight="1" spans="1:15">
      <c r="A4" s="8"/>
      <c r="B4" s="9"/>
      <c r="C4" s="9"/>
      <c r="D4" s="5"/>
      <c r="E4" s="5"/>
      <c r="F4" s="9"/>
      <c r="G4" s="10" t="s">
        <v>3</v>
      </c>
      <c r="H4" s="10" t="s">
        <v>34</v>
      </c>
      <c r="I4" s="10" t="s">
        <v>35</v>
      </c>
      <c r="J4" s="10" t="s">
        <v>36</v>
      </c>
      <c r="K4" s="6" t="s">
        <v>37</v>
      </c>
      <c r="L4" s="5"/>
      <c r="M4" s="5"/>
      <c r="N4" s="5"/>
      <c r="O4" s="15"/>
    </row>
    <row r="5" ht="25" customHeight="1" spans="1:15">
      <c r="A5" s="8"/>
      <c r="B5" s="11" t="s">
        <v>38</v>
      </c>
      <c r="C5" s="11"/>
      <c r="D5" s="12"/>
      <c r="E5" s="12"/>
      <c r="F5" s="13"/>
      <c r="G5" s="14">
        <f>G13+G17+G26+G40+G45+G80+G108+G133+G145+G161+G179+G183+G216+G221+G226+G237+G258+G267</f>
        <v>4770.5</v>
      </c>
      <c r="H5" s="14">
        <f>H13+H17+H26+H40+H45+H80+H108+H133+H145+H161+H179+H183+H216+H221+H226+H237+H258+H267</f>
        <v>4010</v>
      </c>
      <c r="I5" s="14">
        <f>I13+I17+I26+I40+I45+I80+I108+I133+I145+I161+I179+I183+I216+I221+I226+I237+I258+I267</f>
        <v>760.5</v>
      </c>
      <c r="J5" s="14">
        <f>J13+J17+J26+J40+J45+J80+J108+J133+J145+J161+J179+J183+J216+J221+J226+J237+J258+J267</f>
        <v>28484</v>
      </c>
      <c r="K5" s="14">
        <f>K13+K17+K26+K40+K45+K80+K108+K133+K145+K161+K179+K183+K216+K221+K226+K237+K258+K267</f>
        <v>125495</v>
      </c>
      <c r="L5" s="5"/>
      <c r="M5" s="5"/>
      <c r="N5" s="5"/>
      <c r="O5" s="15"/>
    </row>
    <row r="6" ht="33" customHeight="1" spans="1:15">
      <c r="A6" s="15">
        <v>1</v>
      </c>
      <c r="B6" s="16" t="s">
        <v>39</v>
      </c>
      <c r="C6" s="17" t="s">
        <v>40</v>
      </c>
      <c r="D6" s="15" t="s">
        <v>4</v>
      </c>
      <c r="E6" s="15" t="s">
        <v>7</v>
      </c>
      <c r="F6" s="18" t="s">
        <v>41</v>
      </c>
      <c r="G6" s="15">
        <v>200</v>
      </c>
      <c r="H6" s="17">
        <v>12</v>
      </c>
      <c r="I6" s="17">
        <v>188</v>
      </c>
      <c r="J6" s="17">
        <v>368</v>
      </c>
      <c r="K6" s="31">
        <v>1865</v>
      </c>
      <c r="L6" s="16" t="s">
        <v>42</v>
      </c>
      <c r="M6" s="16" t="s">
        <v>43</v>
      </c>
      <c r="N6" s="16" t="s">
        <v>43</v>
      </c>
      <c r="O6" s="16"/>
    </row>
    <row r="7" ht="31" customHeight="1" spans="1:15">
      <c r="A7" s="15">
        <v>2</v>
      </c>
      <c r="B7" s="16" t="s">
        <v>39</v>
      </c>
      <c r="C7" s="17" t="s">
        <v>40</v>
      </c>
      <c r="D7" s="15" t="s">
        <v>4</v>
      </c>
      <c r="E7" s="17" t="s">
        <v>44</v>
      </c>
      <c r="F7" s="18" t="s">
        <v>45</v>
      </c>
      <c r="G7" s="15">
        <v>123</v>
      </c>
      <c r="H7" s="17">
        <v>35</v>
      </c>
      <c r="I7" s="17">
        <v>88</v>
      </c>
      <c r="J7" s="17">
        <v>213</v>
      </c>
      <c r="K7" s="31">
        <v>1120</v>
      </c>
      <c r="L7" s="16" t="s">
        <v>46</v>
      </c>
      <c r="M7" s="16" t="s">
        <v>43</v>
      </c>
      <c r="N7" s="16" t="s">
        <v>43</v>
      </c>
      <c r="O7" s="16"/>
    </row>
    <row r="8" ht="30" customHeight="1" spans="1:15">
      <c r="A8" s="15">
        <v>3</v>
      </c>
      <c r="B8" s="16" t="s">
        <v>39</v>
      </c>
      <c r="C8" s="17" t="s">
        <v>40</v>
      </c>
      <c r="D8" s="15" t="s">
        <v>4</v>
      </c>
      <c r="E8" s="17" t="s">
        <v>44</v>
      </c>
      <c r="F8" s="18" t="s">
        <v>47</v>
      </c>
      <c r="G8" s="15">
        <v>70</v>
      </c>
      <c r="H8" s="17">
        <v>20</v>
      </c>
      <c r="I8" s="17">
        <v>50</v>
      </c>
      <c r="J8" s="17">
        <v>121</v>
      </c>
      <c r="K8" s="31">
        <v>503</v>
      </c>
      <c r="L8" s="16" t="s">
        <v>46</v>
      </c>
      <c r="M8" s="16" t="s">
        <v>43</v>
      </c>
      <c r="N8" s="16" t="s">
        <v>43</v>
      </c>
      <c r="O8" s="16"/>
    </row>
    <row r="9" ht="39" customHeight="1" spans="1:15">
      <c r="A9" s="15">
        <v>4</v>
      </c>
      <c r="B9" s="16" t="s">
        <v>39</v>
      </c>
      <c r="C9" s="17" t="s">
        <v>40</v>
      </c>
      <c r="D9" s="15" t="s">
        <v>4</v>
      </c>
      <c r="E9" s="17" t="s">
        <v>44</v>
      </c>
      <c r="F9" s="18" t="s">
        <v>48</v>
      </c>
      <c r="G9" s="15">
        <v>70</v>
      </c>
      <c r="H9" s="17">
        <v>20</v>
      </c>
      <c r="I9" s="17">
        <v>50</v>
      </c>
      <c r="J9" s="17">
        <v>136</v>
      </c>
      <c r="K9" s="31">
        <v>549</v>
      </c>
      <c r="L9" s="16" t="s">
        <v>46</v>
      </c>
      <c r="M9" s="16" t="s">
        <v>43</v>
      </c>
      <c r="N9" s="16" t="s">
        <v>43</v>
      </c>
      <c r="O9" s="16"/>
    </row>
    <row r="10" ht="29" customHeight="1" spans="1:15">
      <c r="A10" s="15">
        <v>5</v>
      </c>
      <c r="B10" s="16" t="s">
        <v>39</v>
      </c>
      <c r="C10" s="17" t="s">
        <v>40</v>
      </c>
      <c r="D10" s="15" t="s">
        <v>4</v>
      </c>
      <c r="E10" s="17" t="s">
        <v>44</v>
      </c>
      <c r="F10" s="18" t="s">
        <v>49</v>
      </c>
      <c r="G10" s="15">
        <v>95.8</v>
      </c>
      <c r="H10" s="17">
        <v>24</v>
      </c>
      <c r="I10" s="17">
        <v>71.8</v>
      </c>
      <c r="J10" s="17">
        <v>164</v>
      </c>
      <c r="K10" s="31">
        <v>724</v>
      </c>
      <c r="L10" s="16" t="s">
        <v>46</v>
      </c>
      <c r="M10" s="16" t="s">
        <v>43</v>
      </c>
      <c r="N10" s="16" t="s">
        <v>43</v>
      </c>
      <c r="O10" s="16"/>
    </row>
    <row r="11" ht="30" customHeight="1" spans="1:15">
      <c r="A11" s="15">
        <v>6</v>
      </c>
      <c r="B11" s="16" t="s">
        <v>39</v>
      </c>
      <c r="C11" s="17" t="s">
        <v>40</v>
      </c>
      <c r="D11" s="15" t="s">
        <v>4</v>
      </c>
      <c r="E11" s="17" t="s">
        <v>44</v>
      </c>
      <c r="F11" s="18" t="s">
        <v>50</v>
      </c>
      <c r="G11" s="15">
        <v>15</v>
      </c>
      <c r="H11" s="17">
        <v>4</v>
      </c>
      <c r="I11" s="17">
        <v>11</v>
      </c>
      <c r="J11" s="17">
        <v>23</v>
      </c>
      <c r="K11" s="31">
        <v>112</v>
      </c>
      <c r="L11" s="16" t="s">
        <v>46</v>
      </c>
      <c r="M11" s="16" t="s">
        <v>43</v>
      </c>
      <c r="N11" s="16" t="s">
        <v>43</v>
      </c>
      <c r="O11" s="16"/>
    </row>
    <row r="12" ht="30" customHeight="1" spans="1:15">
      <c r="A12" s="15">
        <v>7</v>
      </c>
      <c r="B12" s="16" t="s">
        <v>39</v>
      </c>
      <c r="C12" s="17" t="s">
        <v>40</v>
      </c>
      <c r="D12" s="15" t="s">
        <v>4</v>
      </c>
      <c r="E12" s="17" t="s">
        <v>44</v>
      </c>
      <c r="F12" s="18" t="s">
        <v>51</v>
      </c>
      <c r="G12" s="15">
        <v>5</v>
      </c>
      <c r="H12" s="17">
        <v>5</v>
      </c>
      <c r="I12" s="17">
        <v>0</v>
      </c>
      <c r="J12" s="17">
        <v>25</v>
      </c>
      <c r="K12" s="31">
        <v>103</v>
      </c>
      <c r="L12" s="16" t="s">
        <v>46</v>
      </c>
      <c r="M12" s="16" t="s">
        <v>43</v>
      </c>
      <c r="N12" s="16" t="s">
        <v>43</v>
      </c>
      <c r="O12" s="16"/>
    </row>
    <row r="13" ht="26" customHeight="1" spans="1:15">
      <c r="A13" s="15"/>
      <c r="B13" s="19" t="s">
        <v>3</v>
      </c>
      <c r="C13" s="20"/>
      <c r="D13" s="21"/>
      <c r="E13" s="20"/>
      <c r="F13" s="22"/>
      <c r="G13" s="21">
        <f t="shared" ref="G13:K13" si="0">SUM(G6:G12)</f>
        <v>578.8</v>
      </c>
      <c r="H13" s="20">
        <f t="shared" si="0"/>
        <v>120</v>
      </c>
      <c r="I13" s="20">
        <f t="shared" si="0"/>
        <v>458.8</v>
      </c>
      <c r="J13" s="20">
        <f t="shared" si="0"/>
        <v>1050</v>
      </c>
      <c r="K13" s="20">
        <f t="shared" si="0"/>
        <v>4976</v>
      </c>
      <c r="L13" s="16"/>
      <c r="M13" s="16"/>
      <c r="N13" s="16"/>
      <c r="O13" s="16"/>
    </row>
    <row r="14" ht="30" customHeight="1" spans="1:15">
      <c r="A14" s="15">
        <v>8</v>
      </c>
      <c r="B14" s="16" t="s">
        <v>52</v>
      </c>
      <c r="C14" s="15" t="s">
        <v>53</v>
      </c>
      <c r="D14" s="15" t="s">
        <v>4</v>
      </c>
      <c r="E14" s="15" t="s">
        <v>44</v>
      </c>
      <c r="F14" s="23" t="s">
        <v>54</v>
      </c>
      <c r="G14" s="15">
        <v>20</v>
      </c>
      <c r="H14" s="15">
        <v>20</v>
      </c>
      <c r="I14" s="15">
        <v>0</v>
      </c>
      <c r="J14" s="15">
        <v>511</v>
      </c>
      <c r="K14" s="15">
        <v>2132</v>
      </c>
      <c r="L14" s="16" t="s">
        <v>46</v>
      </c>
      <c r="M14" s="16" t="s">
        <v>55</v>
      </c>
      <c r="N14" s="16" t="s">
        <v>55</v>
      </c>
      <c r="O14" s="16"/>
    </row>
    <row r="15" ht="31" customHeight="1" spans="1:15">
      <c r="A15" s="15">
        <v>9</v>
      </c>
      <c r="B15" s="16" t="s">
        <v>52</v>
      </c>
      <c r="C15" s="15" t="s">
        <v>53</v>
      </c>
      <c r="D15" s="15" t="s">
        <v>4</v>
      </c>
      <c r="E15" s="15" t="s">
        <v>44</v>
      </c>
      <c r="F15" s="23" t="s">
        <v>56</v>
      </c>
      <c r="G15" s="15">
        <v>57.6</v>
      </c>
      <c r="H15" s="15">
        <v>45</v>
      </c>
      <c r="I15" s="15">
        <v>12.6</v>
      </c>
      <c r="J15" s="15">
        <v>501</v>
      </c>
      <c r="K15" s="15">
        <v>2024</v>
      </c>
      <c r="L15" s="16" t="s">
        <v>46</v>
      </c>
      <c r="M15" s="16" t="s">
        <v>55</v>
      </c>
      <c r="N15" s="16" t="s">
        <v>55</v>
      </c>
      <c r="O15" s="16"/>
    </row>
    <row r="16" ht="32" customHeight="1" spans="1:15">
      <c r="A16" s="15">
        <v>10</v>
      </c>
      <c r="B16" s="16" t="s">
        <v>52</v>
      </c>
      <c r="C16" s="15" t="s">
        <v>53</v>
      </c>
      <c r="D16" s="15" t="s">
        <v>4</v>
      </c>
      <c r="E16" s="15" t="s">
        <v>44</v>
      </c>
      <c r="F16" s="23" t="s">
        <v>57</v>
      </c>
      <c r="G16" s="15">
        <v>56</v>
      </c>
      <c r="H16" s="15">
        <v>45</v>
      </c>
      <c r="I16" s="15">
        <v>11</v>
      </c>
      <c r="J16" s="15">
        <v>217</v>
      </c>
      <c r="K16" s="15">
        <v>936</v>
      </c>
      <c r="L16" s="16" t="s">
        <v>46</v>
      </c>
      <c r="M16" s="16" t="s">
        <v>55</v>
      </c>
      <c r="N16" s="16" t="s">
        <v>55</v>
      </c>
      <c r="O16" s="16"/>
    </row>
    <row r="17" ht="26" customHeight="1" spans="1:15">
      <c r="A17" s="15"/>
      <c r="B17" s="19" t="s">
        <v>3</v>
      </c>
      <c r="C17" s="21"/>
      <c r="D17" s="21"/>
      <c r="E17" s="21"/>
      <c r="F17" s="24"/>
      <c r="G17" s="21">
        <f t="shared" ref="G17:K17" si="1">SUM(G14:G16)</f>
        <v>133.6</v>
      </c>
      <c r="H17" s="21">
        <f t="shared" si="1"/>
        <v>110</v>
      </c>
      <c r="I17" s="21">
        <f t="shared" si="1"/>
        <v>23.6</v>
      </c>
      <c r="J17" s="21">
        <f t="shared" si="1"/>
        <v>1229</v>
      </c>
      <c r="K17" s="21">
        <f t="shared" si="1"/>
        <v>5092</v>
      </c>
      <c r="L17" s="16"/>
      <c r="M17" s="16"/>
      <c r="N17" s="16"/>
      <c r="O17" s="16"/>
    </row>
    <row r="18" ht="31" customHeight="1" spans="1:15">
      <c r="A18" s="15">
        <v>11</v>
      </c>
      <c r="B18" s="16" t="s">
        <v>58</v>
      </c>
      <c r="C18" s="15" t="s">
        <v>59</v>
      </c>
      <c r="D18" s="15" t="s">
        <v>4</v>
      </c>
      <c r="E18" s="15" t="s">
        <v>44</v>
      </c>
      <c r="F18" s="23" t="s">
        <v>60</v>
      </c>
      <c r="G18" s="15">
        <f t="shared" ref="G18:G25" si="2">SUM(H18:I18)</f>
        <v>60</v>
      </c>
      <c r="H18" s="16">
        <v>60</v>
      </c>
      <c r="I18" s="15">
        <v>0</v>
      </c>
      <c r="J18" s="16">
        <v>210</v>
      </c>
      <c r="K18" s="15">
        <v>1000</v>
      </c>
      <c r="L18" s="16" t="s">
        <v>46</v>
      </c>
      <c r="M18" s="16" t="s">
        <v>61</v>
      </c>
      <c r="N18" s="16" t="s">
        <v>61</v>
      </c>
      <c r="O18" s="16"/>
    </row>
    <row r="19" ht="31" customHeight="1" spans="1:15">
      <c r="A19" s="15">
        <v>12</v>
      </c>
      <c r="B19" s="16" t="s">
        <v>58</v>
      </c>
      <c r="C19" s="15" t="s">
        <v>59</v>
      </c>
      <c r="D19" s="15" t="s">
        <v>4</v>
      </c>
      <c r="E19" s="15" t="s">
        <v>7</v>
      </c>
      <c r="F19" s="23" t="s">
        <v>62</v>
      </c>
      <c r="G19" s="15">
        <f t="shared" si="2"/>
        <v>40</v>
      </c>
      <c r="H19" s="16">
        <v>40</v>
      </c>
      <c r="I19" s="15">
        <v>0</v>
      </c>
      <c r="J19" s="16">
        <v>356</v>
      </c>
      <c r="K19" s="15">
        <v>1600</v>
      </c>
      <c r="L19" s="16" t="s">
        <v>42</v>
      </c>
      <c r="M19" s="16" t="s">
        <v>61</v>
      </c>
      <c r="N19" s="16" t="s">
        <v>61</v>
      </c>
      <c r="O19" s="16"/>
    </row>
    <row r="20" ht="30" customHeight="1" spans="1:15">
      <c r="A20" s="15">
        <v>13</v>
      </c>
      <c r="B20" s="16" t="s">
        <v>58</v>
      </c>
      <c r="C20" s="15" t="s">
        <v>63</v>
      </c>
      <c r="D20" s="15" t="s">
        <v>4</v>
      </c>
      <c r="E20" s="15" t="s">
        <v>44</v>
      </c>
      <c r="F20" s="23" t="s">
        <v>64</v>
      </c>
      <c r="G20" s="15">
        <f t="shared" si="2"/>
        <v>65</v>
      </c>
      <c r="H20" s="15">
        <v>65</v>
      </c>
      <c r="I20" s="15">
        <v>0</v>
      </c>
      <c r="J20" s="16">
        <v>145</v>
      </c>
      <c r="K20" s="15">
        <v>560</v>
      </c>
      <c r="L20" s="16" t="s">
        <v>46</v>
      </c>
      <c r="M20" s="16" t="s">
        <v>61</v>
      </c>
      <c r="N20" s="16" t="s">
        <v>61</v>
      </c>
      <c r="O20" s="16"/>
    </row>
    <row r="21" ht="31" customHeight="1" spans="1:15">
      <c r="A21" s="15">
        <v>14</v>
      </c>
      <c r="B21" s="16" t="s">
        <v>58</v>
      </c>
      <c r="C21" s="15" t="s">
        <v>63</v>
      </c>
      <c r="D21" s="15" t="s">
        <v>4</v>
      </c>
      <c r="E21" s="15" t="s">
        <v>8</v>
      </c>
      <c r="F21" s="23" t="s">
        <v>65</v>
      </c>
      <c r="G21" s="15">
        <f t="shared" si="2"/>
        <v>5</v>
      </c>
      <c r="H21" s="15">
        <v>5</v>
      </c>
      <c r="I21" s="15">
        <v>0</v>
      </c>
      <c r="J21" s="15">
        <v>48</v>
      </c>
      <c r="K21" s="15">
        <v>210</v>
      </c>
      <c r="L21" s="16" t="s">
        <v>42</v>
      </c>
      <c r="M21" s="16" t="s">
        <v>61</v>
      </c>
      <c r="N21" s="16" t="s">
        <v>61</v>
      </c>
      <c r="O21" s="16"/>
    </row>
    <row r="22" ht="30" customHeight="1" spans="1:15">
      <c r="A22" s="15">
        <v>15</v>
      </c>
      <c r="B22" s="16" t="s">
        <v>58</v>
      </c>
      <c r="C22" s="15" t="s">
        <v>63</v>
      </c>
      <c r="D22" s="15" t="s">
        <v>4</v>
      </c>
      <c r="E22" s="15" t="s">
        <v>8</v>
      </c>
      <c r="F22" s="23" t="s">
        <v>66</v>
      </c>
      <c r="G22" s="15">
        <f t="shared" si="2"/>
        <v>10</v>
      </c>
      <c r="H22" s="15">
        <v>10</v>
      </c>
      <c r="I22" s="15">
        <v>0</v>
      </c>
      <c r="J22" s="15">
        <v>65</v>
      </c>
      <c r="K22" s="15">
        <v>280</v>
      </c>
      <c r="L22" s="16" t="s">
        <v>42</v>
      </c>
      <c r="M22" s="16" t="s">
        <v>61</v>
      </c>
      <c r="N22" s="16" t="s">
        <v>61</v>
      </c>
      <c r="O22" s="16"/>
    </row>
    <row r="23" ht="30" customHeight="1" spans="1:15">
      <c r="A23" s="15">
        <v>16</v>
      </c>
      <c r="B23" s="16" t="s">
        <v>58</v>
      </c>
      <c r="C23" s="15" t="s">
        <v>63</v>
      </c>
      <c r="D23" s="15" t="s">
        <v>4</v>
      </c>
      <c r="E23" s="15" t="s">
        <v>7</v>
      </c>
      <c r="F23" s="23" t="s">
        <v>67</v>
      </c>
      <c r="G23" s="15">
        <f t="shared" si="2"/>
        <v>30</v>
      </c>
      <c r="H23" s="15">
        <v>30</v>
      </c>
      <c r="I23" s="15">
        <v>0</v>
      </c>
      <c r="J23" s="15">
        <v>68</v>
      </c>
      <c r="K23" s="15">
        <v>302</v>
      </c>
      <c r="L23" s="16" t="s">
        <v>42</v>
      </c>
      <c r="M23" s="16" t="s">
        <v>61</v>
      </c>
      <c r="N23" s="16" t="s">
        <v>61</v>
      </c>
      <c r="O23" s="16"/>
    </row>
    <row r="24" ht="27" customHeight="1" spans="1:15">
      <c r="A24" s="15">
        <v>17</v>
      </c>
      <c r="B24" s="16" t="s">
        <v>58</v>
      </c>
      <c r="C24" s="15" t="s">
        <v>68</v>
      </c>
      <c r="D24" s="15" t="s">
        <v>4</v>
      </c>
      <c r="E24" s="15" t="s">
        <v>8</v>
      </c>
      <c r="F24" s="23" t="s">
        <v>69</v>
      </c>
      <c r="G24" s="15">
        <f t="shared" si="2"/>
        <v>75</v>
      </c>
      <c r="H24" s="15">
        <v>75</v>
      </c>
      <c r="I24" s="15">
        <v>0</v>
      </c>
      <c r="J24" s="15">
        <v>45</v>
      </c>
      <c r="K24" s="15">
        <v>860</v>
      </c>
      <c r="L24" s="16" t="s">
        <v>42</v>
      </c>
      <c r="M24" s="16" t="s">
        <v>61</v>
      </c>
      <c r="N24" s="16" t="s">
        <v>61</v>
      </c>
      <c r="O24" s="16"/>
    </row>
    <row r="25" ht="29" customHeight="1" spans="1:15">
      <c r="A25" s="15">
        <v>18</v>
      </c>
      <c r="B25" s="16" t="s">
        <v>58</v>
      </c>
      <c r="C25" s="15" t="s">
        <v>68</v>
      </c>
      <c r="D25" s="15" t="s">
        <v>4</v>
      </c>
      <c r="E25" s="15" t="s">
        <v>7</v>
      </c>
      <c r="F25" s="23" t="s">
        <v>70</v>
      </c>
      <c r="G25" s="15">
        <f t="shared" si="2"/>
        <v>35</v>
      </c>
      <c r="H25" s="15">
        <v>35</v>
      </c>
      <c r="I25" s="15">
        <v>0</v>
      </c>
      <c r="J25" s="15">
        <v>452</v>
      </c>
      <c r="K25" s="15">
        <v>1387</v>
      </c>
      <c r="L25" s="16" t="s">
        <v>42</v>
      </c>
      <c r="M25" s="16" t="s">
        <v>61</v>
      </c>
      <c r="N25" s="16" t="s">
        <v>61</v>
      </c>
      <c r="O25" s="16"/>
    </row>
    <row r="26" ht="28" customHeight="1" spans="1:15">
      <c r="A26" s="15"/>
      <c r="B26" s="19" t="s">
        <v>3</v>
      </c>
      <c r="C26" s="21"/>
      <c r="D26" s="21"/>
      <c r="E26" s="21"/>
      <c r="F26" s="24"/>
      <c r="G26" s="21">
        <f t="shared" ref="G26:K26" si="3">SUM(G18:G25)</f>
        <v>320</v>
      </c>
      <c r="H26" s="21">
        <f t="shared" si="3"/>
        <v>320</v>
      </c>
      <c r="I26" s="21">
        <f t="shared" si="3"/>
        <v>0</v>
      </c>
      <c r="J26" s="21">
        <f t="shared" si="3"/>
        <v>1389</v>
      </c>
      <c r="K26" s="21">
        <f t="shared" si="3"/>
        <v>6199</v>
      </c>
      <c r="L26" s="16"/>
      <c r="M26" s="16"/>
      <c r="N26" s="16"/>
      <c r="O26" s="16"/>
    </row>
    <row r="27" ht="29" customHeight="1" spans="1:15">
      <c r="A27" s="25">
        <v>19</v>
      </c>
      <c r="B27" s="15" t="s">
        <v>71</v>
      </c>
      <c r="C27" s="15" t="s">
        <v>72</v>
      </c>
      <c r="D27" s="15" t="s">
        <v>4</v>
      </c>
      <c r="E27" s="15" t="s">
        <v>44</v>
      </c>
      <c r="F27" s="23" t="s">
        <v>73</v>
      </c>
      <c r="G27" s="15">
        <f t="shared" ref="G27:G39" si="4">H27+I27</f>
        <v>38</v>
      </c>
      <c r="H27" s="15">
        <v>30</v>
      </c>
      <c r="I27" s="15">
        <v>8</v>
      </c>
      <c r="J27" s="15">
        <v>100</v>
      </c>
      <c r="K27" s="15">
        <v>450</v>
      </c>
      <c r="L27" s="16" t="s">
        <v>46</v>
      </c>
      <c r="M27" s="16" t="s">
        <v>74</v>
      </c>
      <c r="N27" s="16" t="s">
        <v>74</v>
      </c>
      <c r="O27" s="16"/>
    </row>
    <row r="28" ht="31" customHeight="1" spans="1:15">
      <c r="A28" s="25">
        <v>20</v>
      </c>
      <c r="B28" s="15" t="s">
        <v>71</v>
      </c>
      <c r="C28" s="15" t="s">
        <v>72</v>
      </c>
      <c r="D28" s="15" t="s">
        <v>4</v>
      </c>
      <c r="E28" s="15" t="s">
        <v>44</v>
      </c>
      <c r="F28" s="23" t="s">
        <v>75</v>
      </c>
      <c r="G28" s="15">
        <f t="shared" si="4"/>
        <v>9</v>
      </c>
      <c r="H28" s="15">
        <v>8</v>
      </c>
      <c r="I28" s="15">
        <v>1</v>
      </c>
      <c r="J28" s="15">
        <v>50</v>
      </c>
      <c r="K28" s="15">
        <v>150</v>
      </c>
      <c r="L28" s="16" t="s">
        <v>46</v>
      </c>
      <c r="M28" s="16" t="s">
        <v>74</v>
      </c>
      <c r="N28" s="16" t="s">
        <v>74</v>
      </c>
      <c r="O28" s="16"/>
    </row>
    <row r="29" ht="28" customHeight="1" spans="1:15">
      <c r="A29" s="25">
        <v>21</v>
      </c>
      <c r="B29" s="15" t="s">
        <v>71</v>
      </c>
      <c r="C29" s="15" t="s">
        <v>72</v>
      </c>
      <c r="D29" s="15" t="s">
        <v>4</v>
      </c>
      <c r="E29" s="15" t="s">
        <v>44</v>
      </c>
      <c r="F29" s="23" t="s">
        <v>76</v>
      </c>
      <c r="G29" s="15">
        <f t="shared" si="4"/>
        <v>27</v>
      </c>
      <c r="H29" s="15">
        <v>24</v>
      </c>
      <c r="I29" s="15">
        <v>3</v>
      </c>
      <c r="J29" s="15">
        <v>110</v>
      </c>
      <c r="K29" s="15">
        <v>300</v>
      </c>
      <c r="L29" s="16" t="s">
        <v>46</v>
      </c>
      <c r="M29" s="16" t="s">
        <v>74</v>
      </c>
      <c r="N29" s="16" t="s">
        <v>74</v>
      </c>
      <c r="O29" s="16"/>
    </row>
    <row r="30" ht="29" customHeight="1" spans="1:15">
      <c r="A30" s="25">
        <v>22</v>
      </c>
      <c r="B30" s="15" t="s">
        <v>71</v>
      </c>
      <c r="C30" s="15" t="s">
        <v>72</v>
      </c>
      <c r="D30" s="15" t="s">
        <v>4</v>
      </c>
      <c r="E30" s="15" t="s">
        <v>44</v>
      </c>
      <c r="F30" s="23" t="s">
        <v>77</v>
      </c>
      <c r="G30" s="15">
        <f t="shared" si="4"/>
        <v>38</v>
      </c>
      <c r="H30" s="15">
        <v>30</v>
      </c>
      <c r="I30" s="15">
        <v>8</v>
      </c>
      <c r="J30" s="15">
        <v>30</v>
      </c>
      <c r="K30" s="15">
        <v>100</v>
      </c>
      <c r="L30" s="16" t="s">
        <v>46</v>
      </c>
      <c r="M30" s="16" t="s">
        <v>74</v>
      </c>
      <c r="N30" s="16" t="s">
        <v>74</v>
      </c>
      <c r="O30" s="16"/>
    </row>
    <row r="31" ht="31" customHeight="1" spans="1:15">
      <c r="A31" s="25">
        <v>23</v>
      </c>
      <c r="B31" s="15" t="s">
        <v>71</v>
      </c>
      <c r="C31" s="15" t="s">
        <v>72</v>
      </c>
      <c r="D31" s="15" t="s">
        <v>4</v>
      </c>
      <c r="E31" s="15" t="s">
        <v>44</v>
      </c>
      <c r="F31" s="23" t="s">
        <v>78</v>
      </c>
      <c r="G31" s="15">
        <f t="shared" si="4"/>
        <v>23</v>
      </c>
      <c r="H31" s="15">
        <v>18</v>
      </c>
      <c r="I31" s="15">
        <v>5</v>
      </c>
      <c r="J31" s="15">
        <v>150</v>
      </c>
      <c r="K31" s="15">
        <v>600</v>
      </c>
      <c r="L31" s="16" t="s">
        <v>46</v>
      </c>
      <c r="M31" s="16" t="s">
        <v>74</v>
      </c>
      <c r="N31" s="16" t="s">
        <v>74</v>
      </c>
      <c r="O31" s="16"/>
    </row>
    <row r="32" ht="27" customHeight="1" spans="1:15">
      <c r="A32" s="25">
        <v>24</v>
      </c>
      <c r="B32" s="15" t="s">
        <v>71</v>
      </c>
      <c r="C32" s="15" t="s">
        <v>79</v>
      </c>
      <c r="D32" s="15" t="s">
        <v>4</v>
      </c>
      <c r="E32" s="15" t="s">
        <v>44</v>
      </c>
      <c r="F32" s="23" t="s">
        <v>80</v>
      </c>
      <c r="G32" s="15">
        <f t="shared" si="4"/>
        <v>12</v>
      </c>
      <c r="H32" s="15">
        <v>12</v>
      </c>
      <c r="I32" s="15">
        <v>0</v>
      </c>
      <c r="J32" s="15">
        <v>18</v>
      </c>
      <c r="K32" s="15">
        <v>70</v>
      </c>
      <c r="L32" s="16" t="s">
        <v>46</v>
      </c>
      <c r="M32" s="16" t="s">
        <v>74</v>
      </c>
      <c r="N32" s="16" t="s">
        <v>74</v>
      </c>
      <c r="O32" s="16"/>
    </row>
    <row r="33" ht="31" customHeight="1" spans="1:15">
      <c r="A33" s="25">
        <v>25</v>
      </c>
      <c r="B33" s="15" t="s">
        <v>71</v>
      </c>
      <c r="C33" s="15" t="s">
        <v>79</v>
      </c>
      <c r="D33" s="15" t="s">
        <v>4</v>
      </c>
      <c r="E33" s="15" t="s">
        <v>44</v>
      </c>
      <c r="F33" s="23" t="s">
        <v>81</v>
      </c>
      <c r="G33" s="15">
        <f t="shared" si="4"/>
        <v>29.1</v>
      </c>
      <c r="H33" s="15">
        <v>29.1</v>
      </c>
      <c r="I33" s="15">
        <v>0</v>
      </c>
      <c r="J33" s="15">
        <v>24</v>
      </c>
      <c r="K33" s="15">
        <v>80</v>
      </c>
      <c r="L33" s="16" t="s">
        <v>46</v>
      </c>
      <c r="M33" s="16" t="s">
        <v>74</v>
      </c>
      <c r="N33" s="16" t="s">
        <v>74</v>
      </c>
      <c r="O33" s="16"/>
    </row>
    <row r="34" ht="31" customHeight="1" spans="1:15">
      <c r="A34" s="25">
        <v>26</v>
      </c>
      <c r="B34" s="15" t="s">
        <v>71</v>
      </c>
      <c r="C34" s="15" t="s">
        <v>79</v>
      </c>
      <c r="D34" s="15" t="s">
        <v>4</v>
      </c>
      <c r="E34" s="15" t="s">
        <v>44</v>
      </c>
      <c r="F34" s="23" t="s">
        <v>82</v>
      </c>
      <c r="G34" s="15">
        <f t="shared" si="4"/>
        <v>11.4</v>
      </c>
      <c r="H34" s="15">
        <v>11.4</v>
      </c>
      <c r="I34" s="15">
        <v>0</v>
      </c>
      <c r="J34" s="15">
        <v>13</v>
      </c>
      <c r="K34" s="15">
        <v>52</v>
      </c>
      <c r="L34" s="16" t="s">
        <v>46</v>
      </c>
      <c r="M34" s="16" t="s">
        <v>74</v>
      </c>
      <c r="N34" s="16" t="s">
        <v>74</v>
      </c>
      <c r="O34" s="16"/>
    </row>
    <row r="35" ht="30" customHeight="1" spans="1:15">
      <c r="A35" s="25">
        <v>27</v>
      </c>
      <c r="B35" s="15" t="s">
        <v>71</v>
      </c>
      <c r="C35" s="15" t="s">
        <v>79</v>
      </c>
      <c r="D35" s="15" t="s">
        <v>4</v>
      </c>
      <c r="E35" s="15" t="s">
        <v>44</v>
      </c>
      <c r="F35" s="23" t="s">
        <v>83</v>
      </c>
      <c r="G35" s="15">
        <f t="shared" si="4"/>
        <v>11.4</v>
      </c>
      <c r="H35" s="15">
        <v>11.4</v>
      </c>
      <c r="I35" s="15">
        <v>0</v>
      </c>
      <c r="J35" s="15">
        <v>16</v>
      </c>
      <c r="K35" s="15">
        <v>66</v>
      </c>
      <c r="L35" s="16" t="s">
        <v>46</v>
      </c>
      <c r="M35" s="16" t="s">
        <v>74</v>
      </c>
      <c r="N35" s="16" t="s">
        <v>74</v>
      </c>
      <c r="O35" s="16"/>
    </row>
    <row r="36" ht="29" customHeight="1" spans="1:15">
      <c r="A36" s="25">
        <v>28</v>
      </c>
      <c r="B36" s="15" t="s">
        <v>71</v>
      </c>
      <c r="C36" s="15" t="s">
        <v>79</v>
      </c>
      <c r="D36" s="15" t="s">
        <v>4</v>
      </c>
      <c r="E36" s="15" t="s">
        <v>44</v>
      </c>
      <c r="F36" s="23" t="s">
        <v>84</v>
      </c>
      <c r="G36" s="15">
        <f t="shared" si="4"/>
        <v>7.6</v>
      </c>
      <c r="H36" s="15">
        <v>7.6</v>
      </c>
      <c r="I36" s="15">
        <v>0</v>
      </c>
      <c r="J36" s="15">
        <v>19</v>
      </c>
      <c r="K36" s="15">
        <v>78</v>
      </c>
      <c r="L36" s="16" t="s">
        <v>46</v>
      </c>
      <c r="M36" s="16" t="s">
        <v>74</v>
      </c>
      <c r="N36" s="16" t="s">
        <v>74</v>
      </c>
      <c r="O36" s="16"/>
    </row>
    <row r="37" ht="30" customHeight="1" spans="1:15">
      <c r="A37" s="25">
        <v>29</v>
      </c>
      <c r="B37" s="15" t="s">
        <v>71</v>
      </c>
      <c r="C37" s="15" t="s">
        <v>79</v>
      </c>
      <c r="D37" s="15" t="s">
        <v>4</v>
      </c>
      <c r="E37" s="15" t="s">
        <v>44</v>
      </c>
      <c r="F37" s="23" t="s">
        <v>85</v>
      </c>
      <c r="G37" s="15">
        <f t="shared" si="4"/>
        <v>17.1</v>
      </c>
      <c r="H37" s="15">
        <v>17.1</v>
      </c>
      <c r="I37" s="15">
        <v>0</v>
      </c>
      <c r="J37" s="15">
        <v>23</v>
      </c>
      <c r="K37" s="15">
        <v>75</v>
      </c>
      <c r="L37" s="16" t="s">
        <v>46</v>
      </c>
      <c r="M37" s="16" t="s">
        <v>74</v>
      </c>
      <c r="N37" s="16" t="s">
        <v>74</v>
      </c>
      <c r="O37" s="16"/>
    </row>
    <row r="38" ht="29" customHeight="1" spans="1:15">
      <c r="A38" s="25">
        <v>30</v>
      </c>
      <c r="B38" s="15" t="s">
        <v>71</v>
      </c>
      <c r="C38" s="15" t="s">
        <v>79</v>
      </c>
      <c r="D38" s="15" t="s">
        <v>4</v>
      </c>
      <c r="E38" s="15" t="s">
        <v>44</v>
      </c>
      <c r="F38" s="23" t="s">
        <v>86</v>
      </c>
      <c r="G38" s="15">
        <f t="shared" si="4"/>
        <v>11.4</v>
      </c>
      <c r="H38" s="15">
        <v>11.4</v>
      </c>
      <c r="I38" s="15">
        <v>0</v>
      </c>
      <c r="J38" s="15">
        <v>32</v>
      </c>
      <c r="K38" s="15">
        <v>124</v>
      </c>
      <c r="L38" s="16" t="s">
        <v>46</v>
      </c>
      <c r="M38" s="16" t="s">
        <v>74</v>
      </c>
      <c r="N38" s="16" t="s">
        <v>74</v>
      </c>
      <c r="O38" s="16"/>
    </row>
    <row r="39" ht="29" customHeight="1" spans="1:15">
      <c r="A39" s="25">
        <v>31</v>
      </c>
      <c r="B39" s="15" t="s">
        <v>71</v>
      </c>
      <c r="C39" s="15" t="s">
        <v>79</v>
      </c>
      <c r="D39" s="15" t="s">
        <v>4</v>
      </c>
      <c r="E39" s="15" t="s">
        <v>44</v>
      </c>
      <c r="F39" s="23" t="s">
        <v>87</v>
      </c>
      <c r="G39" s="15">
        <f t="shared" si="4"/>
        <v>10</v>
      </c>
      <c r="H39" s="15">
        <v>10</v>
      </c>
      <c r="I39" s="15">
        <v>0</v>
      </c>
      <c r="J39" s="15">
        <v>38</v>
      </c>
      <c r="K39" s="15">
        <v>167</v>
      </c>
      <c r="L39" s="16" t="s">
        <v>46</v>
      </c>
      <c r="M39" s="16" t="s">
        <v>74</v>
      </c>
      <c r="N39" s="16" t="s">
        <v>74</v>
      </c>
      <c r="O39" s="16"/>
    </row>
    <row r="40" ht="25" customHeight="1" spans="1:15">
      <c r="A40" s="25"/>
      <c r="B40" s="21" t="s">
        <v>3</v>
      </c>
      <c r="C40" s="21"/>
      <c r="D40" s="21"/>
      <c r="E40" s="21"/>
      <c r="F40" s="24"/>
      <c r="G40" s="21">
        <f t="shared" ref="G40:K40" si="5">SUM(G27:G39)</f>
        <v>245</v>
      </c>
      <c r="H40" s="21">
        <f t="shared" si="5"/>
        <v>220</v>
      </c>
      <c r="I40" s="21">
        <f t="shared" si="5"/>
        <v>25</v>
      </c>
      <c r="J40" s="21">
        <f t="shared" si="5"/>
        <v>623</v>
      </c>
      <c r="K40" s="21">
        <f t="shared" si="5"/>
        <v>2312</v>
      </c>
      <c r="L40" s="16"/>
      <c r="M40" s="16"/>
      <c r="N40" s="16"/>
      <c r="O40" s="16"/>
    </row>
    <row r="41" ht="35" customHeight="1" spans="1:15">
      <c r="A41" s="25">
        <v>32</v>
      </c>
      <c r="B41" s="26" t="s">
        <v>88</v>
      </c>
      <c r="C41" s="15" t="s">
        <v>89</v>
      </c>
      <c r="D41" s="15" t="s">
        <v>4</v>
      </c>
      <c r="E41" s="15" t="s">
        <v>8</v>
      </c>
      <c r="F41" s="23" t="s">
        <v>90</v>
      </c>
      <c r="G41" s="15">
        <f t="shared" ref="G41:G44" si="6">H41+I41</f>
        <v>100</v>
      </c>
      <c r="H41" s="16">
        <v>100</v>
      </c>
      <c r="I41" s="15">
        <v>0</v>
      </c>
      <c r="J41" s="31">
        <v>35</v>
      </c>
      <c r="K41" s="31">
        <v>152</v>
      </c>
      <c r="L41" s="16" t="s">
        <v>42</v>
      </c>
      <c r="M41" s="16" t="s">
        <v>91</v>
      </c>
      <c r="N41" s="16" t="s">
        <v>91</v>
      </c>
      <c r="O41" s="16"/>
    </row>
    <row r="42" ht="35" customHeight="1" spans="1:15">
      <c r="A42" s="25">
        <v>33</v>
      </c>
      <c r="B42" s="26" t="s">
        <v>88</v>
      </c>
      <c r="C42" s="15" t="s">
        <v>89</v>
      </c>
      <c r="D42" s="15" t="s">
        <v>4</v>
      </c>
      <c r="E42" s="15" t="s">
        <v>8</v>
      </c>
      <c r="F42" s="23" t="s">
        <v>92</v>
      </c>
      <c r="G42" s="15">
        <f t="shared" si="6"/>
        <v>10</v>
      </c>
      <c r="H42" s="16">
        <v>10</v>
      </c>
      <c r="I42" s="15">
        <v>0</v>
      </c>
      <c r="J42" s="31">
        <v>62</v>
      </c>
      <c r="K42" s="31">
        <v>251</v>
      </c>
      <c r="L42" s="16" t="s">
        <v>42</v>
      </c>
      <c r="M42" s="16" t="s">
        <v>91</v>
      </c>
      <c r="N42" s="16" t="s">
        <v>91</v>
      </c>
      <c r="O42" s="16"/>
    </row>
    <row r="43" ht="33" customHeight="1" spans="1:15">
      <c r="A43" s="25">
        <v>34</v>
      </c>
      <c r="B43" s="26" t="s">
        <v>88</v>
      </c>
      <c r="C43" s="15" t="s">
        <v>89</v>
      </c>
      <c r="D43" s="15" t="s">
        <v>4</v>
      </c>
      <c r="E43" s="15" t="s">
        <v>8</v>
      </c>
      <c r="F43" s="23" t="s">
        <v>93</v>
      </c>
      <c r="G43" s="15">
        <f t="shared" si="6"/>
        <v>10</v>
      </c>
      <c r="H43" s="16">
        <v>10</v>
      </c>
      <c r="I43" s="15">
        <v>0</v>
      </c>
      <c r="J43" s="31">
        <v>23</v>
      </c>
      <c r="K43" s="31">
        <v>98</v>
      </c>
      <c r="L43" s="16" t="s">
        <v>42</v>
      </c>
      <c r="M43" s="16" t="s">
        <v>91</v>
      </c>
      <c r="N43" s="16" t="s">
        <v>91</v>
      </c>
      <c r="O43" s="16"/>
    </row>
    <row r="44" ht="31" customHeight="1" spans="1:15">
      <c r="A44" s="25">
        <v>35</v>
      </c>
      <c r="B44" s="26" t="s">
        <v>88</v>
      </c>
      <c r="C44" s="15" t="s">
        <v>89</v>
      </c>
      <c r="D44" s="15" t="s">
        <v>4</v>
      </c>
      <c r="E44" s="15" t="s">
        <v>44</v>
      </c>
      <c r="F44" s="23" t="s">
        <v>94</v>
      </c>
      <c r="G44" s="15">
        <f t="shared" si="6"/>
        <v>10</v>
      </c>
      <c r="H44" s="16">
        <v>10</v>
      </c>
      <c r="I44" s="15">
        <v>0</v>
      </c>
      <c r="J44" s="31">
        <v>98</v>
      </c>
      <c r="K44" s="31">
        <v>409</v>
      </c>
      <c r="L44" s="16" t="s">
        <v>46</v>
      </c>
      <c r="M44" s="16" t="s">
        <v>91</v>
      </c>
      <c r="N44" s="16" t="s">
        <v>91</v>
      </c>
      <c r="O44" s="16"/>
    </row>
    <row r="45" ht="25" customHeight="1" spans="1:15">
      <c r="A45" s="25"/>
      <c r="B45" s="27" t="s">
        <v>3</v>
      </c>
      <c r="C45" s="21"/>
      <c r="D45" s="21"/>
      <c r="E45" s="21"/>
      <c r="F45" s="24"/>
      <c r="G45" s="21">
        <f t="shared" ref="G45:K45" si="7">SUM(G41:G44)</f>
        <v>130</v>
      </c>
      <c r="H45" s="19">
        <f t="shared" si="7"/>
        <v>130</v>
      </c>
      <c r="I45" s="19">
        <f t="shared" si="7"/>
        <v>0</v>
      </c>
      <c r="J45" s="33">
        <f t="shared" si="7"/>
        <v>218</v>
      </c>
      <c r="K45" s="33">
        <f t="shared" si="7"/>
        <v>910</v>
      </c>
      <c r="L45" s="16"/>
      <c r="M45" s="16"/>
      <c r="N45" s="16"/>
      <c r="O45" s="16"/>
    </row>
    <row r="46" ht="32" customHeight="1" spans="1:15">
      <c r="A46" s="25">
        <v>36</v>
      </c>
      <c r="B46" s="16" t="s">
        <v>95</v>
      </c>
      <c r="C46" s="15" t="s">
        <v>96</v>
      </c>
      <c r="D46" s="15" t="s">
        <v>4</v>
      </c>
      <c r="E46" s="15" t="s">
        <v>7</v>
      </c>
      <c r="F46" s="23" t="s">
        <v>97</v>
      </c>
      <c r="G46" s="15">
        <f t="shared" ref="G46:G79" si="8">H46+I46</f>
        <v>106</v>
      </c>
      <c r="H46" s="15">
        <v>85</v>
      </c>
      <c r="I46" s="15">
        <v>21</v>
      </c>
      <c r="J46" s="15">
        <v>99</v>
      </c>
      <c r="K46" s="15">
        <v>340</v>
      </c>
      <c r="L46" s="16" t="s">
        <v>42</v>
      </c>
      <c r="M46" s="16" t="s">
        <v>98</v>
      </c>
      <c r="N46" s="16" t="s">
        <v>98</v>
      </c>
      <c r="O46" s="16"/>
    </row>
    <row r="47" ht="31" customHeight="1" spans="1:15">
      <c r="A47" s="25">
        <v>37</v>
      </c>
      <c r="B47" s="16" t="s">
        <v>95</v>
      </c>
      <c r="C47" s="15" t="s">
        <v>96</v>
      </c>
      <c r="D47" s="15" t="s">
        <v>4</v>
      </c>
      <c r="E47" s="15" t="s">
        <v>8</v>
      </c>
      <c r="F47" s="23" t="s">
        <v>99</v>
      </c>
      <c r="G47" s="15">
        <f t="shared" si="8"/>
        <v>38</v>
      </c>
      <c r="H47" s="15">
        <v>25</v>
      </c>
      <c r="I47" s="15">
        <v>13</v>
      </c>
      <c r="J47" s="15">
        <v>107</v>
      </c>
      <c r="K47" s="15">
        <v>409</v>
      </c>
      <c r="L47" s="16" t="s">
        <v>42</v>
      </c>
      <c r="M47" s="16" t="s">
        <v>98</v>
      </c>
      <c r="N47" s="16" t="s">
        <v>98</v>
      </c>
      <c r="O47" s="16"/>
    </row>
    <row r="48" ht="31" customHeight="1" spans="1:15">
      <c r="A48" s="25">
        <v>38</v>
      </c>
      <c r="B48" s="16" t="s">
        <v>95</v>
      </c>
      <c r="C48" s="15" t="s">
        <v>96</v>
      </c>
      <c r="D48" s="15" t="s">
        <v>4</v>
      </c>
      <c r="E48" s="15" t="s">
        <v>8</v>
      </c>
      <c r="F48" s="23" t="s">
        <v>100</v>
      </c>
      <c r="G48" s="15">
        <f t="shared" si="8"/>
        <v>10</v>
      </c>
      <c r="H48" s="15">
        <v>10</v>
      </c>
      <c r="I48" s="15">
        <v>0</v>
      </c>
      <c r="J48" s="15">
        <v>34</v>
      </c>
      <c r="K48" s="15">
        <v>69</v>
      </c>
      <c r="L48" s="16" t="s">
        <v>42</v>
      </c>
      <c r="M48" s="16" t="s">
        <v>98</v>
      </c>
      <c r="N48" s="16" t="s">
        <v>98</v>
      </c>
      <c r="O48" s="16"/>
    </row>
    <row r="49" ht="39" customHeight="1" spans="1:15">
      <c r="A49" s="25">
        <v>39</v>
      </c>
      <c r="B49" s="16" t="s">
        <v>95</v>
      </c>
      <c r="C49" s="28" t="s">
        <v>101</v>
      </c>
      <c r="D49" s="15" t="s">
        <v>4</v>
      </c>
      <c r="E49" s="28" t="s">
        <v>44</v>
      </c>
      <c r="F49" s="29" t="s">
        <v>102</v>
      </c>
      <c r="G49" s="15">
        <f t="shared" si="8"/>
        <v>39.5</v>
      </c>
      <c r="H49" s="28">
        <v>39.5</v>
      </c>
      <c r="I49" s="28">
        <v>0</v>
      </c>
      <c r="J49" s="28">
        <v>120</v>
      </c>
      <c r="K49" s="16">
        <v>450</v>
      </c>
      <c r="L49" s="16" t="s">
        <v>46</v>
      </c>
      <c r="M49" s="16" t="s">
        <v>98</v>
      </c>
      <c r="N49" s="16" t="s">
        <v>98</v>
      </c>
      <c r="O49" s="16"/>
    </row>
    <row r="50" ht="35" customHeight="1" spans="1:15">
      <c r="A50" s="25">
        <v>40</v>
      </c>
      <c r="B50" s="16" t="s">
        <v>95</v>
      </c>
      <c r="C50" s="28" t="s">
        <v>101</v>
      </c>
      <c r="D50" s="15" t="s">
        <v>4</v>
      </c>
      <c r="E50" s="28" t="s">
        <v>44</v>
      </c>
      <c r="F50" s="29" t="s">
        <v>103</v>
      </c>
      <c r="G50" s="15">
        <f t="shared" si="8"/>
        <v>10</v>
      </c>
      <c r="H50" s="28">
        <v>10</v>
      </c>
      <c r="I50" s="28">
        <v>0</v>
      </c>
      <c r="J50" s="28">
        <v>130</v>
      </c>
      <c r="K50" s="16">
        <v>430</v>
      </c>
      <c r="L50" s="16" t="s">
        <v>46</v>
      </c>
      <c r="M50" s="16" t="s">
        <v>98</v>
      </c>
      <c r="N50" s="16" t="s">
        <v>98</v>
      </c>
      <c r="O50" s="16"/>
    </row>
    <row r="51" ht="28" customHeight="1" spans="1:15">
      <c r="A51" s="25">
        <v>41</v>
      </c>
      <c r="B51" s="16" t="s">
        <v>95</v>
      </c>
      <c r="C51" s="28" t="s">
        <v>101</v>
      </c>
      <c r="D51" s="15" t="s">
        <v>4</v>
      </c>
      <c r="E51" s="28" t="s">
        <v>44</v>
      </c>
      <c r="F51" s="29" t="s">
        <v>104</v>
      </c>
      <c r="G51" s="15">
        <f t="shared" si="8"/>
        <v>10</v>
      </c>
      <c r="H51" s="28">
        <v>10</v>
      </c>
      <c r="I51" s="28">
        <v>0</v>
      </c>
      <c r="J51" s="28">
        <v>20</v>
      </c>
      <c r="K51" s="16">
        <v>80</v>
      </c>
      <c r="L51" s="16" t="s">
        <v>46</v>
      </c>
      <c r="M51" s="16" t="s">
        <v>98</v>
      </c>
      <c r="N51" s="16" t="s">
        <v>98</v>
      </c>
      <c r="O51" s="16"/>
    </row>
    <row r="52" ht="28" customHeight="1" spans="1:15">
      <c r="A52" s="25">
        <v>42</v>
      </c>
      <c r="B52" s="16" t="s">
        <v>95</v>
      </c>
      <c r="C52" s="28" t="s">
        <v>101</v>
      </c>
      <c r="D52" s="15" t="s">
        <v>4</v>
      </c>
      <c r="E52" s="28" t="s">
        <v>44</v>
      </c>
      <c r="F52" s="29" t="s">
        <v>105</v>
      </c>
      <c r="G52" s="15">
        <f t="shared" si="8"/>
        <v>30</v>
      </c>
      <c r="H52" s="28">
        <v>10</v>
      </c>
      <c r="I52" s="28">
        <v>20</v>
      </c>
      <c r="J52" s="28">
        <v>25</v>
      </c>
      <c r="K52" s="16">
        <v>100</v>
      </c>
      <c r="L52" s="16" t="s">
        <v>46</v>
      </c>
      <c r="M52" s="16" t="s">
        <v>98</v>
      </c>
      <c r="N52" s="16" t="s">
        <v>98</v>
      </c>
      <c r="O52" s="16"/>
    </row>
    <row r="53" ht="35" customHeight="1" spans="1:15">
      <c r="A53" s="25">
        <v>43</v>
      </c>
      <c r="B53" s="16" t="s">
        <v>95</v>
      </c>
      <c r="C53" s="28" t="s">
        <v>101</v>
      </c>
      <c r="D53" s="15" t="s">
        <v>4</v>
      </c>
      <c r="E53" s="28" t="s">
        <v>8</v>
      </c>
      <c r="F53" s="29" t="s">
        <v>106</v>
      </c>
      <c r="G53" s="15">
        <f t="shared" si="8"/>
        <v>12.4</v>
      </c>
      <c r="H53" s="28">
        <v>12.4</v>
      </c>
      <c r="I53" s="28">
        <v>0</v>
      </c>
      <c r="J53" s="28">
        <v>650</v>
      </c>
      <c r="K53" s="16">
        <v>2800</v>
      </c>
      <c r="L53" s="16" t="s">
        <v>42</v>
      </c>
      <c r="M53" s="16" t="s">
        <v>98</v>
      </c>
      <c r="N53" s="16" t="s">
        <v>98</v>
      </c>
      <c r="O53" s="16"/>
    </row>
    <row r="54" ht="38" customHeight="1" spans="1:15">
      <c r="A54" s="25">
        <v>44</v>
      </c>
      <c r="B54" s="16" t="s">
        <v>95</v>
      </c>
      <c r="C54" s="28" t="s">
        <v>101</v>
      </c>
      <c r="D54" s="15" t="s">
        <v>4</v>
      </c>
      <c r="E54" s="28" t="s">
        <v>44</v>
      </c>
      <c r="F54" s="29" t="s">
        <v>107</v>
      </c>
      <c r="G54" s="15">
        <f t="shared" si="8"/>
        <v>10</v>
      </c>
      <c r="H54" s="28">
        <v>10</v>
      </c>
      <c r="I54" s="28">
        <v>0</v>
      </c>
      <c r="J54" s="28">
        <v>815</v>
      </c>
      <c r="K54" s="16">
        <v>3400</v>
      </c>
      <c r="L54" s="16" t="s">
        <v>46</v>
      </c>
      <c r="M54" s="16" t="s">
        <v>98</v>
      </c>
      <c r="N54" s="16" t="s">
        <v>98</v>
      </c>
      <c r="O54" s="16"/>
    </row>
    <row r="55" ht="37" customHeight="1" spans="1:15">
      <c r="A55" s="25">
        <v>45</v>
      </c>
      <c r="B55" s="16" t="s">
        <v>95</v>
      </c>
      <c r="C55" s="28" t="s">
        <v>101</v>
      </c>
      <c r="D55" s="15" t="s">
        <v>4</v>
      </c>
      <c r="E55" s="28" t="s">
        <v>44</v>
      </c>
      <c r="F55" s="29" t="s">
        <v>108</v>
      </c>
      <c r="G55" s="15">
        <f t="shared" si="8"/>
        <v>6</v>
      </c>
      <c r="H55" s="28">
        <v>6</v>
      </c>
      <c r="I55" s="28">
        <v>0</v>
      </c>
      <c r="J55" s="28">
        <v>130</v>
      </c>
      <c r="K55" s="16">
        <v>500</v>
      </c>
      <c r="L55" s="16" t="s">
        <v>46</v>
      </c>
      <c r="M55" s="16" t="s">
        <v>98</v>
      </c>
      <c r="N55" s="16" t="s">
        <v>98</v>
      </c>
      <c r="O55" s="16"/>
    </row>
    <row r="56" ht="37" customHeight="1" spans="1:15">
      <c r="A56" s="25">
        <v>46</v>
      </c>
      <c r="B56" s="16" t="s">
        <v>95</v>
      </c>
      <c r="C56" s="28" t="s">
        <v>101</v>
      </c>
      <c r="D56" s="15" t="s">
        <v>4</v>
      </c>
      <c r="E56" s="28" t="s">
        <v>44</v>
      </c>
      <c r="F56" s="29" t="s">
        <v>109</v>
      </c>
      <c r="G56" s="15">
        <f t="shared" si="8"/>
        <v>3</v>
      </c>
      <c r="H56" s="28">
        <v>3</v>
      </c>
      <c r="I56" s="28">
        <v>0</v>
      </c>
      <c r="J56" s="28">
        <v>110</v>
      </c>
      <c r="K56" s="16">
        <v>420</v>
      </c>
      <c r="L56" s="16" t="s">
        <v>46</v>
      </c>
      <c r="M56" s="16" t="s">
        <v>98</v>
      </c>
      <c r="N56" s="16" t="s">
        <v>98</v>
      </c>
      <c r="O56" s="16"/>
    </row>
    <row r="57" ht="28" customHeight="1" spans="1:15">
      <c r="A57" s="25">
        <v>47</v>
      </c>
      <c r="B57" s="16" t="s">
        <v>95</v>
      </c>
      <c r="C57" s="28" t="s">
        <v>101</v>
      </c>
      <c r="D57" s="15" t="s">
        <v>4</v>
      </c>
      <c r="E57" s="28" t="s">
        <v>44</v>
      </c>
      <c r="F57" s="29" t="s">
        <v>110</v>
      </c>
      <c r="G57" s="15">
        <f t="shared" si="8"/>
        <v>2.1</v>
      </c>
      <c r="H57" s="28">
        <v>2.1</v>
      </c>
      <c r="I57" s="28">
        <v>0</v>
      </c>
      <c r="J57" s="28">
        <v>16</v>
      </c>
      <c r="K57" s="16">
        <v>85</v>
      </c>
      <c r="L57" s="16" t="s">
        <v>46</v>
      </c>
      <c r="M57" s="16" t="s">
        <v>98</v>
      </c>
      <c r="N57" s="16" t="s">
        <v>98</v>
      </c>
      <c r="O57" s="16"/>
    </row>
    <row r="58" ht="29" customHeight="1" spans="1:15">
      <c r="A58" s="25">
        <v>48</v>
      </c>
      <c r="B58" s="16" t="s">
        <v>95</v>
      </c>
      <c r="C58" s="28" t="s">
        <v>101</v>
      </c>
      <c r="D58" s="15" t="s">
        <v>4</v>
      </c>
      <c r="E58" s="28" t="s">
        <v>44</v>
      </c>
      <c r="F58" s="29" t="s">
        <v>111</v>
      </c>
      <c r="G58" s="15">
        <f t="shared" si="8"/>
        <v>3.5</v>
      </c>
      <c r="H58" s="28">
        <v>3.5</v>
      </c>
      <c r="I58" s="28">
        <v>0</v>
      </c>
      <c r="J58" s="28">
        <v>10</v>
      </c>
      <c r="K58" s="16">
        <v>70</v>
      </c>
      <c r="L58" s="16" t="s">
        <v>46</v>
      </c>
      <c r="M58" s="16" t="s">
        <v>98</v>
      </c>
      <c r="N58" s="16" t="s">
        <v>98</v>
      </c>
      <c r="O58" s="16"/>
    </row>
    <row r="59" ht="30" customHeight="1" spans="1:15">
      <c r="A59" s="25">
        <v>49</v>
      </c>
      <c r="B59" s="16" t="s">
        <v>95</v>
      </c>
      <c r="C59" s="28" t="s">
        <v>101</v>
      </c>
      <c r="D59" s="15" t="s">
        <v>4</v>
      </c>
      <c r="E59" s="28" t="s">
        <v>44</v>
      </c>
      <c r="F59" s="29" t="s">
        <v>112</v>
      </c>
      <c r="G59" s="15">
        <f t="shared" si="8"/>
        <v>3.5</v>
      </c>
      <c r="H59" s="28">
        <v>3.5</v>
      </c>
      <c r="I59" s="28">
        <v>0</v>
      </c>
      <c r="J59" s="28">
        <v>12</v>
      </c>
      <c r="K59" s="16">
        <v>76</v>
      </c>
      <c r="L59" s="16" t="s">
        <v>46</v>
      </c>
      <c r="M59" s="16" t="s">
        <v>98</v>
      </c>
      <c r="N59" s="16" t="s">
        <v>98</v>
      </c>
      <c r="O59" s="16"/>
    </row>
    <row r="60" ht="30" customHeight="1" spans="1:15">
      <c r="A60" s="25">
        <v>50</v>
      </c>
      <c r="B60" s="16" t="s">
        <v>95</v>
      </c>
      <c r="C60" s="15" t="s">
        <v>113</v>
      </c>
      <c r="D60" s="15" t="s">
        <v>4</v>
      </c>
      <c r="E60" s="15" t="s">
        <v>44</v>
      </c>
      <c r="F60" s="23" t="s">
        <v>114</v>
      </c>
      <c r="G60" s="15">
        <f t="shared" si="8"/>
        <v>22</v>
      </c>
      <c r="H60" s="15">
        <v>22</v>
      </c>
      <c r="I60" s="15">
        <v>0</v>
      </c>
      <c r="J60" s="15">
        <v>360</v>
      </c>
      <c r="K60" s="15">
        <v>1500</v>
      </c>
      <c r="L60" s="16" t="s">
        <v>46</v>
      </c>
      <c r="M60" s="16" t="s">
        <v>98</v>
      </c>
      <c r="N60" s="16" t="s">
        <v>98</v>
      </c>
      <c r="O60" s="16"/>
    </row>
    <row r="61" ht="30" customHeight="1" spans="1:15">
      <c r="A61" s="25">
        <v>51</v>
      </c>
      <c r="B61" s="16" t="s">
        <v>95</v>
      </c>
      <c r="C61" s="15" t="s">
        <v>113</v>
      </c>
      <c r="D61" s="15" t="s">
        <v>4</v>
      </c>
      <c r="E61" s="15" t="s">
        <v>44</v>
      </c>
      <c r="F61" s="23" t="s">
        <v>115</v>
      </c>
      <c r="G61" s="15">
        <f t="shared" si="8"/>
        <v>25</v>
      </c>
      <c r="H61" s="15">
        <v>25</v>
      </c>
      <c r="I61" s="15">
        <v>0</v>
      </c>
      <c r="J61" s="15">
        <v>160</v>
      </c>
      <c r="K61" s="15">
        <v>500</v>
      </c>
      <c r="L61" s="16" t="s">
        <v>46</v>
      </c>
      <c r="M61" s="16" t="s">
        <v>98</v>
      </c>
      <c r="N61" s="16" t="s">
        <v>98</v>
      </c>
      <c r="O61" s="16"/>
    </row>
    <row r="62" ht="35" customHeight="1" spans="1:15">
      <c r="A62" s="25">
        <v>52</v>
      </c>
      <c r="B62" s="16" t="s">
        <v>95</v>
      </c>
      <c r="C62" s="15" t="s">
        <v>113</v>
      </c>
      <c r="D62" s="15" t="s">
        <v>4</v>
      </c>
      <c r="E62" s="15" t="s">
        <v>8</v>
      </c>
      <c r="F62" s="23" t="s">
        <v>116</v>
      </c>
      <c r="G62" s="15">
        <f t="shared" si="8"/>
        <v>10</v>
      </c>
      <c r="H62" s="15">
        <v>10</v>
      </c>
      <c r="I62" s="15">
        <v>0</v>
      </c>
      <c r="J62" s="15">
        <v>100</v>
      </c>
      <c r="K62" s="15">
        <v>350</v>
      </c>
      <c r="L62" s="16" t="s">
        <v>42</v>
      </c>
      <c r="M62" s="16" t="s">
        <v>98</v>
      </c>
      <c r="N62" s="16" t="s">
        <v>98</v>
      </c>
      <c r="O62" s="16"/>
    </row>
    <row r="63" ht="35" customHeight="1" spans="1:15">
      <c r="A63" s="25">
        <v>53</v>
      </c>
      <c r="B63" s="16" t="s">
        <v>95</v>
      </c>
      <c r="C63" s="15" t="s">
        <v>113</v>
      </c>
      <c r="D63" s="15" t="s">
        <v>4</v>
      </c>
      <c r="E63" s="15" t="s">
        <v>8</v>
      </c>
      <c r="F63" s="23" t="s">
        <v>117</v>
      </c>
      <c r="G63" s="15">
        <f t="shared" si="8"/>
        <v>7</v>
      </c>
      <c r="H63" s="15">
        <v>7</v>
      </c>
      <c r="I63" s="15">
        <v>0</v>
      </c>
      <c r="J63" s="15">
        <v>60</v>
      </c>
      <c r="K63" s="15">
        <v>200</v>
      </c>
      <c r="L63" s="16" t="s">
        <v>42</v>
      </c>
      <c r="M63" s="16" t="s">
        <v>98</v>
      </c>
      <c r="N63" s="16" t="s">
        <v>98</v>
      </c>
      <c r="O63" s="16"/>
    </row>
    <row r="64" ht="31" customHeight="1" spans="1:15">
      <c r="A64" s="25">
        <v>54</v>
      </c>
      <c r="B64" s="16" t="s">
        <v>95</v>
      </c>
      <c r="C64" s="15" t="s">
        <v>113</v>
      </c>
      <c r="D64" s="15" t="s">
        <v>4</v>
      </c>
      <c r="E64" s="15" t="s">
        <v>8</v>
      </c>
      <c r="F64" s="30" t="s">
        <v>118</v>
      </c>
      <c r="G64" s="15">
        <f t="shared" si="8"/>
        <v>6</v>
      </c>
      <c r="H64" s="31">
        <v>6</v>
      </c>
      <c r="I64" s="31">
        <v>0</v>
      </c>
      <c r="J64" s="31">
        <v>60</v>
      </c>
      <c r="K64" s="31">
        <v>190</v>
      </c>
      <c r="L64" s="16" t="s">
        <v>42</v>
      </c>
      <c r="M64" s="16" t="s">
        <v>98</v>
      </c>
      <c r="N64" s="16" t="s">
        <v>98</v>
      </c>
      <c r="O64" s="16"/>
    </row>
    <row r="65" ht="29" customHeight="1" spans="1:15">
      <c r="A65" s="25">
        <v>55</v>
      </c>
      <c r="B65" s="16" t="s">
        <v>95</v>
      </c>
      <c r="C65" s="15" t="s">
        <v>113</v>
      </c>
      <c r="D65" s="15" t="s">
        <v>4</v>
      </c>
      <c r="E65" s="15" t="s">
        <v>7</v>
      </c>
      <c r="F65" s="23" t="s">
        <v>119</v>
      </c>
      <c r="G65" s="15">
        <f t="shared" si="8"/>
        <v>18</v>
      </c>
      <c r="H65" s="15">
        <v>18</v>
      </c>
      <c r="I65" s="15">
        <v>0</v>
      </c>
      <c r="J65" s="15">
        <v>489</v>
      </c>
      <c r="K65" s="15">
        <v>2000</v>
      </c>
      <c r="L65" s="16" t="s">
        <v>42</v>
      </c>
      <c r="M65" s="16" t="s">
        <v>98</v>
      </c>
      <c r="N65" s="16" t="s">
        <v>98</v>
      </c>
      <c r="O65" s="16"/>
    </row>
    <row r="66" ht="31" customHeight="1" spans="1:15">
      <c r="A66" s="25">
        <v>56</v>
      </c>
      <c r="B66" s="16" t="s">
        <v>95</v>
      </c>
      <c r="C66" s="15" t="s">
        <v>113</v>
      </c>
      <c r="D66" s="15" t="s">
        <v>4</v>
      </c>
      <c r="E66" s="15" t="s">
        <v>8</v>
      </c>
      <c r="F66" s="23" t="s">
        <v>120</v>
      </c>
      <c r="G66" s="15">
        <f t="shared" si="8"/>
        <v>4</v>
      </c>
      <c r="H66" s="15">
        <v>4</v>
      </c>
      <c r="I66" s="15">
        <v>0</v>
      </c>
      <c r="J66" s="15">
        <v>100</v>
      </c>
      <c r="K66" s="15">
        <v>700</v>
      </c>
      <c r="L66" s="16" t="s">
        <v>42</v>
      </c>
      <c r="M66" s="16" t="s">
        <v>98</v>
      </c>
      <c r="N66" s="16" t="s">
        <v>98</v>
      </c>
      <c r="O66" s="16"/>
    </row>
    <row r="67" ht="32" customHeight="1" spans="1:15">
      <c r="A67" s="25">
        <v>57</v>
      </c>
      <c r="B67" s="16" t="s">
        <v>95</v>
      </c>
      <c r="C67" s="15" t="s">
        <v>113</v>
      </c>
      <c r="D67" s="15" t="s">
        <v>4</v>
      </c>
      <c r="E67" s="15" t="s">
        <v>8</v>
      </c>
      <c r="F67" s="23" t="s">
        <v>121</v>
      </c>
      <c r="G67" s="15">
        <f t="shared" si="8"/>
        <v>5</v>
      </c>
      <c r="H67" s="15">
        <v>5</v>
      </c>
      <c r="I67" s="15">
        <v>0</v>
      </c>
      <c r="J67" s="15">
        <v>60</v>
      </c>
      <c r="K67" s="15">
        <v>200</v>
      </c>
      <c r="L67" s="16" t="s">
        <v>42</v>
      </c>
      <c r="M67" s="16" t="s">
        <v>98</v>
      </c>
      <c r="N67" s="16" t="s">
        <v>98</v>
      </c>
      <c r="O67" s="16"/>
    </row>
    <row r="68" ht="30" customHeight="1" spans="1:15">
      <c r="A68" s="25">
        <v>58</v>
      </c>
      <c r="B68" s="16" t="s">
        <v>95</v>
      </c>
      <c r="C68" s="15" t="s">
        <v>113</v>
      </c>
      <c r="D68" s="15" t="s">
        <v>4</v>
      </c>
      <c r="E68" s="15" t="s">
        <v>8</v>
      </c>
      <c r="F68" s="23" t="s">
        <v>122</v>
      </c>
      <c r="G68" s="15">
        <f t="shared" si="8"/>
        <v>3</v>
      </c>
      <c r="H68" s="15">
        <v>3</v>
      </c>
      <c r="I68" s="15">
        <v>0</v>
      </c>
      <c r="J68" s="15">
        <v>60</v>
      </c>
      <c r="K68" s="15">
        <v>190</v>
      </c>
      <c r="L68" s="16" t="s">
        <v>42</v>
      </c>
      <c r="M68" s="16" t="s">
        <v>98</v>
      </c>
      <c r="N68" s="16" t="s">
        <v>98</v>
      </c>
      <c r="O68" s="16"/>
    </row>
    <row r="69" ht="30" customHeight="1" spans="1:15">
      <c r="A69" s="25">
        <v>59</v>
      </c>
      <c r="B69" s="16" t="s">
        <v>95</v>
      </c>
      <c r="C69" s="15" t="s">
        <v>123</v>
      </c>
      <c r="D69" s="15" t="s">
        <v>4</v>
      </c>
      <c r="E69" s="15" t="s">
        <v>8</v>
      </c>
      <c r="F69" s="23" t="s">
        <v>124</v>
      </c>
      <c r="G69" s="15">
        <f t="shared" si="8"/>
        <v>25</v>
      </c>
      <c r="H69" s="15">
        <v>20</v>
      </c>
      <c r="I69" s="15">
        <v>5</v>
      </c>
      <c r="J69" s="15">
        <v>800</v>
      </c>
      <c r="K69" s="15">
        <v>3880</v>
      </c>
      <c r="L69" s="16" t="s">
        <v>42</v>
      </c>
      <c r="M69" s="16" t="s">
        <v>98</v>
      </c>
      <c r="N69" s="16" t="s">
        <v>98</v>
      </c>
      <c r="O69" s="16"/>
    </row>
    <row r="70" ht="35" customHeight="1" spans="1:15">
      <c r="A70" s="25">
        <v>60</v>
      </c>
      <c r="B70" s="16" t="s">
        <v>95</v>
      </c>
      <c r="C70" s="15" t="s">
        <v>123</v>
      </c>
      <c r="D70" s="15" t="s">
        <v>4</v>
      </c>
      <c r="E70" s="15" t="s">
        <v>8</v>
      </c>
      <c r="F70" s="23" t="s">
        <v>125</v>
      </c>
      <c r="G70" s="15">
        <f t="shared" si="8"/>
        <v>30</v>
      </c>
      <c r="H70" s="15">
        <v>28</v>
      </c>
      <c r="I70" s="15">
        <v>2</v>
      </c>
      <c r="J70" s="15">
        <v>700</v>
      </c>
      <c r="K70" s="15">
        <v>3500</v>
      </c>
      <c r="L70" s="16" t="s">
        <v>42</v>
      </c>
      <c r="M70" s="16" t="s">
        <v>98</v>
      </c>
      <c r="N70" s="16" t="s">
        <v>98</v>
      </c>
      <c r="O70" s="16"/>
    </row>
    <row r="71" ht="36" customHeight="1" spans="1:15">
      <c r="A71" s="25">
        <v>61</v>
      </c>
      <c r="B71" s="16" t="s">
        <v>95</v>
      </c>
      <c r="C71" s="15" t="s">
        <v>123</v>
      </c>
      <c r="D71" s="15" t="s">
        <v>4</v>
      </c>
      <c r="E71" s="15" t="s">
        <v>8</v>
      </c>
      <c r="F71" s="23" t="s">
        <v>126</v>
      </c>
      <c r="G71" s="15">
        <f t="shared" si="8"/>
        <v>24.5</v>
      </c>
      <c r="H71" s="15">
        <v>20</v>
      </c>
      <c r="I71" s="15">
        <v>4.5</v>
      </c>
      <c r="J71" s="15">
        <v>600</v>
      </c>
      <c r="K71" s="15">
        <v>2500</v>
      </c>
      <c r="L71" s="16" t="s">
        <v>42</v>
      </c>
      <c r="M71" s="16" t="s">
        <v>98</v>
      </c>
      <c r="N71" s="16" t="s">
        <v>98</v>
      </c>
      <c r="O71" s="16"/>
    </row>
    <row r="72" ht="35" customHeight="1" spans="1:15">
      <c r="A72" s="25">
        <v>62</v>
      </c>
      <c r="B72" s="16" t="s">
        <v>95</v>
      </c>
      <c r="C72" s="15" t="s">
        <v>123</v>
      </c>
      <c r="D72" s="15" t="s">
        <v>4</v>
      </c>
      <c r="E72" s="15" t="s">
        <v>8</v>
      </c>
      <c r="F72" s="23" t="s">
        <v>127</v>
      </c>
      <c r="G72" s="15">
        <f t="shared" si="8"/>
        <v>33.6</v>
      </c>
      <c r="H72" s="15">
        <v>28</v>
      </c>
      <c r="I72" s="15">
        <v>5.6</v>
      </c>
      <c r="J72" s="15">
        <v>205</v>
      </c>
      <c r="K72" s="15">
        <v>650</v>
      </c>
      <c r="L72" s="16" t="s">
        <v>42</v>
      </c>
      <c r="M72" s="16" t="s">
        <v>98</v>
      </c>
      <c r="N72" s="16" t="s">
        <v>98</v>
      </c>
      <c r="O72" s="16"/>
    </row>
    <row r="73" ht="35" customHeight="1" spans="1:15">
      <c r="A73" s="25">
        <v>63</v>
      </c>
      <c r="B73" s="16" t="s">
        <v>95</v>
      </c>
      <c r="C73" s="15" t="s">
        <v>123</v>
      </c>
      <c r="D73" s="15" t="s">
        <v>4</v>
      </c>
      <c r="E73" s="15" t="s">
        <v>8</v>
      </c>
      <c r="F73" s="23" t="s">
        <v>128</v>
      </c>
      <c r="G73" s="15">
        <f t="shared" si="8"/>
        <v>6</v>
      </c>
      <c r="H73" s="15">
        <v>4</v>
      </c>
      <c r="I73" s="15">
        <v>2</v>
      </c>
      <c r="J73" s="15">
        <v>65</v>
      </c>
      <c r="K73" s="15">
        <v>330</v>
      </c>
      <c r="L73" s="16" t="s">
        <v>42</v>
      </c>
      <c r="M73" s="16" t="s">
        <v>98</v>
      </c>
      <c r="N73" s="16" t="s">
        <v>98</v>
      </c>
      <c r="O73" s="16"/>
    </row>
    <row r="74" ht="31" customHeight="1" spans="1:15">
      <c r="A74" s="25">
        <v>64</v>
      </c>
      <c r="B74" s="16" t="s">
        <v>95</v>
      </c>
      <c r="C74" s="31" t="s">
        <v>129</v>
      </c>
      <c r="D74" s="15" t="s">
        <v>4</v>
      </c>
      <c r="E74" s="15" t="s">
        <v>8</v>
      </c>
      <c r="F74" s="23" t="s">
        <v>130</v>
      </c>
      <c r="G74" s="15">
        <f t="shared" si="8"/>
        <v>15</v>
      </c>
      <c r="H74" s="31">
        <v>15</v>
      </c>
      <c r="I74" s="31">
        <v>0</v>
      </c>
      <c r="J74" s="31">
        <v>200</v>
      </c>
      <c r="K74" s="31">
        <v>680</v>
      </c>
      <c r="L74" s="16" t="s">
        <v>42</v>
      </c>
      <c r="M74" s="16" t="s">
        <v>98</v>
      </c>
      <c r="N74" s="16" t="s">
        <v>98</v>
      </c>
      <c r="O74" s="16"/>
    </row>
    <row r="75" ht="30" customHeight="1" spans="1:15">
      <c r="A75" s="25">
        <v>65</v>
      </c>
      <c r="B75" s="16" t="s">
        <v>95</v>
      </c>
      <c r="C75" s="31" t="s">
        <v>129</v>
      </c>
      <c r="D75" s="15" t="s">
        <v>4</v>
      </c>
      <c r="E75" s="31" t="s">
        <v>44</v>
      </c>
      <c r="F75" s="23" t="s">
        <v>131</v>
      </c>
      <c r="G75" s="15">
        <f t="shared" si="8"/>
        <v>35</v>
      </c>
      <c r="H75" s="31">
        <v>35</v>
      </c>
      <c r="I75" s="31">
        <v>0</v>
      </c>
      <c r="J75" s="31">
        <v>280</v>
      </c>
      <c r="K75" s="31">
        <v>1300</v>
      </c>
      <c r="L75" s="16" t="s">
        <v>46</v>
      </c>
      <c r="M75" s="16" t="s">
        <v>98</v>
      </c>
      <c r="N75" s="16" t="s">
        <v>98</v>
      </c>
      <c r="O75" s="16"/>
    </row>
    <row r="76" ht="30" customHeight="1" spans="1:15">
      <c r="A76" s="25">
        <v>66</v>
      </c>
      <c r="B76" s="16" t="s">
        <v>95</v>
      </c>
      <c r="C76" s="31" t="s">
        <v>129</v>
      </c>
      <c r="D76" s="15" t="s">
        <v>4</v>
      </c>
      <c r="E76" s="31" t="s">
        <v>44</v>
      </c>
      <c r="F76" s="23" t="s">
        <v>132</v>
      </c>
      <c r="G76" s="15">
        <f t="shared" si="8"/>
        <v>40</v>
      </c>
      <c r="H76" s="31">
        <v>40</v>
      </c>
      <c r="I76" s="31">
        <v>0</v>
      </c>
      <c r="J76" s="31">
        <v>150</v>
      </c>
      <c r="K76" s="31">
        <v>620</v>
      </c>
      <c r="L76" s="16" t="s">
        <v>46</v>
      </c>
      <c r="M76" s="16" t="s">
        <v>98</v>
      </c>
      <c r="N76" s="16" t="s">
        <v>98</v>
      </c>
      <c r="O76" s="16"/>
    </row>
    <row r="77" ht="28" customHeight="1" spans="1:15">
      <c r="A77" s="25">
        <v>67</v>
      </c>
      <c r="B77" s="16" t="s">
        <v>95</v>
      </c>
      <c r="C77" s="31" t="s">
        <v>129</v>
      </c>
      <c r="D77" s="15" t="s">
        <v>4</v>
      </c>
      <c r="E77" s="31" t="s">
        <v>44</v>
      </c>
      <c r="F77" s="23" t="s">
        <v>133</v>
      </c>
      <c r="G77" s="15">
        <f t="shared" si="8"/>
        <v>10</v>
      </c>
      <c r="H77" s="31">
        <v>10</v>
      </c>
      <c r="I77" s="31">
        <v>0</v>
      </c>
      <c r="J77" s="31">
        <v>60</v>
      </c>
      <c r="K77" s="31">
        <v>290</v>
      </c>
      <c r="L77" s="16" t="s">
        <v>46</v>
      </c>
      <c r="M77" s="16" t="s">
        <v>98</v>
      </c>
      <c r="N77" s="16" t="s">
        <v>98</v>
      </c>
      <c r="O77" s="16"/>
    </row>
    <row r="78" ht="31" customHeight="1" spans="1:15">
      <c r="A78" s="25">
        <v>68</v>
      </c>
      <c r="B78" s="16" t="s">
        <v>95</v>
      </c>
      <c r="C78" s="31" t="s">
        <v>134</v>
      </c>
      <c r="D78" s="15" t="s">
        <v>4</v>
      </c>
      <c r="E78" s="15" t="s">
        <v>7</v>
      </c>
      <c r="F78" s="23" t="s">
        <v>135</v>
      </c>
      <c r="G78" s="15">
        <f t="shared" si="8"/>
        <v>60</v>
      </c>
      <c r="H78" s="15">
        <v>50</v>
      </c>
      <c r="I78" s="15">
        <v>10</v>
      </c>
      <c r="J78" s="15">
        <v>378</v>
      </c>
      <c r="K78" s="15">
        <v>1457</v>
      </c>
      <c r="L78" s="16" t="s">
        <v>42</v>
      </c>
      <c r="M78" s="16" t="s">
        <v>98</v>
      </c>
      <c r="N78" s="16" t="s">
        <v>98</v>
      </c>
      <c r="O78" s="16"/>
    </row>
    <row r="79" ht="31" customHeight="1" spans="1:15">
      <c r="A79" s="25">
        <v>69</v>
      </c>
      <c r="B79" s="16" t="s">
        <v>95</v>
      </c>
      <c r="C79" s="31" t="s">
        <v>134</v>
      </c>
      <c r="D79" s="15" t="s">
        <v>4</v>
      </c>
      <c r="E79" s="15" t="s">
        <v>44</v>
      </c>
      <c r="F79" s="23" t="s">
        <v>136</v>
      </c>
      <c r="G79" s="15">
        <f t="shared" si="8"/>
        <v>70</v>
      </c>
      <c r="H79" s="15">
        <v>60</v>
      </c>
      <c r="I79" s="15">
        <v>10</v>
      </c>
      <c r="J79" s="15">
        <v>65</v>
      </c>
      <c r="K79" s="15">
        <v>252</v>
      </c>
      <c r="L79" s="16" t="s">
        <v>46</v>
      </c>
      <c r="M79" s="16" t="s">
        <v>98</v>
      </c>
      <c r="N79" s="16" t="s">
        <v>98</v>
      </c>
      <c r="O79" s="16"/>
    </row>
    <row r="80" ht="27" customHeight="1" spans="1:15">
      <c r="A80" s="25"/>
      <c r="B80" s="19" t="s">
        <v>3</v>
      </c>
      <c r="C80" s="33"/>
      <c r="D80" s="21"/>
      <c r="E80" s="21"/>
      <c r="F80" s="24"/>
      <c r="G80" s="21">
        <f t="shared" ref="G80:K80" si="9">SUM(G46:G79)</f>
        <v>733.1</v>
      </c>
      <c r="H80" s="21">
        <f t="shared" si="9"/>
        <v>640</v>
      </c>
      <c r="I80" s="21">
        <f t="shared" si="9"/>
        <v>93.1</v>
      </c>
      <c r="J80" s="21">
        <f t="shared" si="9"/>
        <v>7230</v>
      </c>
      <c r="K80" s="21">
        <f t="shared" si="9"/>
        <v>30518</v>
      </c>
      <c r="L80" s="16"/>
      <c r="M80" s="16"/>
      <c r="N80" s="16"/>
      <c r="O80" s="16"/>
    </row>
    <row r="81" ht="29" customHeight="1" spans="1:15">
      <c r="A81" s="25">
        <v>70</v>
      </c>
      <c r="B81" s="16" t="s">
        <v>137</v>
      </c>
      <c r="C81" s="15" t="s">
        <v>138</v>
      </c>
      <c r="D81" s="15" t="s">
        <v>4</v>
      </c>
      <c r="E81" s="15" t="s">
        <v>44</v>
      </c>
      <c r="F81" s="23" t="s">
        <v>139</v>
      </c>
      <c r="G81" s="15">
        <f t="shared" ref="G81:G93" si="10">H81+I81</f>
        <v>26</v>
      </c>
      <c r="H81" s="15">
        <v>26</v>
      </c>
      <c r="I81" s="15">
        <v>0</v>
      </c>
      <c r="J81" s="15">
        <v>22</v>
      </c>
      <c r="K81" s="15">
        <v>69</v>
      </c>
      <c r="L81" s="16" t="s">
        <v>46</v>
      </c>
      <c r="M81" s="16" t="s">
        <v>140</v>
      </c>
      <c r="N81" s="16" t="s">
        <v>140</v>
      </c>
      <c r="O81" s="16"/>
    </row>
    <row r="82" ht="29" customHeight="1" spans="1:15">
      <c r="A82" s="25">
        <v>71</v>
      </c>
      <c r="B82" s="16" t="s">
        <v>137</v>
      </c>
      <c r="C82" s="15" t="s">
        <v>138</v>
      </c>
      <c r="D82" s="15" t="s">
        <v>4</v>
      </c>
      <c r="E82" s="15" t="s">
        <v>44</v>
      </c>
      <c r="F82" s="23" t="s">
        <v>141</v>
      </c>
      <c r="G82" s="15">
        <f t="shared" si="10"/>
        <v>13</v>
      </c>
      <c r="H82" s="15">
        <v>13</v>
      </c>
      <c r="I82" s="15">
        <v>0</v>
      </c>
      <c r="J82" s="15">
        <v>46</v>
      </c>
      <c r="K82" s="15">
        <v>153</v>
      </c>
      <c r="L82" s="16" t="s">
        <v>46</v>
      </c>
      <c r="M82" s="16" t="s">
        <v>140</v>
      </c>
      <c r="N82" s="16" t="s">
        <v>140</v>
      </c>
      <c r="O82" s="16"/>
    </row>
    <row r="83" ht="30" customHeight="1" spans="1:15">
      <c r="A83" s="25">
        <v>72</v>
      </c>
      <c r="B83" s="16" t="s">
        <v>137</v>
      </c>
      <c r="C83" s="15" t="s">
        <v>138</v>
      </c>
      <c r="D83" s="15" t="s">
        <v>4</v>
      </c>
      <c r="E83" s="15" t="s">
        <v>44</v>
      </c>
      <c r="F83" s="23" t="s">
        <v>142</v>
      </c>
      <c r="G83" s="15">
        <f t="shared" si="10"/>
        <v>12</v>
      </c>
      <c r="H83" s="15">
        <v>12</v>
      </c>
      <c r="I83" s="15">
        <v>0</v>
      </c>
      <c r="J83" s="15">
        <v>88</v>
      </c>
      <c r="K83" s="15">
        <v>426</v>
      </c>
      <c r="L83" s="16" t="s">
        <v>46</v>
      </c>
      <c r="M83" s="16" t="s">
        <v>140</v>
      </c>
      <c r="N83" s="16" t="s">
        <v>140</v>
      </c>
      <c r="O83" s="16"/>
    </row>
    <row r="84" ht="30" customHeight="1" spans="1:15">
      <c r="A84" s="25">
        <v>73</v>
      </c>
      <c r="B84" s="16" t="s">
        <v>137</v>
      </c>
      <c r="C84" s="15" t="s">
        <v>138</v>
      </c>
      <c r="D84" s="15" t="s">
        <v>4</v>
      </c>
      <c r="E84" s="15" t="s">
        <v>44</v>
      </c>
      <c r="F84" s="23" t="s">
        <v>143</v>
      </c>
      <c r="G84" s="15">
        <f t="shared" si="10"/>
        <v>5</v>
      </c>
      <c r="H84" s="15">
        <v>5</v>
      </c>
      <c r="I84" s="15">
        <v>0</v>
      </c>
      <c r="J84" s="15">
        <v>32</v>
      </c>
      <c r="K84" s="15">
        <v>124</v>
      </c>
      <c r="L84" s="16" t="s">
        <v>46</v>
      </c>
      <c r="M84" s="16" t="s">
        <v>140</v>
      </c>
      <c r="N84" s="16" t="s">
        <v>140</v>
      </c>
      <c r="O84" s="16"/>
    </row>
    <row r="85" ht="30" customHeight="1" spans="1:15">
      <c r="A85" s="25">
        <v>74</v>
      </c>
      <c r="B85" s="16" t="s">
        <v>137</v>
      </c>
      <c r="C85" s="15" t="s">
        <v>138</v>
      </c>
      <c r="D85" s="15" t="s">
        <v>4</v>
      </c>
      <c r="E85" s="15" t="s">
        <v>8</v>
      </c>
      <c r="F85" s="23" t="s">
        <v>144</v>
      </c>
      <c r="G85" s="15">
        <f t="shared" si="10"/>
        <v>6</v>
      </c>
      <c r="H85" s="15">
        <v>6</v>
      </c>
      <c r="I85" s="15">
        <v>0</v>
      </c>
      <c r="J85" s="15">
        <v>78</v>
      </c>
      <c r="K85" s="15">
        <v>510</v>
      </c>
      <c r="L85" s="16" t="s">
        <v>42</v>
      </c>
      <c r="M85" s="16" t="s">
        <v>140</v>
      </c>
      <c r="N85" s="16" t="s">
        <v>140</v>
      </c>
      <c r="O85" s="16"/>
    </row>
    <row r="86" ht="30" customHeight="1" spans="1:15">
      <c r="A86" s="25">
        <v>75</v>
      </c>
      <c r="B86" s="16" t="s">
        <v>137</v>
      </c>
      <c r="C86" s="15" t="s">
        <v>138</v>
      </c>
      <c r="D86" s="15" t="s">
        <v>4</v>
      </c>
      <c r="E86" s="15" t="s">
        <v>8</v>
      </c>
      <c r="F86" s="34" t="s">
        <v>145</v>
      </c>
      <c r="G86" s="15">
        <f t="shared" si="10"/>
        <v>4</v>
      </c>
      <c r="H86" s="15">
        <v>4</v>
      </c>
      <c r="I86" s="15">
        <v>0</v>
      </c>
      <c r="J86" s="15">
        <v>58</v>
      </c>
      <c r="K86" s="15">
        <v>488</v>
      </c>
      <c r="L86" s="16" t="s">
        <v>42</v>
      </c>
      <c r="M86" s="16" t="s">
        <v>140</v>
      </c>
      <c r="N86" s="16" t="s">
        <v>140</v>
      </c>
      <c r="O86" s="16"/>
    </row>
    <row r="87" ht="30" customHeight="1" spans="1:15">
      <c r="A87" s="25">
        <v>76</v>
      </c>
      <c r="B87" s="16" t="s">
        <v>137</v>
      </c>
      <c r="C87" s="15" t="s">
        <v>138</v>
      </c>
      <c r="D87" s="15" t="s">
        <v>4</v>
      </c>
      <c r="E87" s="15" t="s">
        <v>8</v>
      </c>
      <c r="F87" s="34" t="s">
        <v>146</v>
      </c>
      <c r="G87" s="15">
        <f t="shared" si="10"/>
        <v>4</v>
      </c>
      <c r="H87" s="15">
        <v>4</v>
      </c>
      <c r="I87" s="15">
        <v>0</v>
      </c>
      <c r="J87" s="15">
        <v>46</v>
      </c>
      <c r="K87" s="15">
        <v>298</v>
      </c>
      <c r="L87" s="16" t="s">
        <v>42</v>
      </c>
      <c r="M87" s="16" t="s">
        <v>140</v>
      </c>
      <c r="N87" s="16" t="s">
        <v>140</v>
      </c>
      <c r="O87" s="16"/>
    </row>
    <row r="88" ht="30" customHeight="1" spans="1:15">
      <c r="A88" s="25">
        <v>77</v>
      </c>
      <c r="B88" s="16" t="s">
        <v>137</v>
      </c>
      <c r="C88" s="15" t="s">
        <v>138</v>
      </c>
      <c r="D88" s="15" t="s">
        <v>4</v>
      </c>
      <c r="E88" s="15" t="s">
        <v>8</v>
      </c>
      <c r="F88" s="34" t="s">
        <v>147</v>
      </c>
      <c r="G88" s="15">
        <f t="shared" si="10"/>
        <v>4</v>
      </c>
      <c r="H88" s="15">
        <v>4</v>
      </c>
      <c r="I88" s="15">
        <v>0</v>
      </c>
      <c r="J88" s="15">
        <v>48</v>
      </c>
      <c r="K88" s="15">
        <v>420</v>
      </c>
      <c r="L88" s="16" t="s">
        <v>42</v>
      </c>
      <c r="M88" s="16" t="s">
        <v>140</v>
      </c>
      <c r="N88" s="16" t="s">
        <v>140</v>
      </c>
      <c r="O88" s="16"/>
    </row>
    <row r="89" ht="30" customHeight="1" spans="1:15">
      <c r="A89" s="25">
        <v>78</v>
      </c>
      <c r="B89" s="16" t="s">
        <v>137</v>
      </c>
      <c r="C89" s="15" t="s">
        <v>138</v>
      </c>
      <c r="D89" s="15" t="s">
        <v>4</v>
      </c>
      <c r="E89" s="15" t="s">
        <v>44</v>
      </c>
      <c r="F89" s="34" t="s">
        <v>148</v>
      </c>
      <c r="G89" s="15">
        <f t="shared" si="10"/>
        <v>4</v>
      </c>
      <c r="H89" s="15">
        <v>4</v>
      </c>
      <c r="I89" s="15">
        <v>0</v>
      </c>
      <c r="J89" s="15">
        <v>22</v>
      </c>
      <c r="K89" s="15">
        <v>121</v>
      </c>
      <c r="L89" s="16" t="s">
        <v>46</v>
      </c>
      <c r="M89" s="16" t="s">
        <v>140</v>
      </c>
      <c r="N89" s="16" t="s">
        <v>140</v>
      </c>
      <c r="O89" s="16"/>
    </row>
    <row r="90" ht="30" customHeight="1" spans="1:15">
      <c r="A90" s="25">
        <v>79</v>
      </c>
      <c r="B90" s="16" t="s">
        <v>137</v>
      </c>
      <c r="C90" s="15" t="s">
        <v>138</v>
      </c>
      <c r="D90" s="15" t="s">
        <v>4</v>
      </c>
      <c r="E90" s="15" t="s">
        <v>44</v>
      </c>
      <c r="F90" s="34" t="s">
        <v>149</v>
      </c>
      <c r="G90" s="15">
        <f t="shared" si="10"/>
        <v>4</v>
      </c>
      <c r="H90" s="15">
        <v>4</v>
      </c>
      <c r="I90" s="15">
        <v>0</v>
      </c>
      <c r="J90" s="15">
        <v>25</v>
      </c>
      <c r="K90" s="15">
        <v>158</v>
      </c>
      <c r="L90" s="16" t="s">
        <v>46</v>
      </c>
      <c r="M90" s="16" t="s">
        <v>140</v>
      </c>
      <c r="N90" s="16" t="s">
        <v>140</v>
      </c>
      <c r="O90" s="16"/>
    </row>
    <row r="91" ht="30" customHeight="1" spans="1:15">
      <c r="A91" s="25">
        <v>80</v>
      </c>
      <c r="B91" s="16" t="s">
        <v>137</v>
      </c>
      <c r="C91" s="15" t="s">
        <v>138</v>
      </c>
      <c r="D91" s="15" t="s">
        <v>4</v>
      </c>
      <c r="E91" s="15" t="s">
        <v>8</v>
      </c>
      <c r="F91" s="34" t="s">
        <v>150</v>
      </c>
      <c r="G91" s="15">
        <f t="shared" si="10"/>
        <v>4</v>
      </c>
      <c r="H91" s="15">
        <v>4</v>
      </c>
      <c r="I91" s="15">
        <v>0</v>
      </c>
      <c r="J91" s="15">
        <v>36</v>
      </c>
      <c r="K91" s="15">
        <v>568</v>
      </c>
      <c r="L91" s="16" t="s">
        <v>42</v>
      </c>
      <c r="M91" s="16" t="s">
        <v>140</v>
      </c>
      <c r="N91" s="16" t="s">
        <v>140</v>
      </c>
      <c r="O91" s="16"/>
    </row>
    <row r="92" ht="30" customHeight="1" spans="1:15">
      <c r="A92" s="25">
        <v>81</v>
      </c>
      <c r="B92" s="16" t="s">
        <v>137</v>
      </c>
      <c r="C92" s="15" t="s">
        <v>138</v>
      </c>
      <c r="D92" s="15" t="s">
        <v>4</v>
      </c>
      <c r="E92" s="15" t="s">
        <v>8</v>
      </c>
      <c r="F92" s="34" t="s">
        <v>151</v>
      </c>
      <c r="G92" s="15">
        <f t="shared" si="10"/>
        <v>4</v>
      </c>
      <c r="H92" s="15">
        <v>4</v>
      </c>
      <c r="I92" s="15">
        <v>0</v>
      </c>
      <c r="J92" s="15">
        <v>36</v>
      </c>
      <c r="K92" s="15">
        <v>568</v>
      </c>
      <c r="L92" s="16" t="s">
        <v>42</v>
      </c>
      <c r="M92" s="16" t="s">
        <v>140</v>
      </c>
      <c r="N92" s="16" t="s">
        <v>140</v>
      </c>
      <c r="O92" s="16"/>
    </row>
    <row r="93" ht="30" customHeight="1" spans="1:15">
      <c r="A93" s="25">
        <v>82</v>
      </c>
      <c r="B93" s="16" t="s">
        <v>137</v>
      </c>
      <c r="C93" s="15" t="s">
        <v>138</v>
      </c>
      <c r="D93" s="15" t="s">
        <v>4</v>
      </c>
      <c r="E93" s="15" t="s">
        <v>44</v>
      </c>
      <c r="F93" s="34" t="s">
        <v>152</v>
      </c>
      <c r="G93" s="15">
        <f t="shared" si="10"/>
        <v>4</v>
      </c>
      <c r="H93" s="15">
        <v>4</v>
      </c>
      <c r="I93" s="15">
        <v>0</v>
      </c>
      <c r="J93" s="15">
        <v>47</v>
      </c>
      <c r="K93" s="15">
        <v>435</v>
      </c>
      <c r="L93" s="16" t="s">
        <v>46</v>
      </c>
      <c r="M93" s="16" t="s">
        <v>140</v>
      </c>
      <c r="N93" s="16" t="s">
        <v>140</v>
      </c>
      <c r="O93" s="16"/>
    </row>
    <row r="94" ht="30" customHeight="1" spans="1:15">
      <c r="A94" s="25">
        <v>83</v>
      </c>
      <c r="B94" s="16" t="s">
        <v>137</v>
      </c>
      <c r="C94" s="15" t="s">
        <v>138</v>
      </c>
      <c r="D94" s="15" t="s">
        <v>4</v>
      </c>
      <c r="E94" s="15" t="s">
        <v>44</v>
      </c>
      <c r="F94" s="34" t="s">
        <v>153</v>
      </c>
      <c r="G94" s="15">
        <f t="shared" ref="G94:G107" si="11">H94+I94</f>
        <v>6</v>
      </c>
      <c r="H94" s="15">
        <v>6</v>
      </c>
      <c r="I94" s="15">
        <v>0</v>
      </c>
      <c r="J94" s="15">
        <v>28</v>
      </c>
      <c r="K94" s="15">
        <v>250</v>
      </c>
      <c r="L94" s="16" t="s">
        <v>46</v>
      </c>
      <c r="M94" s="16" t="s">
        <v>140</v>
      </c>
      <c r="N94" s="16" t="s">
        <v>140</v>
      </c>
      <c r="O94" s="16"/>
    </row>
    <row r="95" ht="30" customHeight="1" spans="1:15">
      <c r="A95" s="25">
        <v>84</v>
      </c>
      <c r="B95" s="16" t="s">
        <v>137</v>
      </c>
      <c r="C95" s="15" t="s">
        <v>154</v>
      </c>
      <c r="D95" s="15" t="s">
        <v>4</v>
      </c>
      <c r="E95" s="15" t="s">
        <v>44</v>
      </c>
      <c r="F95" s="23" t="s">
        <v>155</v>
      </c>
      <c r="G95" s="15">
        <f t="shared" si="11"/>
        <v>23</v>
      </c>
      <c r="H95" s="15">
        <v>18</v>
      </c>
      <c r="I95" s="15">
        <v>5</v>
      </c>
      <c r="J95" s="15">
        <v>12</v>
      </c>
      <c r="K95" s="15">
        <v>70</v>
      </c>
      <c r="L95" s="16" t="s">
        <v>46</v>
      </c>
      <c r="M95" s="16" t="s">
        <v>140</v>
      </c>
      <c r="N95" s="16" t="s">
        <v>140</v>
      </c>
      <c r="O95" s="16"/>
    </row>
    <row r="96" ht="30" customHeight="1" spans="1:15">
      <c r="A96" s="25">
        <v>85</v>
      </c>
      <c r="B96" s="16" t="s">
        <v>137</v>
      </c>
      <c r="C96" s="15" t="s">
        <v>154</v>
      </c>
      <c r="D96" s="15" t="s">
        <v>4</v>
      </c>
      <c r="E96" s="15" t="s">
        <v>8</v>
      </c>
      <c r="F96" s="23" t="s">
        <v>156</v>
      </c>
      <c r="G96" s="15">
        <f t="shared" si="11"/>
        <v>69</v>
      </c>
      <c r="H96" s="15">
        <v>69</v>
      </c>
      <c r="I96" s="15">
        <v>0</v>
      </c>
      <c r="J96" s="15">
        <v>312</v>
      </c>
      <c r="K96" s="15">
        <v>1230</v>
      </c>
      <c r="L96" s="16" t="s">
        <v>42</v>
      </c>
      <c r="M96" s="16" t="s">
        <v>140</v>
      </c>
      <c r="N96" s="16" t="s">
        <v>140</v>
      </c>
      <c r="O96" s="16"/>
    </row>
    <row r="97" ht="30" customHeight="1" spans="1:15">
      <c r="A97" s="25">
        <v>86</v>
      </c>
      <c r="B97" s="16" t="s">
        <v>137</v>
      </c>
      <c r="C97" s="15" t="s">
        <v>154</v>
      </c>
      <c r="D97" s="15" t="s">
        <v>4</v>
      </c>
      <c r="E97" s="15" t="s">
        <v>44</v>
      </c>
      <c r="F97" s="23" t="s">
        <v>157</v>
      </c>
      <c r="G97" s="15">
        <f t="shared" si="11"/>
        <v>85</v>
      </c>
      <c r="H97" s="15">
        <v>13</v>
      </c>
      <c r="I97" s="15">
        <v>72</v>
      </c>
      <c r="J97" s="15">
        <v>125</v>
      </c>
      <c r="K97" s="15">
        <v>398</v>
      </c>
      <c r="L97" s="16" t="s">
        <v>46</v>
      </c>
      <c r="M97" s="16" t="s">
        <v>140</v>
      </c>
      <c r="N97" s="16" t="s">
        <v>140</v>
      </c>
      <c r="O97" s="16"/>
    </row>
    <row r="98" ht="30" customHeight="1" spans="1:15">
      <c r="A98" s="25">
        <v>87</v>
      </c>
      <c r="B98" s="16" t="s">
        <v>137</v>
      </c>
      <c r="C98" s="15" t="s">
        <v>158</v>
      </c>
      <c r="D98" s="15" t="s">
        <v>4</v>
      </c>
      <c r="E98" s="15" t="s">
        <v>44</v>
      </c>
      <c r="F98" s="23" t="s">
        <v>159</v>
      </c>
      <c r="G98" s="15">
        <f t="shared" si="11"/>
        <v>29</v>
      </c>
      <c r="H98" s="15">
        <v>10</v>
      </c>
      <c r="I98" s="15">
        <v>19</v>
      </c>
      <c r="J98" s="15">
        <v>62</v>
      </c>
      <c r="K98" s="15">
        <v>232</v>
      </c>
      <c r="L98" s="16" t="s">
        <v>46</v>
      </c>
      <c r="M98" s="16" t="s">
        <v>140</v>
      </c>
      <c r="N98" s="16" t="s">
        <v>140</v>
      </c>
      <c r="O98" s="16"/>
    </row>
    <row r="99" ht="30" customHeight="1" spans="1:15">
      <c r="A99" s="25">
        <v>88</v>
      </c>
      <c r="B99" s="16" t="s">
        <v>137</v>
      </c>
      <c r="C99" s="15" t="s">
        <v>158</v>
      </c>
      <c r="D99" s="15" t="s">
        <v>4</v>
      </c>
      <c r="E99" s="15" t="s">
        <v>44</v>
      </c>
      <c r="F99" s="23" t="s">
        <v>160</v>
      </c>
      <c r="G99" s="15">
        <f t="shared" si="11"/>
        <v>28</v>
      </c>
      <c r="H99" s="15">
        <v>10</v>
      </c>
      <c r="I99" s="15">
        <v>18</v>
      </c>
      <c r="J99" s="15">
        <v>53</v>
      </c>
      <c r="K99" s="15">
        <v>240</v>
      </c>
      <c r="L99" s="16" t="s">
        <v>46</v>
      </c>
      <c r="M99" s="16" t="s">
        <v>140</v>
      </c>
      <c r="N99" s="16" t="s">
        <v>140</v>
      </c>
      <c r="O99" s="16"/>
    </row>
    <row r="100" ht="35" customHeight="1" spans="1:15">
      <c r="A100" s="25">
        <v>89</v>
      </c>
      <c r="B100" s="16" t="s">
        <v>137</v>
      </c>
      <c r="C100" s="15" t="s">
        <v>158</v>
      </c>
      <c r="D100" s="15" t="s">
        <v>4</v>
      </c>
      <c r="E100" s="15" t="s">
        <v>44</v>
      </c>
      <c r="F100" s="23" t="s">
        <v>161</v>
      </c>
      <c r="G100" s="15">
        <f t="shared" si="11"/>
        <v>21</v>
      </c>
      <c r="H100" s="15">
        <v>8</v>
      </c>
      <c r="I100" s="15">
        <v>13</v>
      </c>
      <c r="J100" s="15">
        <v>46</v>
      </c>
      <c r="K100" s="15">
        <v>225</v>
      </c>
      <c r="L100" s="16" t="s">
        <v>46</v>
      </c>
      <c r="M100" s="16" t="s">
        <v>140</v>
      </c>
      <c r="N100" s="16" t="s">
        <v>140</v>
      </c>
      <c r="O100" s="16"/>
    </row>
    <row r="101" ht="35" customHeight="1" spans="1:15">
      <c r="A101" s="25">
        <v>90</v>
      </c>
      <c r="B101" s="16" t="s">
        <v>137</v>
      </c>
      <c r="C101" s="15" t="s">
        <v>158</v>
      </c>
      <c r="D101" s="15" t="s">
        <v>4</v>
      </c>
      <c r="E101" s="15" t="s">
        <v>44</v>
      </c>
      <c r="F101" s="23" t="s">
        <v>162</v>
      </c>
      <c r="G101" s="15">
        <f t="shared" si="11"/>
        <v>13</v>
      </c>
      <c r="H101" s="15">
        <v>6</v>
      </c>
      <c r="I101" s="15">
        <v>7</v>
      </c>
      <c r="J101" s="15">
        <v>43</v>
      </c>
      <c r="K101" s="15">
        <v>207</v>
      </c>
      <c r="L101" s="16" t="s">
        <v>46</v>
      </c>
      <c r="M101" s="16" t="s">
        <v>140</v>
      </c>
      <c r="N101" s="16" t="s">
        <v>140</v>
      </c>
      <c r="O101" s="16"/>
    </row>
    <row r="102" ht="28" customHeight="1" spans="1:15">
      <c r="A102" s="25">
        <v>91</v>
      </c>
      <c r="B102" s="16" t="s">
        <v>137</v>
      </c>
      <c r="C102" s="15" t="s">
        <v>158</v>
      </c>
      <c r="D102" s="15" t="s">
        <v>4</v>
      </c>
      <c r="E102" s="15" t="s">
        <v>44</v>
      </c>
      <c r="F102" s="23" t="s">
        <v>163</v>
      </c>
      <c r="G102" s="15">
        <f t="shared" si="11"/>
        <v>7</v>
      </c>
      <c r="H102" s="15">
        <v>4</v>
      </c>
      <c r="I102" s="15">
        <v>3</v>
      </c>
      <c r="J102" s="15">
        <v>45</v>
      </c>
      <c r="K102" s="15">
        <v>208</v>
      </c>
      <c r="L102" s="16" t="s">
        <v>46</v>
      </c>
      <c r="M102" s="16" t="s">
        <v>140</v>
      </c>
      <c r="N102" s="16" t="s">
        <v>140</v>
      </c>
      <c r="O102" s="16"/>
    </row>
    <row r="103" ht="35" customHeight="1" spans="1:15">
      <c r="A103" s="25">
        <v>92</v>
      </c>
      <c r="B103" s="16" t="s">
        <v>137</v>
      </c>
      <c r="C103" s="15" t="s">
        <v>158</v>
      </c>
      <c r="D103" s="15" t="s">
        <v>4</v>
      </c>
      <c r="E103" s="15" t="s">
        <v>44</v>
      </c>
      <c r="F103" s="23" t="s">
        <v>164</v>
      </c>
      <c r="G103" s="15">
        <f t="shared" si="11"/>
        <v>5</v>
      </c>
      <c r="H103" s="15">
        <v>2</v>
      </c>
      <c r="I103" s="15">
        <v>3</v>
      </c>
      <c r="J103" s="15">
        <v>30</v>
      </c>
      <c r="K103" s="15">
        <v>160</v>
      </c>
      <c r="L103" s="16" t="s">
        <v>46</v>
      </c>
      <c r="M103" s="16" t="s">
        <v>140</v>
      </c>
      <c r="N103" s="16" t="s">
        <v>140</v>
      </c>
      <c r="O103" s="16"/>
    </row>
    <row r="104" ht="35" customHeight="1" spans="1:15">
      <c r="A104" s="25">
        <v>93</v>
      </c>
      <c r="B104" s="16" t="s">
        <v>137</v>
      </c>
      <c r="C104" s="15" t="s">
        <v>158</v>
      </c>
      <c r="D104" s="15" t="s">
        <v>4</v>
      </c>
      <c r="E104" s="15" t="s">
        <v>44</v>
      </c>
      <c r="F104" s="23" t="s">
        <v>165</v>
      </c>
      <c r="G104" s="15">
        <f t="shared" si="11"/>
        <v>70</v>
      </c>
      <c r="H104" s="15">
        <v>50</v>
      </c>
      <c r="I104" s="15">
        <v>20</v>
      </c>
      <c r="J104" s="15">
        <v>562</v>
      </c>
      <c r="K104" s="15">
        <v>2400</v>
      </c>
      <c r="L104" s="16" t="s">
        <v>46</v>
      </c>
      <c r="M104" s="16" t="s">
        <v>140</v>
      </c>
      <c r="N104" s="16" t="s">
        <v>140</v>
      </c>
      <c r="O104" s="16"/>
    </row>
    <row r="105" ht="30" customHeight="1" spans="1:15">
      <c r="A105" s="25">
        <v>94</v>
      </c>
      <c r="B105" s="16" t="s">
        <v>137</v>
      </c>
      <c r="C105" s="15" t="s">
        <v>158</v>
      </c>
      <c r="D105" s="15" t="s">
        <v>4</v>
      </c>
      <c r="E105" s="15" t="s">
        <v>44</v>
      </c>
      <c r="F105" s="23" t="s">
        <v>166</v>
      </c>
      <c r="G105" s="15">
        <f t="shared" si="11"/>
        <v>14</v>
      </c>
      <c r="H105" s="15">
        <v>14</v>
      </c>
      <c r="I105" s="15">
        <v>0</v>
      </c>
      <c r="J105" s="15">
        <v>31</v>
      </c>
      <c r="K105" s="15">
        <v>120</v>
      </c>
      <c r="L105" s="16" t="s">
        <v>46</v>
      </c>
      <c r="M105" s="16" t="s">
        <v>140</v>
      </c>
      <c r="N105" s="16" t="s">
        <v>140</v>
      </c>
      <c r="O105" s="16"/>
    </row>
    <row r="106" ht="30" customHeight="1" spans="1:15">
      <c r="A106" s="25">
        <v>95</v>
      </c>
      <c r="B106" s="16" t="s">
        <v>137</v>
      </c>
      <c r="C106" s="15" t="s">
        <v>158</v>
      </c>
      <c r="D106" s="15" t="s">
        <v>4</v>
      </c>
      <c r="E106" s="15" t="s">
        <v>44</v>
      </c>
      <c r="F106" s="23" t="s">
        <v>167</v>
      </c>
      <c r="G106" s="15">
        <f t="shared" si="11"/>
        <v>3.5</v>
      </c>
      <c r="H106" s="15">
        <v>3.5</v>
      </c>
      <c r="I106" s="15">
        <v>0</v>
      </c>
      <c r="J106" s="15">
        <v>30</v>
      </c>
      <c r="K106" s="15">
        <v>125</v>
      </c>
      <c r="L106" s="16" t="s">
        <v>46</v>
      </c>
      <c r="M106" s="16" t="s">
        <v>140</v>
      </c>
      <c r="N106" s="16" t="s">
        <v>140</v>
      </c>
      <c r="O106" s="16"/>
    </row>
    <row r="107" ht="30" customHeight="1" spans="1:15">
      <c r="A107" s="25">
        <v>96</v>
      </c>
      <c r="B107" s="16" t="s">
        <v>137</v>
      </c>
      <c r="C107" s="15" t="s">
        <v>158</v>
      </c>
      <c r="D107" s="15" t="s">
        <v>4</v>
      </c>
      <c r="E107" s="15" t="s">
        <v>8</v>
      </c>
      <c r="F107" s="23" t="s">
        <v>168</v>
      </c>
      <c r="G107" s="15">
        <f t="shared" si="11"/>
        <v>2.5</v>
      </c>
      <c r="H107" s="15">
        <v>2.5</v>
      </c>
      <c r="I107" s="15">
        <v>0</v>
      </c>
      <c r="J107" s="15">
        <v>35</v>
      </c>
      <c r="K107" s="15">
        <v>148</v>
      </c>
      <c r="L107" s="16" t="s">
        <v>42</v>
      </c>
      <c r="M107" s="16" t="s">
        <v>140</v>
      </c>
      <c r="N107" s="16" t="s">
        <v>140</v>
      </c>
      <c r="O107" s="16"/>
    </row>
    <row r="108" ht="26" customHeight="1" spans="1:15">
      <c r="A108" s="25"/>
      <c r="B108" s="19" t="s">
        <v>3</v>
      </c>
      <c r="C108" s="21"/>
      <c r="D108" s="21"/>
      <c r="E108" s="21"/>
      <c r="F108" s="24"/>
      <c r="G108" s="21">
        <f t="shared" ref="G108:K108" si="12">SUM(G81:G107)</f>
        <v>470</v>
      </c>
      <c r="H108" s="21">
        <f t="shared" si="12"/>
        <v>310</v>
      </c>
      <c r="I108" s="21">
        <f t="shared" si="12"/>
        <v>160</v>
      </c>
      <c r="J108" s="21">
        <f t="shared" si="12"/>
        <v>1998</v>
      </c>
      <c r="K108" s="21">
        <f t="shared" si="12"/>
        <v>10351</v>
      </c>
      <c r="L108" s="16"/>
      <c r="M108" s="16"/>
      <c r="N108" s="16"/>
      <c r="O108" s="16"/>
    </row>
    <row r="109" ht="75" customHeight="1" spans="1:15">
      <c r="A109" s="25">
        <v>97</v>
      </c>
      <c r="B109" s="35" t="s">
        <v>169</v>
      </c>
      <c r="C109" s="35" t="s">
        <v>170</v>
      </c>
      <c r="D109" s="15" t="s">
        <v>4</v>
      </c>
      <c r="E109" s="31" t="s">
        <v>8</v>
      </c>
      <c r="F109" s="36" t="s">
        <v>171</v>
      </c>
      <c r="G109" s="35">
        <v>27.3</v>
      </c>
      <c r="H109" s="35">
        <v>27.3</v>
      </c>
      <c r="I109" s="15">
        <v>0</v>
      </c>
      <c r="J109" s="35">
        <v>200</v>
      </c>
      <c r="K109" s="35">
        <v>800</v>
      </c>
      <c r="L109" s="16" t="s">
        <v>42</v>
      </c>
      <c r="M109" s="16" t="s">
        <v>172</v>
      </c>
      <c r="N109" s="16" t="s">
        <v>172</v>
      </c>
      <c r="O109" s="16"/>
    </row>
    <row r="110" ht="37" customHeight="1" spans="1:15">
      <c r="A110" s="25">
        <v>98</v>
      </c>
      <c r="B110" s="35" t="s">
        <v>169</v>
      </c>
      <c r="C110" s="35" t="s">
        <v>170</v>
      </c>
      <c r="D110" s="15" t="s">
        <v>4</v>
      </c>
      <c r="E110" s="15" t="s">
        <v>7</v>
      </c>
      <c r="F110" s="36" t="s">
        <v>173</v>
      </c>
      <c r="G110" s="35">
        <v>13.5</v>
      </c>
      <c r="H110" s="35">
        <v>13.5</v>
      </c>
      <c r="I110" s="15">
        <v>0</v>
      </c>
      <c r="J110" s="35">
        <v>45</v>
      </c>
      <c r="K110" s="35">
        <v>165</v>
      </c>
      <c r="L110" s="16" t="s">
        <v>42</v>
      </c>
      <c r="M110" s="16" t="s">
        <v>172</v>
      </c>
      <c r="N110" s="16" t="s">
        <v>172</v>
      </c>
      <c r="O110" s="16"/>
    </row>
    <row r="111" ht="102" customHeight="1" spans="1:15">
      <c r="A111" s="25">
        <v>99</v>
      </c>
      <c r="B111" s="35" t="s">
        <v>169</v>
      </c>
      <c r="C111" s="35" t="s">
        <v>170</v>
      </c>
      <c r="D111" s="15" t="s">
        <v>4</v>
      </c>
      <c r="E111" s="35" t="s">
        <v>44</v>
      </c>
      <c r="F111" s="36" t="s">
        <v>174</v>
      </c>
      <c r="G111" s="35">
        <v>59.2</v>
      </c>
      <c r="H111" s="35">
        <v>59.2</v>
      </c>
      <c r="I111" s="15">
        <v>0</v>
      </c>
      <c r="J111" s="35">
        <v>110</v>
      </c>
      <c r="K111" s="35">
        <v>500</v>
      </c>
      <c r="L111" s="16" t="s">
        <v>46</v>
      </c>
      <c r="M111" s="16" t="s">
        <v>172</v>
      </c>
      <c r="N111" s="16" t="s">
        <v>172</v>
      </c>
      <c r="O111" s="16"/>
    </row>
    <row r="112" ht="173" customHeight="1" spans="1:15">
      <c r="A112" s="25">
        <v>100</v>
      </c>
      <c r="B112" s="35" t="s">
        <v>169</v>
      </c>
      <c r="C112" s="15" t="s">
        <v>175</v>
      </c>
      <c r="D112" s="15" t="s">
        <v>4</v>
      </c>
      <c r="E112" s="35" t="s">
        <v>44</v>
      </c>
      <c r="F112" s="23" t="s">
        <v>176</v>
      </c>
      <c r="G112" s="15">
        <v>100</v>
      </c>
      <c r="H112" s="15">
        <v>100</v>
      </c>
      <c r="I112" s="15">
        <v>0</v>
      </c>
      <c r="J112" s="15">
        <v>315</v>
      </c>
      <c r="K112" s="15">
        <v>1300</v>
      </c>
      <c r="L112" s="16" t="s">
        <v>46</v>
      </c>
      <c r="M112" s="16" t="s">
        <v>172</v>
      </c>
      <c r="N112" s="16" t="s">
        <v>172</v>
      </c>
      <c r="O112" s="16"/>
    </row>
    <row r="113" ht="50" customHeight="1" spans="1:15">
      <c r="A113" s="25">
        <v>101</v>
      </c>
      <c r="B113" s="35" t="s">
        <v>169</v>
      </c>
      <c r="C113" s="35" t="s">
        <v>177</v>
      </c>
      <c r="D113" s="15" t="s">
        <v>4</v>
      </c>
      <c r="E113" s="35" t="s">
        <v>8</v>
      </c>
      <c r="F113" s="36" t="s">
        <v>178</v>
      </c>
      <c r="G113" s="35">
        <v>1.4</v>
      </c>
      <c r="H113" s="35">
        <v>1.4</v>
      </c>
      <c r="I113" s="15">
        <v>0</v>
      </c>
      <c r="J113" s="35">
        <v>26</v>
      </c>
      <c r="K113" s="35">
        <v>105</v>
      </c>
      <c r="L113" s="16" t="s">
        <v>42</v>
      </c>
      <c r="M113" s="16" t="s">
        <v>172</v>
      </c>
      <c r="N113" s="16" t="s">
        <v>172</v>
      </c>
      <c r="O113" s="16"/>
    </row>
    <row r="114" ht="35" customHeight="1" spans="1:15">
      <c r="A114" s="25">
        <v>102</v>
      </c>
      <c r="B114" s="35" t="s">
        <v>169</v>
      </c>
      <c r="C114" s="35" t="s">
        <v>177</v>
      </c>
      <c r="D114" s="15" t="s">
        <v>4</v>
      </c>
      <c r="E114" s="35" t="s">
        <v>8</v>
      </c>
      <c r="F114" s="36" t="s">
        <v>179</v>
      </c>
      <c r="G114" s="35">
        <v>2.4</v>
      </c>
      <c r="H114" s="35">
        <v>2.4</v>
      </c>
      <c r="I114" s="15">
        <v>0</v>
      </c>
      <c r="J114" s="35">
        <v>10</v>
      </c>
      <c r="K114" s="35">
        <v>51</v>
      </c>
      <c r="L114" s="16" t="s">
        <v>42</v>
      </c>
      <c r="M114" s="16" t="s">
        <v>172</v>
      </c>
      <c r="N114" s="16" t="s">
        <v>172</v>
      </c>
      <c r="O114" s="16"/>
    </row>
    <row r="115" ht="48" customHeight="1" spans="1:15">
      <c r="A115" s="25">
        <v>103</v>
      </c>
      <c r="B115" s="35" t="s">
        <v>169</v>
      </c>
      <c r="C115" s="35" t="s">
        <v>177</v>
      </c>
      <c r="D115" s="15" t="s">
        <v>4</v>
      </c>
      <c r="E115" s="35" t="s">
        <v>8</v>
      </c>
      <c r="F115" s="36" t="s">
        <v>180</v>
      </c>
      <c r="G115" s="35">
        <v>1.2</v>
      </c>
      <c r="H115" s="35">
        <v>1.2</v>
      </c>
      <c r="I115" s="15">
        <v>0</v>
      </c>
      <c r="J115" s="35">
        <v>10</v>
      </c>
      <c r="K115" s="35">
        <v>45</v>
      </c>
      <c r="L115" s="16" t="s">
        <v>42</v>
      </c>
      <c r="M115" s="16" t="s">
        <v>172</v>
      </c>
      <c r="N115" s="16" t="s">
        <v>172</v>
      </c>
      <c r="O115" s="16"/>
    </row>
    <row r="116" ht="44" customHeight="1" spans="1:15">
      <c r="A116" s="25">
        <v>104</v>
      </c>
      <c r="B116" s="35" t="s">
        <v>169</v>
      </c>
      <c r="C116" s="35" t="s">
        <v>177</v>
      </c>
      <c r="D116" s="15" t="s">
        <v>4</v>
      </c>
      <c r="E116" s="35" t="s">
        <v>8</v>
      </c>
      <c r="F116" s="36" t="s">
        <v>181</v>
      </c>
      <c r="G116" s="35">
        <v>2.4</v>
      </c>
      <c r="H116" s="35">
        <v>2.4</v>
      </c>
      <c r="I116" s="15">
        <v>0</v>
      </c>
      <c r="J116" s="35">
        <v>10</v>
      </c>
      <c r="K116" s="35">
        <v>43</v>
      </c>
      <c r="L116" s="16" t="s">
        <v>42</v>
      </c>
      <c r="M116" s="16" t="s">
        <v>172</v>
      </c>
      <c r="N116" s="16" t="s">
        <v>172</v>
      </c>
      <c r="O116" s="16"/>
    </row>
    <row r="117" ht="39" customHeight="1" spans="1:15">
      <c r="A117" s="25">
        <v>105</v>
      </c>
      <c r="B117" s="35" t="s">
        <v>169</v>
      </c>
      <c r="C117" s="35" t="s">
        <v>177</v>
      </c>
      <c r="D117" s="15" t="s">
        <v>4</v>
      </c>
      <c r="E117" s="35" t="s">
        <v>8</v>
      </c>
      <c r="F117" s="36" t="s">
        <v>182</v>
      </c>
      <c r="G117" s="35">
        <v>2.4</v>
      </c>
      <c r="H117" s="35">
        <v>2.4</v>
      </c>
      <c r="I117" s="15">
        <v>0</v>
      </c>
      <c r="J117" s="35">
        <v>9</v>
      </c>
      <c r="K117" s="35">
        <v>40</v>
      </c>
      <c r="L117" s="16" t="s">
        <v>42</v>
      </c>
      <c r="M117" s="16" t="s">
        <v>172</v>
      </c>
      <c r="N117" s="16" t="s">
        <v>172</v>
      </c>
      <c r="O117" s="16"/>
    </row>
    <row r="118" ht="35" customHeight="1" spans="1:15">
      <c r="A118" s="25">
        <v>106</v>
      </c>
      <c r="B118" s="35" t="s">
        <v>169</v>
      </c>
      <c r="C118" s="35" t="s">
        <v>177</v>
      </c>
      <c r="D118" s="15" t="s">
        <v>4</v>
      </c>
      <c r="E118" s="35" t="s">
        <v>8</v>
      </c>
      <c r="F118" s="36" t="s">
        <v>183</v>
      </c>
      <c r="G118" s="35">
        <v>2.4</v>
      </c>
      <c r="H118" s="35">
        <v>2.4</v>
      </c>
      <c r="I118" s="15">
        <v>0</v>
      </c>
      <c r="J118" s="35">
        <v>9</v>
      </c>
      <c r="K118" s="35">
        <v>35</v>
      </c>
      <c r="L118" s="16" t="s">
        <v>42</v>
      </c>
      <c r="M118" s="16" t="s">
        <v>172</v>
      </c>
      <c r="N118" s="16" t="s">
        <v>172</v>
      </c>
      <c r="O118" s="16"/>
    </row>
    <row r="119" ht="48" customHeight="1" spans="1:15">
      <c r="A119" s="25">
        <v>107</v>
      </c>
      <c r="B119" s="35" t="s">
        <v>169</v>
      </c>
      <c r="C119" s="35" t="s">
        <v>177</v>
      </c>
      <c r="D119" s="15" t="s">
        <v>4</v>
      </c>
      <c r="E119" s="35" t="s">
        <v>8</v>
      </c>
      <c r="F119" s="36" t="s">
        <v>184</v>
      </c>
      <c r="G119" s="35">
        <v>14</v>
      </c>
      <c r="H119" s="35">
        <v>14</v>
      </c>
      <c r="I119" s="15">
        <v>0</v>
      </c>
      <c r="J119" s="35">
        <v>14</v>
      </c>
      <c r="K119" s="35">
        <v>61</v>
      </c>
      <c r="L119" s="16" t="s">
        <v>42</v>
      </c>
      <c r="M119" s="16" t="s">
        <v>172</v>
      </c>
      <c r="N119" s="16" t="s">
        <v>172</v>
      </c>
      <c r="O119" s="16"/>
    </row>
    <row r="120" ht="35" customHeight="1" spans="1:15">
      <c r="A120" s="25">
        <v>108</v>
      </c>
      <c r="B120" s="35" t="s">
        <v>169</v>
      </c>
      <c r="C120" s="35" t="s">
        <v>177</v>
      </c>
      <c r="D120" s="15" t="s">
        <v>4</v>
      </c>
      <c r="E120" s="35" t="s">
        <v>8</v>
      </c>
      <c r="F120" s="36" t="s">
        <v>185</v>
      </c>
      <c r="G120" s="35">
        <v>8.4</v>
      </c>
      <c r="H120" s="35">
        <v>8.4</v>
      </c>
      <c r="I120" s="15">
        <v>0</v>
      </c>
      <c r="J120" s="35">
        <v>10</v>
      </c>
      <c r="K120" s="35">
        <v>37</v>
      </c>
      <c r="L120" s="16" t="s">
        <v>42</v>
      </c>
      <c r="M120" s="16" t="s">
        <v>172</v>
      </c>
      <c r="N120" s="16" t="s">
        <v>172</v>
      </c>
      <c r="O120" s="16"/>
    </row>
    <row r="121" ht="35" customHeight="1" spans="1:15">
      <c r="A121" s="25">
        <v>109</v>
      </c>
      <c r="B121" s="35" t="s">
        <v>169</v>
      </c>
      <c r="C121" s="35" t="s">
        <v>177</v>
      </c>
      <c r="D121" s="15" t="s">
        <v>4</v>
      </c>
      <c r="E121" s="35" t="s">
        <v>8</v>
      </c>
      <c r="F121" s="36" t="s">
        <v>186</v>
      </c>
      <c r="G121" s="35">
        <v>3.6</v>
      </c>
      <c r="H121" s="35">
        <v>3.6</v>
      </c>
      <c r="I121" s="15">
        <v>0</v>
      </c>
      <c r="J121" s="35">
        <v>6</v>
      </c>
      <c r="K121" s="35">
        <v>23</v>
      </c>
      <c r="L121" s="16" t="s">
        <v>42</v>
      </c>
      <c r="M121" s="16" t="s">
        <v>172</v>
      </c>
      <c r="N121" s="16" t="s">
        <v>172</v>
      </c>
      <c r="O121" s="16"/>
    </row>
    <row r="122" ht="35" customHeight="1" spans="1:15">
      <c r="A122" s="25">
        <v>110</v>
      </c>
      <c r="B122" s="35" t="s">
        <v>169</v>
      </c>
      <c r="C122" s="35" t="s">
        <v>177</v>
      </c>
      <c r="D122" s="15" t="s">
        <v>4</v>
      </c>
      <c r="E122" s="35" t="s">
        <v>8</v>
      </c>
      <c r="F122" s="36" t="s">
        <v>187</v>
      </c>
      <c r="G122" s="35">
        <v>1.2</v>
      </c>
      <c r="H122" s="35">
        <v>1.2</v>
      </c>
      <c r="I122" s="15">
        <v>0</v>
      </c>
      <c r="J122" s="35">
        <v>6</v>
      </c>
      <c r="K122" s="35">
        <v>22</v>
      </c>
      <c r="L122" s="16" t="s">
        <v>42</v>
      </c>
      <c r="M122" s="16" t="s">
        <v>172</v>
      </c>
      <c r="N122" s="16" t="s">
        <v>172</v>
      </c>
      <c r="O122" s="16"/>
    </row>
    <row r="123" ht="35" customHeight="1" spans="1:15">
      <c r="A123" s="25">
        <v>111</v>
      </c>
      <c r="B123" s="35" t="s">
        <v>169</v>
      </c>
      <c r="C123" s="35" t="s">
        <v>177</v>
      </c>
      <c r="D123" s="15" t="s">
        <v>4</v>
      </c>
      <c r="E123" s="35" t="s">
        <v>8</v>
      </c>
      <c r="F123" s="36" t="s">
        <v>188</v>
      </c>
      <c r="G123" s="35">
        <v>1.2</v>
      </c>
      <c r="H123" s="35">
        <v>1.2</v>
      </c>
      <c r="I123" s="15">
        <v>0</v>
      </c>
      <c r="J123" s="35">
        <v>4</v>
      </c>
      <c r="K123" s="35">
        <v>16</v>
      </c>
      <c r="L123" s="16" t="s">
        <v>42</v>
      </c>
      <c r="M123" s="16" t="s">
        <v>172</v>
      </c>
      <c r="N123" s="16" t="s">
        <v>172</v>
      </c>
      <c r="O123" s="16"/>
    </row>
    <row r="124" ht="35" customHeight="1" spans="1:15">
      <c r="A124" s="25">
        <v>112</v>
      </c>
      <c r="B124" s="35" t="s">
        <v>169</v>
      </c>
      <c r="C124" s="35" t="s">
        <v>177</v>
      </c>
      <c r="D124" s="15" t="s">
        <v>4</v>
      </c>
      <c r="E124" s="35" t="s">
        <v>8</v>
      </c>
      <c r="F124" s="36" t="s">
        <v>189</v>
      </c>
      <c r="G124" s="35">
        <v>1.2</v>
      </c>
      <c r="H124" s="35">
        <v>1.2</v>
      </c>
      <c r="I124" s="15">
        <v>0</v>
      </c>
      <c r="J124" s="35">
        <v>12</v>
      </c>
      <c r="K124" s="35">
        <v>40</v>
      </c>
      <c r="L124" s="16" t="s">
        <v>42</v>
      </c>
      <c r="M124" s="16" t="s">
        <v>172</v>
      </c>
      <c r="N124" s="16" t="s">
        <v>172</v>
      </c>
      <c r="O124" s="16"/>
    </row>
    <row r="125" ht="35" customHeight="1" spans="1:15">
      <c r="A125" s="25">
        <v>113</v>
      </c>
      <c r="B125" s="35" t="s">
        <v>169</v>
      </c>
      <c r="C125" s="35" t="s">
        <v>177</v>
      </c>
      <c r="D125" s="15" t="s">
        <v>4</v>
      </c>
      <c r="E125" s="35" t="s">
        <v>8</v>
      </c>
      <c r="F125" s="36" t="s">
        <v>190</v>
      </c>
      <c r="G125" s="35">
        <v>2.4</v>
      </c>
      <c r="H125" s="35">
        <v>2.4</v>
      </c>
      <c r="I125" s="15">
        <v>0</v>
      </c>
      <c r="J125" s="35">
        <v>14</v>
      </c>
      <c r="K125" s="35">
        <v>45</v>
      </c>
      <c r="L125" s="16" t="s">
        <v>42</v>
      </c>
      <c r="M125" s="16" t="s">
        <v>172</v>
      </c>
      <c r="N125" s="16" t="s">
        <v>172</v>
      </c>
      <c r="O125" s="16"/>
    </row>
    <row r="126" ht="35" customHeight="1" spans="1:15">
      <c r="A126" s="25">
        <v>114</v>
      </c>
      <c r="B126" s="35" t="s">
        <v>169</v>
      </c>
      <c r="C126" s="35" t="s">
        <v>177</v>
      </c>
      <c r="D126" s="15" t="s">
        <v>4</v>
      </c>
      <c r="E126" s="35" t="s">
        <v>8</v>
      </c>
      <c r="F126" s="36" t="s">
        <v>191</v>
      </c>
      <c r="G126" s="35">
        <v>6</v>
      </c>
      <c r="H126" s="35">
        <v>6</v>
      </c>
      <c r="I126" s="15">
        <v>0</v>
      </c>
      <c r="J126" s="35">
        <v>21</v>
      </c>
      <c r="K126" s="35">
        <v>80</v>
      </c>
      <c r="L126" s="16" t="s">
        <v>42</v>
      </c>
      <c r="M126" s="16" t="s">
        <v>172</v>
      </c>
      <c r="N126" s="16" t="s">
        <v>172</v>
      </c>
      <c r="O126" s="16"/>
    </row>
    <row r="127" ht="35" customHeight="1" spans="1:15">
      <c r="A127" s="25">
        <v>115</v>
      </c>
      <c r="B127" s="35" t="s">
        <v>169</v>
      </c>
      <c r="C127" s="35" t="s">
        <v>177</v>
      </c>
      <c r="D127" s="15" t="s">
        <v>4</v>
      </c>
      <c r="E127" s="35" t="s">
        <v>8</v>
      </c>
      <c r="F127" s="36" t="s">
        <v>192</v>
      </c>
      <c r="G127" s="35">
        <v>1.8</v>
      </c>
      <c r="H127" s="35">
        <v>1.8</v>
      </c>
      <c r="I127" s="15">
        <v>0</v>
      </c>
      <c r="J127" s="35">
        <v>8</v>
      </c>
      <c r="K127" s="35">
        <v>26</v>
      </c>
      <c r="L127" s="16" t="s">
        <v>42</v>
      </c>
      <c r="M127" s="16" t="s">
        <v>172</v>
      </c>
      <c r="N127" s="16" t="s">
        <v>172</v>
      </c>
      <c r="O127" s="16"/>
    </row>
    <row r="128" ht="35" customHeight="1" spans="1:15">
      <c r="A128" s="25">
        <v>116</v>
      </c>
      <c r="B128" s="35" t="s">
        <v>169</v>
      </c>
      <c r="C128" s="35" t="s">
        <v>177</v>
      </c>
      <c r="D128" s="15" t="s">
        <v>4</v>
      </c>
      <c r="E128" s="35" t="s">
        <v>8</v>
      </c>
      <c r="F128" s="36" t="s">
        <v>193</v>
      </c>
      <c r="G128" s="35">
        <v>6</v>
      </c>
      <c r="H128" s="35">
        <v>6</v>
      </c>
      <c r="I128" s="15">
        <v>0</v>
      </c>
      <c r="J128" s="35">
        <v>28</v>
      </c>
      <c r="K128" s="35">
        <v>110</v>
      </c>
      <c r="L128" s="16" t="s">
        <v>42</v>
      </c>
      <c r="M128" s="16" t="s">
        <v>172</v>
      </c>
      <c r="N128" s="16" t="s">
        <v>172</v>
      </c>
      <c r="O128" s="16"/>
    </row>
    <row r="129" ht="35" customHeight="1" spans="1:15">
      <c r="A129" s="25">
        <v>117</v>
      </c>
      <c r="B129" s="35" t="s">
        <v>169</v>
      </c>
      <c r="C129" s="35" t="s">
        <v>177</v>
      </c>
      <c r="D129" s="15" t="s">
        <v>4</v>
      </c>
      <c r="E129" s="35" t="s">
        <v>8</v>
      </c>
      <c r="F129" s="36" t="s">
        <v>194</v>
      </c>
      <c r="G129" s="35">
        <v>2.4</v>
      </c>
      <c r="H129" s="35">
        <v>2.4</v>
      </c>
      <c r="I129" s="15">
        <v>0</v>
      </c>
      <c r="J129" s="35">
        <v>6</v>
      </c>
      <c r="K129" s="35">
        <v>22</v>
      </c>
      <c r="L129" s="16" t="s">
        <v>42</v>
      </c>
      <c r="M129" s="16" t="s">
        <v>172</v>
      </c>
      <c r="N129" s="16" t="s">
        <v>172</v>
      </c>
      <c r="O129" s="16"/>
    </row>
    <row r="130" ht="35" customHeight="1" spans="1:15">
      <c r="A130" s="25">
        <v>118</v>
      </c>
      <c r="B130" s="35" t="s">
        <v>169</v>
      </c>
      <c r="C130" s="35" t="s">
        <v>177</v>
      </c>
      <c r="D130" s="15" t="s">
        <v>4</v>
      </c>
      <c r="E130" s="35" t="s">
        <v>8</v>
      </c>
      <c r="F130" s="36" t="s">
        <v>195</v>
      </c>
      <c r="G130" s="35">
        <v>10.6</v>
      </c>
      <c r="H130" s="35">
        <v>10.6</v>
      </c>
      <c r="I130" s="15">
        <v>0</v>
      </c>
      <c r="J130" s="35">
        <v>90</v>
      </c>
      <c r="K130" s="35">
        <v>360</v>
      </c>
      <c r="L130" s="16" t="s">
        <v>42</v>
      </c>
      <c r="M130" s="16" t="s">
        <v>172</v>
      </c>
      <c r="N130" s="16" t="s">
        <v>172</v>
      </c>
      <c r="O130" s="16"/>
    </row>
    <row r="131" ht="68" customHeight="1" spans="1:15">
      <c r="A131" s="25">
        <v>119</v>
      </c>
      <c r="B131" s="35" t="s">
        <v>169</v>
      </c>
      <c r="C131" s="35" t="s">
        <v>177</v>
      </c>
      <c r="D131" s="15" t="s">
        <v>4</v>
      </c>
      <c r="E131" s="35" t="s">
        <v>44</v>
      </c>
      <c r="F131" s="36" t="s">
        <v>196</v>
      </c>
      <c r="G131" s="35">
        <v>20</v>
      </c>
      <c r="H131" s="35">
        <v>20</v>
      </c>
      <c r="I131" s="15">
        <v>0</v>
      </c>
      <c r="J131" s="35">
        <v>140</v>
      </c>
      <c r="K131" s="35">
        <v>600</v>
      </c>
      <c r="L131" s="16" t="s">
        <v>46</v>
      </c>
      <c r="M131" s="16" t="s">
        <v>172</v>
      </c>
      <c r="N131" s="16" t="s">
        <v>172</v>
      </c>
      <c r="O131" s="16"/>
    </row>
    <row r="132" ht="35" customHeight="1" spans="1:15">
      <c r="A132" s="25">
        <v>120</v>
      </c>
      <c r="B132" s="35" t="s">
        <v>169</v>
      </c>
      <c r="C132" s="35" t="s">
        <v>177</v>
      </c>
      <c r="D132" s="15" t="s">
        <v>4</v>
      </c>
      <c r="E132" s="35" t="s">
        <v>44</v>
      </c>
      <c r="F132" s="36" t="s">
        <v>197</v>
      </c>
      <c r="G132" s="35">
        <v>9</v>
      </c>
      <c r="H132" s="35">
        <v>9</v>
      </c>
      <c r="I132" s="15">
        <v>0</v>
      </c>
      <c r="J132" s="35">
        <v>105</v>
      </c>
      <c r="K132" s="35">
        <v>420</v>
      </c>
      <c r="L132" s="16" t="s">
        <v>46</v>
      </c>
      <c r="M132" s="16" t="s">
        <v>172</v>
      </c>
      <c r="N132" s="16" t="s">
        <v>172</v>
      </c>
      <c r="O132" s="16"/>
    </row>
    <row r="133" ht="26" customHeight="1" spans="1:15">
      <c r="A133" s="25"/>
      <c r="B133" s="37" t="s">
        <v>3</v>
      </c>
      <c r="C133" s="37"/>
      <c r="D133" s="21"/>
      <c r="E133" s="37"/>
      <c r="F133" s="38"/>
      <c r="G133" s="37">
        <f>SUM(G109:G132)</f>
        <v>300</v>
      </c>
      <c r="H133" s="37">
        <f>SUM(H109:H132)</f>
        <v>300</v>
      </c>
      <c r="I133" s="37">
        <f>SUM(I109:I132)</f>
        <v>0</v>
      </c>
      <c r="J133" s="37">
        <f>SUM(J109:J132)</f>
        <v>1208</v>
      </c>
      <c r="K133" s="37">
        <f>SUM(K109:K132)</f>
        <v>4946</v>
      </c>
      <c r="L133" s="16"/>
      <c r="M133" s="16"/>
      <c r="N133" s="16"/>
      <c r="O133" s="16"/>
    </row>
    <row r="134" ht="35" customHeight="1" spans="1:15">
      <c r="A134" s="25">
        <v>121</v>
      </c>
      <c r="B134" s="16" t="s">
        <v>198</v>
      </c>
      <c r="C134" s="16" t="s">
        <v>199</v>
      </c>
      <c r="D134" s="15" t="s">
        <v>4</v>
      </c>
      <c r="E134" s="16" t="s">
        <v>44</v>
      </c>
      <c r="F134" s="39" t="s">
        <v>200</v>
      </c>
      <c r="G134" s="15">
        <f t="shared" ref="G134:G144" si="13">H134+I134</f>
        <v>60</v>
      </c>
      <c r="H134" s="16">
        <v>60</v>
      </c>
      <c r="I134" s="15">
        <v>0</v>
      </c>
      <c r="J134" s="16">
        <v>184</v>
      </c>
      <c r="K134" s="16">
        <v>832</v>
      </c>
      <c r="L134" s="16" t="s">
        <v>46</v>
      </c>
      <c r="M134" s="16" t="s">
        <v>201</v>
      </c>
      <c r="N134" s="16" t="s">
        <v>201</v>
      </c>
      <c r="O134" s="16"/>
    </row>
    <row r="135" ht="35" customHeight="1" spans="1:15">
      <c r="A135" s="25">
        <v>122</v>
      </c>
      <c r="B135" s="16" t="s">
        <v>198</v>
      </c>
      <c r="C135" s="16" t="s">
        <v>199</v>
      </c>
      <c r="D135" s="15" t="s">
        <v>4</v>
      </c>
      <c r="E135" s="16" t="s">
        <v>44</v>
      </c>
      <c r="F135" s="36" t="s">
        <v>202</v>
      </c>
      <c r="G135" s="15">
        <f t="shared" si="13"/>
        <v>60</v>
      </c>
      <c r="H135" s="35">
        <v>60</v>
      </c>
      <c r="I135" s="15">
        <v>0</v>
      </c>
      <c r="J135" s="35">
        <v>159</v>
      </c>
      <c r="K135" s="35">
        <v>675</v>
      </c>
      <c r="L135" s="16" t="s">
        <v>46</v>
      </c>
      <c r="M135" s="16" t="s">
        <v>201</v>
      </c>
      <c r="N135" s="16" t="s">
        <v>201</v>
      </c>
      <c r="O135" s="16"/>
    </row>
    <row r="136" ht="75" customHeight="1" spans="1:15">
      <c r="A136" s="25">
        <v>123</v>
      </c>
      <c r="B136" s="16" t="s">
        <v>198</v>
      </c>
      <c r="C136" s="35" t="s">
        <v>203</v>
      </c>
      <c r="D136" s="15" t="s">
        <v>4</v>
      </c>
      <c r="E136" s="35" t="s">
        <v>44</v>
      </c>
      <c r="F136" s="36" t="s">
        <v>204</v>
      </c>
      <c r="G136" s="15">
        <f t="shared" si="13"/>
        <v>84</v>
      </c>
      <c r="H136" s="35">
        <v>84</v>
      </c>
      <c r="I136" s="15">
        <v>0</v>
      </c>
      <c r="J136" s="35">
        <v>116</v>
      </c>
      <c r="K136" s="35">
        <v>546</v>
      </c>
      <c r="L136" s="16" t="s">
        <v>46</v>
      </c>
      <c r="M136" s="16" t="s">
        <v>201</v>
      </c>
      <c r="N136" s="16" t="s">
        <v>201</v>
      </c>
      <c r="O136" s="16"/>
    </row>
    <row r="137" ht="35" customHeight="1" spans="1:15">
      <c r="A137" s="25">
        <v>124</v>
      </c>
      <c r="B137" s="16" t="s">
        <v>198</v>
      </c>
      <c r="C137" s="35" t="s">
        <v>203</v>
      </c>
      <c r="D137" s="15" t="s">
        <v>4</v>
      </c>
      <c r="E137" s="35" t="s">
        <v>8</v>
      </c>
      <c r="F137" s="36" t="s">
        <v>205</v>
      </c>
      <c r="G137" s="15">
        <f t="shared" si="13"/>
        <v>20</v>
      </c>
      <c r="H137" s="35">
        <v>20</v>
      </c>
      <c r="I137" s="15">
        <v>0</v>
      </c>
      <c r="J137" s="35">
        <v>210</v>
      </c>
      <c r="K137" s="35">
        <v>1560</v>
      </c>
      <c r="L137" s="16" t="s">
        <v>42</v>
      </c>
      <c r="M137" s="16" t="s">
        <v>201</v>
      </c>
      <c r="N137" s="16" t="s">
        <v>201</v>
      </c>
      <c r="O137" s="16"/>
    </row>
    <row r="138" ht="37" customHeight="1" spans="1:15">
      <c r="A138" s="25">
        <v>125</v>
      </c>
      <c r="B138" s="16" t="s">
        <v>198</v>
      </c>
      <c r="C138" s="35" t="s">
        <v>203</v>
      </c>
      <c r="D138" s="15" t="s">
        <v>4</v>
      </c>
      <c r="E138" s="15" t="s">
        <v>7</v>
      </c>
      <c r="F138" s="36" t="s">
        <v>206</v>
      </c>
      <c r="G138" s="15">
        <f t="shared" si="13"/>
        <v>6</v>
      </c>
      <c r="H138" s="35">
        <v>6</v>
      </c>
      <c r="I138" s="15">
        <v>0</v>
      </c>
      <c r="J138" s="35">
        <v>40</v>
      </c>
      <c r="K138" s="35">
        <v>252</v>
      </c>
      <c r="L138" s="16" t="s">
        <v>42</v>
      </c>
      <c r="M138" s="16" t="s">
        <v>201</v>
      </c>
      <c r="N138" s="16" t="s">
        <v>201</v>
      </c>
      <c r="O138" s="16"/>
    </row>
    <row r="139" ht="57" customHeight="1" spans="1:15">
      <c r="A139" s="25">
        <v>126</v>
      </c>
      <c r="B139" s="16" t="s">
        <v>198</v>
      </c>
      <c r="C139" s="35" t="s">
        <v>207</v>
      </c>
      <c r="D139" s="15" t="s">
        <v>4</v>
      </c>
      <c r="E139" s="35" t="s">
        <v>44</v>
      </c>
      <c r="F139" s="36" t="s">
        <v>208</v>
      </c>
      <c r="G139" s="15">
        <f t="shared" si="13"/>
        <v>27</v>
      </c>
      <c r="H139" s="35">
        <v>27</v>
      </c>
      <c r="I139" s="15">
        <v>0</v>
      </c>
      <c r="J139" s="35">
        <v>601</v>
      </c>
      <c r="K139" s="35">
        <v>2511</v>
      </c>
      <c r="L139" s="16" t="s">
        <v>46</v>
      </c>
      <c r="M139" s="16" t="s">
        <v>201</v>
      </c>
      <c r="N139" s="16" t="s">
        <v>201</v>
      </c>
      <c r="O139" s="16"/>
    </row>
    <row r="140" ht="35" customHeight="1" spans="1:15">
      <c r="A140" s="25">
        <v>127</v>
      </c>
      <c r="B140" s="16" t="s">
        <v>198</v>
      </c>
      <c r="C140" s="35" t="s">
        <v>207</v>
      </c>
      <c r="D140" s="15" t="s">
        <v>4</v>
      </c>
      <c r="E140" s="35" t="s">
        <v>44</v>
      </c>
      <c r="F140" s="36" t="s">
        <v>209</v>
      </c>
      <c r="G140" s="15">
        <f t="shared" si="13"/>
        <v>23</v>
      </c>
      <c r="H140" s="35">
        <v>23</v>
      </c>
      <c r="I140" s="15">
        <v>0</v>
      </c>
      <c r="J140" s="35">
        <v>750</v>
      </c>
      <c r="K140" s="35">
        <v>3020</v>
      </c>
      <c r="L140" s="16" t="s">
        <v>46</v>
      </c>
      <c r="M140" s="16" t="s">
        <v>201</v>
      </c>
      <c r="N140" s="16" t="s">
        <v>201</v>
      </c>
      <c r="O140" s="16"/>
    </row>
    <row r="141" ht="81" customHeight="1" spans="1:15">
      <c r="A141" s="25">
        <v>128</v>
      </c>
      <c r="B141" s="16" t="s">
        <v>198</v>
      </c>
      <c r="C141" s="35" t="s">
        <v>207</v>
      </c>
      <c r="D141" s="15" t="s">
        <v>4</v>
      </c>
      <c r="E141" s="35" t="s">
        <v>44</v>
      </c>
      <c r="F141" s="36" t="s">
        <v>210</v>
      </c>
      <c r="G141" s="15">
        <f t="shared" si="13"/>
        <v>20</v>
      </c>
      <c r="H141" s="35">
        <v>20</v>
      </c>
      <c r="I141" s="15">
        <v>0</v>
      </c>
      <c r="J141" s="35">
        <v>500</v>
      </c>
      <c r="K141" s="35">
        <v>2000</v>
      </c>
      <c r="L141" s="16" t="s">
        <v>46</v>
      </c>
      <c r="M141" s="16" t="s">
        <v>201</v>
      </c>
      <c r="N141" s="16" t="s">
        <v>201</v>
      </c>
      <c r="O141" s="16"/>
    </row>
    <row r="142" ht="35" customHeight="1" spans="1:15">
      <c r="A142" s="25">
        <v>129</v>
      </c>
      <c r="B142" s="16" t="s">
        <v>198</v>
      </c>
      <c r="C142" s="35" t="s">
        <v>207</v>
      </c>
      <c r="D142" s="15" t="s">
        <v>4</v>
      </c>
      <c r="E142" s="35" t="s">
        <v>44</v>
      </c>
      <c r="F142" s="36" t="s">
        <v>211</v>
      </c>
      <c r="G142" s="15">
        <f t="shared" si="13"/>
        <v>20</v>
      </c>
      <c r="H142" s="35">
        <v>20</v>
      </c>
      <c r="I142" s="15">
        <v>0</v>
      </c>
      <c r="J142" s="35">
        <v>40</v>
      </c>
      <c r="K142" s="35">
        <v>150</v>
      </c>
      <c r="L142" s="16" t="s">
        <v>46</v>
      </c>
      <c r="M142" s="16" t="s">
        <v>201</v>
      </c>
      <c r="N142" s="16" t="s">
        <v>201</v>
      </c>
      <c r="O142" s="16"/>
    </row>
    <row r="143" ht="37" customHeight="1" spans="1:15">
      <c r="A143" s="25">
        <v>130</v>
      </c>
      <c r="B143" s="16" t="s">
        <v>198</v>
      </c>
      <c r="C143" s="35" t="s">
        <v>207</v>
      </c>
      <c r="D143" s="15" t="s">
        <v>4</v>
      </c>
      <c r="E143" s="15" t="s">
        <v>7</v>
      </c>
      <c r="F143" s="36" t="s">
        <v>212</v>
      </c>
      <c r="G143" s="15">
        <f t="shared" si="13"/>
        <v>26</v>
      </c>
      <c r="H143" s="35">
        <v>26</v>
      </c>
      <c r="I143" s="15">
        <v>0</v>
      </c>
      <c r="J143" s="35">
        <v>106</v>
      </c>
      <c r="K143" s="35">
        <v>431</v>
      </c>
      <c r="L143" s="16" t="s">
        <v>42</v>
      </c>
      <c r="M143" s="16" t="s">
        <v>201</v>
      </c>
      <c r="N143" s="16" t="s">
        <v>201</v>
      </c>
      <c r="O143" s="16"/>
    </row>
    <row r="144" ht="35" customHeight="1" spans="1:15">
      <c r="A144" s="25">
        <v>131</v>
      </c>
      <c r="B144" s="16" t="s">
        <v>198</v>
      </c>
      <c r="C144" s="35" t="s">
        <v>207</v>
      </c>
      <c r="D144" s="15" t="s">
        <v>4</v>
      </c>
      <c r="E144" s="35" t="s">
        <v>44</v>
      </c>
      <c r="F144" s="36" t="s">
        <v>213</v>
      </c>
      <c r="G144" s="15">
        <f t="shared" si="13"/>
        <v>4</v>
      </c>
      <c r="H144" s="35">
        <v>4</v>
      </c>
      <c r="I144" s="15">
        <v>0</v>
      </c>
      <c r="J144" s="35">
        <v>30</v>
      </c>
      <c r="K144" s="35">
        <v>110</v>
      </c>
      <c r="L144" s="16" t="s">
        <v>46</v>
      </c>
      <c r="M144" s="16" t="s">
        <v>201</v>
      </c>
      <c r="N144" s="16" t="s">
        <v>201</v>
      </c>
      <c r="O144" s="16"/>
    </row>
    <row r="145" ht="27" customHeight="1" spans="1:15">
      <c r="A145" s="25"/>
      <c r="B145" s="19" t="s">
        <v>3</v>
      </c>
      <c r="C145" s="37"/>
      <c r="D145" s="21"/>
      <c r="E145" s="37"/>
      <c r="F145" s="38"/>
      <c r="G145" s="21">
        <f t="shared" ref="G145:K145" si="14">SUM(G134:G144)</f>
        <v>350</v>
      </c>
      <c r="H145" s="37">
        <f t="shared" si="14"/>
        <v>350</v>
      </c>
      <c r="I145" s="37">
        <f t="shared" si="14"/>
        <v>0</v>
      </c>
      <c r="J145" s="37">
        <f t="shared" si="14"/>
        <v>2736</v>
      </c>
      <c r="K145" s="37">
        <f t="shared" si="14"/>
        <v>12087</v>
      </c>
      <c r="L145" s="16"/>
      <c r="M145" s="16"/>
      <c r="N145" s="16"/>
      <c r="O145" s="16"/>
    </row>
    <row r="146" ht="37" customHeight="1" spans="1:15">
      <c r="A146" s="25">
        <v>132</v>
      </c>
      <c r="B146" s="15" t="s">
        <v>214</v>
      </c>
      <c r="C146" s="15" t="s">
        <v>215</v>
      </c>
      <c r="D146" s="15" t="s">
        <v>4</v>
      </c>
      <c r="E146" s="15" t="s">
        <v>7</v>
      </c>
      <c r="F146" s="23" t="s">
        <v>216</v>
      </c>
      <c r="G146" s="15">
        <f t="shared" ref="G146:G160" si="15">H146+I146</f>
        <v>25</v>
      </c>
      <c r="H146" s="15">
        <v>25</v>
      </c>
      <c r="I146" s="15">
        <v>0</v>
      </c>
      <c r="J146" s="15">
        <v>70</v>
      </c>
      <c r="K146" s="15">
        <v>220</v>
      </c>
      <c r="L146" s="16" t="s">
        <v>42</v>
      </c>
      <c r="M146" s="16" t="s">
        <v>217</v>
      </c>
      <c r="N146" s="16" t="s">
        <v>217</v>
      </c>
      <c r="O146" s="16"/>
    </row>
    <row r="147" ht="35" customHeight="1" spans="1:15">
      <c r="A147" s="25">
        <v>133</v>
      </c>
      <c r="B147" s="15" t="s">
        <v>214</v>
      </c>
      <c r="C147" s="15" t="s">
        <v>215</v>
      </c>
      <c r="D147" s="15" t="s">
        <v>4</v>
      </c>
      <c r="E147" s="15" t="s">
        <v>8</v>
      </c>
      <c r="F147" s="23" t="s">
        <v>218</v>
      </c>
      <c r="G147" s="15">
        <f t="shared" si="15"/>
        <v>5</v>
      </c>
      <c r="H147" s="15">
        <v>5</v>
      </c>
      <c r="I147" s="15">
        <v>0</v>
      </c>
      <c r="J147" s="15">
        <v>120</v>
      </c>
      <c r="K147" s="15">
        <v>308</v>
      </c>
      <c r="L147" s="16" t="s">
        <v>42</v>
      </c>
      <c r="M147" s="16" t="s">
        <v>217</v>
      </c>
      <c r="N147" s="16" t="s">
        <v>217</v>
      </c>
      <c r="O147" s="16"/>
    </row>
    <row r="148" ht="35" customHeight="1" spans="1:15">
      <c r="A148" s="25">
        <v>134</v>
      </c>
      <c r="B148" s="15" t="s">
        <v>214</v>
      </c>
      <c r="C148" s="15" t="s">
        <v>215</v>
      </c>
      <c r="D148" s="15" t="s">
        <v>4</v>
      </c>
      <c r="E148" s="15" t="s">
        <v>8</v>
      </c>
      <c r="F148" s="23" t="s">
        <v>219</v>
      </c>
      <c r="G148" s="15">
        <f t="shared" si="15"/>
        <v>3</v>
      </c>
      <c r="H148" s="15">
        <v>3</v>
      </c>
      <c r="I148" s="15">
        <v>0</v>
      </c>
      <c r="J148" s="15">
        <v>130</v>
      </c>
      <c r="K148" s="15">
        <v>320</v>
      </c>
      <c r="L148" s="16" t="s">
        <v>42</v>
      </c>
      <c r="M148" s="16" t="s">
        <v>217</v>
      </c>
      <c r="N148" s="16" t="s">
        <v>217</v>
      </c>
      <c r="O148" s="16"/>
    </row>
    <row r="149" ht="35" customHeight="1" spans="1:15">
      <c r="A149" s="25">
        <v>135</v>
      </c>
      <c r="B149" s="15" t="s">
        <v>214</v>
      </c>
      <c r="C149" s="15" t="s">
        <v>215</v>
      </c>
      <c r="D149" s="15" t="s">
        <v>4</v>
      </c>
      <c r="E149" s="15" t="s">
        <v>8</v>
      </c>
      <c r="F149" s="23" t="s">
        <v>220</v>
      </c>
      <c r="G149" s="15">
        <f t="shared" si="15"/>
        <v>3</v>
      </c>
      <c r="H149" s="15">
        <v>3</v>
      </c>
      <c r="I149" s="15">
        <v>0</v>
      </c>
      <c r="J149" s="15">
        <v>130</v>
      </c>
      <c r="K149" s="15">
        <v>320</v>
      </c>
      <c r="L149" s="16" t="s">
        <v>42</v>
      </c>
      <c r="M149" s="16" t="s">
        <v>217</v>
      </c>
      <c r="N149" s="16" t="s">
        <v>217</v>
      </c>
      <c r="O149" s="16"/>
    </row>
    <row r="150" ht="35" customHeight="1" spans="1:15">
      <c r="A150" s="25">
        <v>136</v>
      </c>
      <c r="B150" s="15" t="s">
        <v>214</v>
      </c>
      <c r="C150" s="15" t="s">
        <v>215</v>
      </c>
      <c r="D150" s="15" t="s">
        <v>4</v>
      </c>
      <c r="E150" s="15" t="s">
        <v>44</v>
      </c>
      <c r="F150" s="23" t="s">
        <v>221</v>
      </c>
      <c r="G150" s="15">
        <f t="shared" si="15"/>
        <v>60</v>
      </c>
      <c r="H150" s="15">
        <v>60</v>
      </c>
      <c r="I150" s="15">
        <v>0</v>
      </c>
      <c r="J150" s="15">
        <v>275</v>
      </c>
      <c r="K150" s="15">
        <v>570</v>
      </c>
      <c r="L150" s="16" t="s">
        <v>46</v>
      </c>
      <c r="M150" s="16" t="s">
        <v>217</v>
      </c>
      <c r="N150" s="16" t="s">
        <v>217</v>
      </c>
      <c r="O150" s="16"/>
    </row>
    <row r="151" ht="31" customHeight="1" spans="1:15">
      <c r="A151" s="25">
        <v>137</v>
      </c>
      <c r="B151" s="15" t="s">
        <v>214</v>
      </c>
      <c r="C151" s="15" t="s">
        <v>215</v>
      </c>
      <c r="D151" s="15" t="s">
        <v>4</v>
      </c>
      <c r="E151" s="15" t="s">
        <v>8</v>
      </c>
      <c r="F151" s="23" t="s">
        <v>222</v>
      </c>
      <c r="G151" s="15">
        <f t="shared" si="15"/>
        <v>5.6</v>
      </c>
      <c r="H151" s="15">
        <v>5.6</v>
      </c>
      <c r="I151" s="15">
        <v>0</v>
      </c>
      <c r="J151" s="15">
        <v>40</v>
      </c>
      <c r="K151" s="15">
        <v>143</v>
      </c>
      <c r="L151" s="16" t="s">
        <v>42</v>
      </c>
      <c r="M151" s="16" t="s">
        <v>217</v>
      </c>
      <c r="N151" s="16" t="s">
        <v>217</v>
      </c>
      <c r="O151" s="16"/>
    </row>
    <row r="152" ht="31" customHeight="1" spans="1:15">
      <c r="A152" s="25">
        <v>138</v>
      </c>
      <c r="B152" s="15" t="s">
        <v>214</v>
      </c>
      <c r="C152" s="15" t="s">
        <v>215</v>
      </c>
      <c r="D152" s="15" t="s">
        <v>4</v>
      </c>
      <c r="E152" s="15" t="s">
        <v>8</v>
      </c>
      <c r="F152" s="23" t="s">
        <v>223</v>
      </c>
      <c r="G152" s="15">
        <f t="shared" si="15"/>
        <v>2</v>
      </c>
      <c r="H152" s="15">
        <v>2</v>
      </c>
      <c r="I152" s="15">
        <v>0</v>
      </c>
      <c r="J152" s="15">
        <v>120</v>
      </c>
      <c r="K152" s="15">
        <v>400</v>
      </c>
      <c r="L152" s="16" t="s">
        <v>42</v>
      </c>
      <c r="M152" s="16" t="s">
        <v>217</v>
      </c>
      <c r="N152" s="16" t="s">
        <v>217</v>
      </c>
      <c r="O152" s="16"/>
    </row>
    <row r="153" ht="31" customHeight="1" spans="1:15">
      <c r="A153" s="25">
        <v>139</v>
      </c>
      <c r="B153" s="15" t="s">
        <v>214</v>
      </c>
      <c r="C153" s="15" t="s">
        <v>215</v>
      </c>
      <c r="D153" s="15" t="s">
        <v>4</v>
      </c>
      <c r="E153" s="15" t="s">
        <v>8</v>
      </c>
      <c r="F153" s="23" t="s">
        <v>224</v>
      </c>
      <c r="G153" s="15">
        <f t="shared" si="15"/>
        <v>2</v>
      </c>
      <c r="H153" s="15">
        <v>2</v>
      </c>
      <c r="I153" s="15">
        <v>0</v>
      </c>
      <c r="J153" s="15">
        <v>35</v>
      </c>
      <c r="K153" s="15">
        <v>152</v>
      </c>
      <c r="L153" s="16" t="s">
        <v>42</v>
      </c>
      <c r="M153" s="16" t="s">
        <v>217</v>
      </c>
      <c r="N153" s="16" t="s">
        <v>217</v>
      </c>
      <c r="O153" s="16"/>
    </row>
    <row r="154" ht="31" customHeight="1" spans="1:15">
      <c r="A154" s="25">
        <v>140</v>
      </c>
      <c r="B154" s="15" t="s">
        <v>214</v>
      </c>
      <c r="C154" s="15" t="s">
        <v>215</v>
      </c>
      <c r="D154" s="15" t="s">
        <v>4</v>
      </c>
      <c r="E154" s="15" t="s">
        <v>8</v>
      </c>
      <c r="F154" s="23" t="s">
        <v>225</v>
      </c>
      <c r="G154" s="15">
        <f t="shared" si="15"/>
        <v>3.5</v>
      </c>
      <c r="H154" s="15">
        <v>3.5</v>
      </c>
      <c r="I154" s="15">
        <v>0</v>
      </c>
      <c r="J154" s="15">
        <v>30</v>
      </c>
      <c r="K154" s="15">
        <v>91</v>
      </c>
      <c r="L154" s="16" t="s">
        <v>42</v>
      </c>
      <c r="M154" s="16" t="s">
        <v>217</v>
      </c>
      <c r="N154" s="16" t="s">
        <v>217</v>
      </c>
      <c r="O154" s="16"/>
    </row>
    <row r="155" ht="31" customHeight="1" spans="1:15">
      <c r="A155" s="25">
        <v>141</v>
      </c>
      <c r="B155" s="15" t="s">
        <v>214</v>
      </c>
      <c r="C155" s="15" t="s">
        <v>215</v>
      </c>
      <c r="D155" s="15" t="s">
        <v>4</v>
      </c>
      <c r="E155" s="15" t="s">
        <v>8</v>
      </c>
      <c r="F155" s="23" t="s">
        <v>226</v>
      </c>
      <c r="G155" s="15">
        <f t="shared" si="15"/>
        <v>1.3</v>
      </c>
      <c r="H155" s="15">
        <v>1.3</v>
      </c>
      <c r="I155" s="15">
        <v>0</v>
      </c>
      <c r="J155" s="15">
        <v>20</v>
      </c>
      <c r="K155" s="15">
        <v>62</v>
      </c>
      <c r="L155" s="16" t="s">
        <v>42</v>
      </c>
      <c r="M155" s="16" t="s">
        <v>217</v>
      </c>
      <c r="N155" s="16" t="s">
        <v>217</v>
      </c>
      <c r="O155" s="16"/>
    </row>
    <row r="156" ht="31" customHeight="1" spans="1:15">
      <c r="A156" s="25">
        <v>142</v>
      </c>
      <c r="B156" s="15" t="s">
        <v>214</v>
      </c>
      <c r="C156" s="15" t="s">
        <v>215</v>
      </c>
      <c r="D156" s="15" t="s">
        <v>4</v>
      </c>
      <c r="E156" s="15" t="s">
        <v>8</v>
      </c>
      <c r="F156" s="23" t="s">
        <v>227</v>
      </c>
      <c r="G156" s="15">
        <f t="shared" si="15"/>
        <v>1</v>
      </c>
      <c r="H156" s="15">
        <v>1</v>
      </c>
      <c r="I156" s="15">
        <v>0</v>
      </c>
      <c r="J156" s="15">
        <v>20</v>
      </c>
      <c r="K156" s="15">
        <v>62</v>
      </c>
      <c r="L156" s="16" t="s">
        <v>42</v>
      </c>
      <c r="M156" s="16" t="s">
        <v>217</v>
      </c>
      <c r="N156" s="16" t="s">
        <v>217</v>
      </c>
      <c r="O156" s="16"/>
    </row>
    <row r="157" ht="31" customHeight="1" spans="1:15">
      <c r="A157" s="25">
        <v>143</v>
      </c>
      <c r="B157" s="15" t="s">
        <v>214</v>
      </c>
      <c r="C157" s="15" t="s">
        <v>215</v>
      </c>
      <c r="D157" s="15" t="s">
        <v>4</v>
      </c>
      <c r="E157" s="15" t="s">
        <v>8</v>
      </c>
      <c r="F157" s="23" t="s">
        <v>228</v>
      </c>
      <c r="G157" s="15">
        <f t="shared" si="15"/>
        <v>2</v>
      </c>
      <c r="H157" s="15">
        <v>2</v>
      </c>
      <c r="I157" s="15">
        <v>0</v>
      </c>
      <c r="J157" s="15">
        <v>14</v>
      </c>
      <c r="K157" s="15">
        <v>45</v>
      </c>
      <c r="L157" s="16" t="s">
        <v>42</v>
      </c>
      <c r="M157" s="16" t="s">
        <v>217</v>
      </c>
      <c r="N157" s="16" t="s">
        <v>217</v>
      </c>
      <c r="O157" s="16"/>
    </row>
    <row r="158" ht="35" customHeight="1" spans="1:15">
      <c r="A158" s="25">
        <v>144</v>
      </c>
      <c r="B158" s="15" t="s">
        <v>214</v>
      </c>
      <c r="C158" s="15" t="s">
        <v>215</v>
      </c>
      <c r="D158" s="15" t="s">
        <v>4</v>
      </c>
      <c r="E158" s="15" t="s">
        <v>8</v>
      </c>
      <c r="F158" s="23" t="s">
        <v>229</v>
      </c>
      <c r="G158" s="15">
        <f t="shared" si="15"/>
        <v>0.6</v>
      </c>
      <c r="H158" s="15">
        <v>0.6</v>
      </c>
      <c r="I158" s="15">
        <v>0</v>
      </c>
      <c r="J158" s="15">
        <v>25</v>
      </c>
      <c r="K158" s="15">
        <v>70</v>
      </c>
      <c r="L158" s="16" t="s">
        <v>42</v>
      </c>
      <c r="M158" s="16" t="s">
        <v>217</v>
      </c>
      <c r="N158" s="16" t="s">
        <v>217</v>
      </c>
      <c r="O158" s="16"/>
    </row>
    <row r="159" ht="35" customHeight="1" spans="1:15">
      <c r="A159" s="25">
        <v>145</v>
      </c>
      <c r="B159" s="15" t="s">
        <v>214</v>
      </c>
      <c r="C159" s="15" t="s">
        <v>215</v>
      </c>
      <c r="D159" s="15" t="s">
        <v>4</v>
      </c>
      <c r="E159" s="15" t="s">
        <v>8</v>
      </c>
      <c r="F159" s="23" t="s">
        <v>230</v>
      </c>
      <c r="G159" s="15">
        <f t="shared" si="15"/>
        <v>2</v>
      </c>
      <c r="H159" s="15">
        <v>2</v>
      </c>
      <c r="I159" s="15">
        <v>0</v>
      </c>
      <c r="J159" s="15">
        <v>40</v>
      </c>
      <c r="K159" s="15">
        <v>135</v>
      </c>
      <c r="L159" s="16" t="s">
        <v>42</v>
      </c>
      <c r="M159" s="16" t="s">
        <v>217</v>
      </c>
      <c r="N159" s="16" t="s">
        <v>217</v>
      </c>
      <c r="O159" s="16"/>
    </row>
    <row r="160" ht="35" customHeight="1" spans="1:15">
      <c r="A160" s="25">
        <v>146</v>
      </c>
      <c r="B160" s="15" t="s">
        <v>214</v>
      </c>
      <c r="C160" s="15" t="s">
        <v>215</v>
      </c>
      <c r="D160" s="15" t="s">
        <v>4</v>
      </c>
      <c r="E160" s="15" t="s">
        <v>8</v>
      </c>
      <c r="F160" s="23" t="s">
        <v>231</v>
      </c>
      <c r="G160" s="15">
        <f t="shared" si="15"/>
        <v>4</v>
      </c>
      <c r="H160" s="15">
        <v>4</v>
      </c>
      <c r="I160" s="15">
        <v>0</v>
      </c>
      <c r="J160" s="15">
        <v>80</v>
      </c>
      <c r="K160" s="15">
        <v>252</v>
      </c>
      <c r="L160" s="16" t="s">
        <v>42</v>
      </c>
      <c r="M160" s="16" t="s">
        <v>217</v>
      </c>
      <c r="N160" s="16" t="s">
        <v>217</v>
      </c>
      <c r="O160" s="16"/>
    </row>
    <row r="161" ht="28" customHeight="1" spans="1:15">
      <c r="A161" s="25"/>
      <c r="B161" s="21" t="s">
        <v>3</v>
      </c>
      <c r="C161" s="21"/>
      <c r="D161" s="21"/>
      <c r="E161" s="21"/>
      <c r="F161" s="24"/>
      <c r="G161" s="21">
        <f t="shared" ref="G161:K161" si="16">SUM(G146:G160)</f>
        <v>120</v>
      </c>
      <c r="H161" s="21">
        <f t="shared" si="16"/>
        <v>120</v>
      </c>
      <c r="I161" s="21">
        <f t="shared" si="16"/>
        <v>0</v>
      </c>
      <c r="J161" s="21">
        <f t="shared" si="16"/>
        <v>1149</v>
      </c>
      <c r="K161" s="21">
        <f t="shared" si="16"/>
        <v>3150</v>
      </c>
      <c r="L161" s="16"/>
      <c r="M161" s="16"/>
      <c r="N161" s="16"/>
      <c r="O161" s="16"/>
    </row>
    <row r="162" ht="30" customHeight="1" spans="1:15">
      <c r="A162" s="25">
        <v>147</v>
      </c>
      <c r="B162" s="16" t="s">
        <v>232</v>
      </c>
      <c r="C162" s="15" t="s">
        <v>233</v>
      </c>
      <c r="D162" s="15" t="s">
        <v>4</v>
      </c>
      <c r="E162" s="15" t="s">
        <v>44</v>
      </c>
      <c r="F162" s="23" t="s">
        <v>234</v>
      </c>
      <c r="G162" s="15">
        <f t="shared" ref="G162:G178" si="17">H162+I162</f>
        <v>50</v>
      </c>
      <c r="H162" s="15">
        <v>50</v>
      </c>
      <c r="I162" s="15">
        <v>0</v>
      </c>
      <c r="J162" s="15">
        <v>36</v>
      </c>
      <c r="K162" s="15">
        <v>242</v>
      </c>
      <c r="L162" s="16" t="s">
        <v>46</v>
      </c>
      <c r="M162" s="16" t="s">
        <v>235</v>
      </c>
      <c r="N162" s="16" t="s">
        <v>235</v>
      </c>
      <c r="O162" s="16"/>
    </row>
    <row r="163" ht="30" customHeight="1" spans="1:15">
      <c r="A163" s="25">
        <v>148</v>
      </c>
      <c r="B163" s="16" t="s">
        <v>232</v>
      </c>
      <c r="C163" s="15" t="s">
        <v>233</v>
      </c>
      <c r="D163" s="15" t="s">
        <v>4</v>
      </c>
      <c r="E163" s="15" t="s">
        <v>44</v>
      </c>
      <c r="F163" s="23" t="s">
        <v>236</v>
      </c>
      <c r="G163" s="15">
        <f t="shared" si="17"/>
        <v>25</v>
      </c>
      <c r="H163" s="15">
        <v>25</v>
      </c>
      <c r="I163" s="15">
        <v>0</v>
      </c>
      <c r="J163" s="15">
        <v>23</v>
      </c>
      <c r="K163" s="15">
        <v>220</v>
      </c>
      <c r="L163" s="16" t="s">
        <v>46</v>
      </c>
      <c r="M163" s="16" t="s">
        <v>235</v>
      </c>
      <c r="N163" s="16" t="s">
        <v>235</v>
      </c>
      <c r="O163" s="16"/>
    </row>
    <row r="164" ht="30" customHeight="1" spans="1:15">
      <c r="A164" s="25">
        <v>149</v>
      </c>
      <c r="B164" s="16" t="s">
        <v>232</v>
      </c>
      <c r="C164" s="15" t="s">
        <v>233</v>
      </c>
      <c r="D164" s="15" t="s">
        <v>4</v>
      </c>
      <c r="E164" s="15" t="s">
        <v>7</v>
      </c>
      <c r="F164" s="23" t="s">
        <v>237</v>
      </c>
      <c r="G164" s="15">
        <f t="shared" si="17"/>
        <v>15</v>
      </c>
      <c r="H164" s="15">
        <v>15</v>
      </c>
      <c r="I164" s="15">
        <v>0</v>
      </c>
      <c r="J164" s="15">
        <v>46</v>
      </c>
      <c r="K164" s="15">
        <v>436</v>
      </c>
      <c r="L164" s="16" t="s">
        <v>42</v>
      </c>
      <c r="M164" s="16" t="s">
        <v>235</v>
      </c>
      <c r="N164" s="16" t="s">
        <v>235</v>
      </c>
      <c r="O164" s="16"/>
    </row>
    <row r="165" ht="30" customHeight="1" spans="1:15">
      <c r="A165" s="25">
        <v>150</v>
      </c>
      <c r="B165" s="16" t="s">
        <v>232</v>
      </c>
      <c r="C165" s="15" t="s">
        <v>233</v>
      </c>
      <c r="D165" s="15" t="s">
        <v>4</v>
      </c>
      <c r="E165" s="15" t="s">
        <v>7</v>
      </c>
      <c r="F165" s="23" t="s">
        <v>238</v>
      </c>
      <c r="G165" s="15">
        <f t="shared" si="17"/>
        <v>25</v>
      </c>
      <c r="H165" s="15">
        <v>25</v>
      </c>
      <c r="I165" s="15">
        <v>0</v>
      </c>
      <c r="J165" s="15">
        <v>350</v>
      </c>
      <c r="K165" s="15">
        <v>1300</v>
      </c>
      <c r="L165" s="16" t="s">
        <v>42</v>
      </c>
      <c r="M165" s="16" t="s">
        <v>235</v>
      </c>
      <c r="N165" s="16" t="s">
        <v>235</v>
      </c>
      <c r="O165" s="16"/>
    </row>
    <row r="166" ht="30" customHeight="1" spans="1:15">
      <c r="A166" s="25">
        <v>151</v>
      </c>
      <c r="B166" s="16" t="s">
        <v>232</v>
      </c>
      <c r="C166" s="15" t="s">
        <v>233</v>
      </c>
      <c r="D166" s="15" t="s">
        <v>4</v>
      </c>
      <c r="E166" s="15" t="s">
        <v>7</v>
      </c>
      <c r="F166" s="23" t="s">
        <v>239</v>
      </c>
      <c r="G166" s="15">
        <f t="shared" si="17"/>
        <v>5</v>
      </c>
      <c r="H166" s="15">
        <v>5</v>
      </c>
      <c r="I166" s="15">
        <v>0</v>
      </c>
      <c r="J166" s="15">
        <v>242</v>
      </c>
      <c r="K166" s="15">
        <v>900</v>
      </c>
      <c r="L166" s="16" t="s">
        <v>42</v>
      </c>
      <c r="M166" s="16" t="s">
        <v>235</v>
      </c>
      <c r="N166" s="16" t="s">
        <v>235</v>
      </c>
      <c r="O166" s="16"/>
    </row>
    <row r="167" ht="30" customHeight="1" spans="1:15">
      <c r="A167" s="25">
        <v>152</v>
      </c>
      <c r="B167" s="16" t="s">
        <v>232</v>
      </c>
      <c r="C167" s="15" t="s">
        <v>240</v>
      </c>
      <c r="D167" s="15" t="s">
        <v>4</v>
      </c>
      <c r="E167" s="15" t="s">
        <v>44</v>
      </c>
      <c r="F167" s="23" t="s">
        <v>241</v>
      </c>
      <c r="G167" s="15">
        <f t="shared" si="17"/>
        <v>9</v>
      </c>
      <c r="H167" s="15">
        <v>9</v>
      </c>
      <c r="I167" s="15">
        <v>0</v>
      </c>
      <c r="J167" s="15">
        <v>26</v>
      </c>
      <c r="K167" s="15">
        <v>112</v>
      </c>
      <c r="L167" s="16" t="s">
        <v>46</v>
      </c>
      <c r="M167" s="16" t="s">
        <v>235</v>
      </c>
      <c r="N167" s="16" t="s">
        <v>235</v>
      </c>
      <c r="O167" s="16"/>
    </row>
    <row r="168" ht="30" customHeight="1" spans="1:15">
      <c r="A168" s="25">
        <v>153</v>
      </c>
      <c r="B168" s="16" t="s">
        <v>232</v>
      </c>
      <c r="C168" s="15" t="s">
        <v>240</v>
      </c>
      <c r="D168" s="15" t="s">
        <v>4</v>
      </c>
      <c r="E168" s="15" t="s">
        <v>7</v>
      </c>
      <c r="F168" s="23" t="s">
        <v>242</v>
      </c>
      <c r="G168" s="15">
        <f t="shared" si="17"/>
        <v>60</v>
      </c>
      <c r="H168" s="15">
        <v>60</v>
      </c>
      <c r="I168" s="15">
        <v>0</v>
      </c>
      <c r="J168" s="15">
        <v>399</v>
      </c>
      <c r="K168" s="15">
        <v>1509</v>
      </c>
      <c r="L168" s="16" t="s">
        <v>42</v>
      </c>
      <c r="M168" s="16" t="s">
        <v>235</v>
      </c>
      <c r="N168" s="16" t="s">
        <v>235</v>
      </c>
      <c r="O168" s="16"/>
    </row>
    <row r="169" ht="30" customHeight="1" spans="1:15">
      <c r="A169" s="25">
        <v>154</v>
      </c>
      <c r="B169" s="16" t="s">
        <v>232</v>
      </c>
      <c r="C169" s="15" t="s">
        <v>240</v>
      </c>
      <c r="D169" s="15" t="s">
        <v>4</v>
      </c>
      <c r="E169" s="15" t="s">
        <v>44</v>
      </c>
      <c r="F169" s="23" t="s">
        <v>243</v>
      </c>
      <c r="G169" s="15">
        <f t="shared" si="17"/>
        <v>2</v>
      </c>
      <c r="H169" s="15">
        <v>2</v>
      </c>
      <c r="I169" s="15">
        <v>0</v>
      </c>
      <c r="J169" s="15">
        <v>25</v>
      </c>
      <c r="K169" s="15">
        <v>108</v>
      </c>
      <c r="L169" s="16" t="s">
        <v>46</v>
      </c>
      <c r="M169" s="16" t="s">
        <v>235</v>
      </c>
      <c r="N169" s="16" t="s">
        <v>235</v>
      </c>
      <c r="O169" s="16"/>
    </row>
    <row r="170" ht="30" customHeight="1" spans="1:15">
      <c r="A170" s="25">
        <v>155</v>
      </c>
      <c r="B170" s="16" t="s">
        <v>232</v>
      </c>
      <c r="C170" s="15" t="s">
        <v>240</v>
      </c>
      <c r="D170" s="15" t="s">
        <v>4</v>
      </c>
      <c r="E170" s="15" t="s">
        <v>44</v>
      </c>
      <c r="F170" s="23" t="s">
        <v>244</v>
      </c>
      <c r="G170" s="15">
        <f t="shared" si="17"/>
        <v>12</v>
      </c>
      <c r="H170" s="15">
        <v>12</v>
      </c>
      <c r="I170" s="15">
        <v>0</v>
      </c>
      <c r="J170" s="15">
        <v>112</v>
      </c>
      <c r="K170" s="15">
        <v>1280</v>
      </c>
      <c r="L170" s="16" t="s">
        <v>46</v>
      </c>
      <c r="M170" s="16" t="s">
        <v>235</v>
      </c>
      <c r="N170" s="16" t="s">
        <v>235</v>
      </c>
      <c r="O170" s="16"/>
    </row>
    <row r="171" ht="30" customHeight="1" spans="1:15">
      <c r="A171" s="25">
        <v>156</v>
      </c>
      <c r="B171" s="16" t="s">
        <v>232</v>
      </c>
      <c r="C171" s="15" t="s">
        <v>240</v>
      </c>
      <c r="D171" s="15" t="s">
        <v>4</v>
      </c>
      <c r="E171" s="15" t="s">
        <v>8</v>
      </c>
      <c r="F171" s="23" t="s">
        <v>245</v>
      </c>
      <c r="G171" s="15">
        <f t="shared" si="17"/>
        <v>5</v>
      </c>
      <c r="H171" s="15">
        <v>5</v>
      </c>
      <c r="I171" s="15">
        <v>0</v>
      </c>
      <c r="J171" s="15">
        <v>52</v>
      </c>
      <c r="K171" s="15">
        <v>1500</v>
      </c>
      <c r="L171" s="16" t="s">
        <v>42</v>
      </c>
      <c r="M171" s="16" t="s">
        <v>235</v>
      </c>
      <c r="N171" s="16" t="s">
        <v>235</v>
      </c>
      <c r="O171" s="16"/>
    </row>
    <row r="172" ht="30" customHeight="1" spans="1:15">
      <c r="A172" s="25">
        <v>157</v>
      </c>
      <c r="B172" s="16" t="s">
        <v>232</v>
      </c>
      <c r="C172" s="15" t="s">
        <v>240</v>
      </c>
      <c r="D172" s="15" t="s">
        <v>4</v>
      </c>
      <c r="E172" s="15" t="s">
        <v>44</v>
      </c>
      <c r="F172" s="23" t="s">
        <v>246</v>
      </c>
      <c r="G172" s="15">
        <f t="shared" si="17"/>
        <v>2</v>
      </c>
      <c r="H172" s="15">
        <v>2</v>
      </c>
      <c r="I172" s="15">
        <v>0</v>
      </c>
      <c r="J172" s="15">
        <v>25</v>
      </c>
      <c r="K172" s="15">
        <v>139</v>
      </c>
      <c r="L172" s="16" t="s">
        <v>46</v>
      </c>
      <c r="M172" s="16" t="s">
        <v>235</v>
      </c>
      <c r="N172" s="16" t="s">
        <v>235</v>
      </c>
      <c r="O172" s="16"/>
    </row>
    <row r="173" ht="30" customHeight="1" spans="1:15">
      <c r="A173" s="25">
        <v>158</v>
      </c>
      <c r="B173" s="16" t="s">
        <v>232</v>
      </c>
      <c r="C173" s="15" t="s">
        <v>240</v>
      </c>
      <c r="D173" s="15" t="s">
        <v>4</v>
      </c>
      <c r="E173" s="15" t="s">
        <v>8</v>
      </c>
      <c r="F173" s="23" t="s">
        <v>247</v>
      </c>
      <c r="G173" s="15">
        <f t="shared" si="17"/>
        <v>1</v>
      </c>
      <c r="H173" s="15">
        <v>1</v>
      </c>
      <c r="I173" s="15">
        <v>0</v>
      </c>
      <c r="J173" s="15">
        <v>19</v>
      </c>
      <c r="K173" s="15">
        <v>213</v>
      </c>
      <c r="L173" s="16" t="s">
        <v>42</v>
      </c>
      <c r="M173" s="16" t="s">
        <v>235</v>
      </c>
      <c r="N173" s="16" t="s">
        <v>235</v>
      </c>
      <c r="O173" s="16"/>
    </row>
    <row r="174" ht="30" customHeight="1" spans="1:15">
      <c r="A174" s="25">
        <v>159</v>
      </c>
      <c r="B174" s="16" t="s">
        <v>232</v>
      </c>
      <c r="C174" s="15" t="s">
        <v>240</v>
      </c>
      <c r="D174" s="15" t="s">
        <v>4</v>
      </c>
      <c r="E174" s="15" t="s">
        <v>44</v>
      </c>
      <c r="F174" s="23" t="s">
        <v>248</v>
      </c>
      <c r="G174" s="15">
        <f t="shared" si="17"/>
        <v>10</v>
      </c>
      <c r="H174" s="15">
        <v>10</v>
      </c>
      <c r="I174" s="15">
        <v>0</v>
      </c>
      <c r="J174" s="15">
        <v>60</v>
      </c>
      <c r="K174" s="15">
        <v>710</v>
      </c>
      <c r="L174" s="16" t="s">
        <v>46</v>
      </c>
      <c r="M174" s="16" t="s">
        <v>235</v>
      </c>
      <c r="N174" s="16" t="s">
        <v>235</v>
      </c>
      <c r="O174" s="16"/>
    </row>
    <row r="175" ht="30" customHeight="1" spans="1:15">
      <c r="A175" s="25">
        <v>160</v>
      </c>
      <c r="B175" s="16" t="s">
        <v>232</v>
      </c>
      <c r="C175" s="15" t="s">
        <v>240</v>
      </c>
      <c r="D175" s="15" t="s">
        <v>4</v>
      </c>
      <c r="E175" s="15" t="s">
        <v>8</v>
      </c>
      <c r="F175" s="23" t="s">
        <v>249</v>
      </c>
      <c r="G175" s="15">
        <f t="shared" si="17"/>
        <v>1</v>
      </c>
      <c r="H175" s="15">
        <v>1</v>
      </c>
      <c r="I175" s="15">
        <v>0</v>
      </c>
      <c r="J175" s="15">
        <v>30</v>
      </c>
      <c r="K175" s="15">
        <v>408</v>
      </c>
      <c r="L175" s="16" t="s">
        <v>42</v>
      </c>
      <c r="M175" s="16" t="s">
        <v>235</v>
      </c>
      <c r="N175" s="16" t="s">
        <v>235</v>
      </c>
      <c r="O175" s="16"/>
    </row>
    <row r="176" ht="30" customHeight="1" spans="1:15">
      <c r="A176" s="25">
        <v>161</v>
      </c>
      <c r="B176" s="16" t="s">
        <v>232</v>
      </c>
      <c r="C176" s="15" t="s">
        <v>240</v>
      </c>
      <c r="D176" s="15" t="s">
        <v>4</v>
      </c>
      <c r="E176" s="15" t="s">
        <v>8</v>
      </c>
      <c r="F176" s="23" t="s">
        <v>250</v>
      </c>
      <c r="G176" s="15">
        <f t="shared" si="17"/>
        <v>2</v>
      </c>
      <c r="H176" s="15">
        <v>2</v>
      </c>
      <c r="I176" s="15">
        <v>0</v>
      </c>
      <c r="J176" s="15">
        <v>20</v>
      </c>
      <c r="K176" s="15">
        <v>289</v>
      </c>
      <c r="L176" s="16" t="s">
        <v>42</v>
      </c>
      <c r="M176" s="16" t="s">
        <v>235</v>
      </c>
      <c r="N176" s="16" t="s">
        <v>235</v>
      </c>
      <c r="O176" s="16"/>
    </row>
    <row r="177" ht="30" customHeight="1" spans="1:15">
      <c r="A177" s="25">
        <v>162</v>
      </c>
      <c r="B177" s="16" t="s">
        <v>232</v>
      </c>
      <c r="C177" s="15" t="s">
        <v>240</v>
      </c>
      <c r="D177" s="15" t="s">
        <v>4</v>
      </c>
      <c r="E177" s="15" t="s">
        <v>8</v>
      </c>
      <c r="F177" s="23" t="s">
        <v>251</v>
      </c>
      <c r="G177" s="15">
        <f t="shared" si="17"/>
        <v>1</v>
      </c>
      <c r="H177" s="15">
        <v>1</v>
      </c>
      <c r="I177" s="15">
        <v>0</v>
      </c>
      <c r="J177" s="15">
        <v>30</v>
      </c>
      <c r="K177" s="15">
        <v>101</v>
      </c>
      <c r="L177" s="16" t="s">
        <v>42</v>
      </c>
      <c r="M177" s="16" t="s">
        <v>235</v>
      </c>
      <c r="N177" s="16" t="s">
        <v>235</v>
      </c>
      <c r="O177" s="16"/>
    </row>
    <row r="178" ht="30" customHeight="1" spans="1:15">
      <c r="A178" s="25">
        <v>163</v>
      </c>
      <c r="B178" s="16" t="s">
        <v>232</v>
      </c>
      <c r="C178" s="15" t="s">
        <v>240</v>
      </c>
      <c r="D178" s="15" t="s">
        <v>4</v>
      </c>
      <c r="E178" s="15" t="s">
        <v>8</v>
      </c>
      <c r="F178" s="23" t="s">
        <v>252</v>
      </c>
      <c r="G178" s="15">
        <f t="shared" si="17"/>
        <v>5</v>
      </c>
      <c r="H178" s="15">
        <v>5</v>
      </c>
      <c r="I178" s="15">
        <v>0</v>
      </c>
      <c r="J178" s="15">
        <v>70</v>
      </c>
      <c r="K178" s="15">
        <v>367</v>
      </c>
      <c r="L178" s="16" t="s">
        <v>42</v>
      </c>
      <c r="M178" s="16" t="s">
        <v>235</v>
      </c>
      <c r="N178" s="16" t="s">
        <v>235</v>
      </c>
      <c r="O178" s="16"/>
    </row>
    <row r="179" ht="27" customHeight="1" spans="1:15">
      <c r="A179" s="25"/>
      <c r="B179" s="19" t="s">
        <v>3</v>
      </c>
      <c r="C179" s="21"/>
      <c r="D179" s="21"/>
      <c r="E179" s="21"/>
      <c r="F179" s="24"/>
      <c r="G179" s="21">
        <f t="shared" ref="G179:K179" si="18">SUM(G162:G178)</f>
        <v>230</v>
      </c>
      <c r="H179" s="21">
        <f t="shared" si="18"/>
        <v>230</v>
      </c>
      <c r="I179" s="21">
        <f t="shared" si="18"/>
        <v>0</v>
      </c>
      <c r="J179" s="21">
        <f t="shared" si="18"/>
        <v>1565</v>
      </c>
      <c r="K179" s="21">
        <f t="shared" si="18"/>
        <v>9834</v>
      </c>
      <c r="L179" s="16"/>
      <c r="M179" s="16"/>
      <c r="N179" s="16"/>
      <c r="O179" s="16"/>
    </row>
    <row r="180" ht="41" customHeight="1" spans="1:15">
      <c r="A180" s="25">
        <v>164</v>
      </c>
      <c r="B180" s="16" t="s">
        <v>253</v>
      </c>
      <c r="C180" s="31" t="s">
        <v>254</v>
      </c>
      <c r="D180" s="15" t="s">
        <v>4</v>
      </c>
      <c r="E180" s="31" t="s">
        <v>44</v>
      </c>
      <c r="F180" s="40" t="s">
        <v>255</v>
      </c>
      <c r="G180" s="31">
        <v>50</v>
      </c>
      <c r="H180" s="31">
        <v>50</v>
      </c>
      <c r="I180" s="15">
        <v>0</v>
      </c>
      <c r="J180" s="31">
        <v>258</v>
      </c>
      <c r="K180" s="31">
        <v>980</v>
      </c>
      <c r="L180" s="16" t="s">
        <v>46</v>
      </c>
      <c r="M180" s="16" t="s">
        <v>256</v>
      </c>
      <c r="N180" s="16" t="s">
        <v>256</v>
      </c>
      <c r="O180" s="16"/>
    </row>
    <row r="181" ht="72" customHeight="1" spans="1:15">
      <c r="A181" s="25">
        <v>165</v>
      </c>
      <c r="B181" s="16" t="s">
        <v>253</v>
      </c>
      <c r="C181" s="31" t="s">
        <v>254</v>
      </c>
      <c r="D181" s="15" t="s">
        <v>4</v>
      </c>
      <c r="E181" s="31" t="s">
        <v>10</v>
      </c>
      <c r="F181" s="30" t="s">
        <v>257</v>
      </c>
      <c r="G181" s="31">
        <v>18</v>
      </c>
      <c r="H181" s="31">
        <v>18</v>
      </c>
      <c r="I181" s="15">
        <v>0</v>
      </c>
      <c r="J181" s="31">
        <v>358</v>
      </c>
      <c r="K181" s="31">
        <v>1663</v>
      </c>
      <c r="L181" s="16" t="s">
        <v>46</v>
      </c>
      <c r="M181" s="16" t="s">
        <v>256</v>
      </c>
      <c r="N181" s="16" t="s">
        <v>256</v>
      </c>
      <c r="O181" s="16"/>
    </row>
    <row r="182" ht="80" customHeight="1" spans="1:15">
      <c r="A182" s="25">
        <v>166</v>
      </c>
      <c r="B182" s="16" t="s">
        <v>253</v>
      </c>
      <c r="C182" s="31" t="s">
        <v>254</v>
      </c>
      <c r="D182" s="15" t="s">
        <v>4</v>
      </c>
      <c r="E182" s="31" t="s">
        <v>8</v>
      </c>
      <c r="F182" s="30" t="s">
        <v>258</v>
      </c>
      <c r="G182" s="31">
        <v>42</v>
      </c>
      <c r="H182" s="31">
        <v>42</v>
      </c>
      <c r="I182" s="15">
        <v>0</v>
      </c>
      <c r="J182" s="31">
        <v>310</v>
      </c>
      <c r="K182" s="31">
        <v>1410</v>
      </c>
      <c r="L182" s="16" t="s">
        <v>42</v>
      </c>
      <c r="M182" s="16" t="s">
        <v>256</v>
      </c>
      <c r="N182" s="16" t="s">
        <v>256</v>
      </c>
      <c r="O182" s="16"/>
    </row>
    <row r="183" ht="27" customHeight="1" spans="1:15">
      <c r="A183" s="25"/>
      <c r="B183" s="19" t="s">
        <v>3</v>
      </c>
      <c r="C183" s="33"/>
      <c r="D183" s="21"/>
      <c r="E183" s="33"/>
      <c r="F183" s="41"/>
      <c r="G183" s="33">
        <f t="shared" ref="G183:K183" si="19">SUM(G180:G182)</f>
        <v>110</v>
      </c>
      <c r="H183" s="33">
        <f t="shared" si="19"/>
        <v>110</v>
      </c>
      <c r="I183" s="33">
        <f t="shared" si="19"/>
        <v>0</v>
      </c>
      <c r="J183" s="33">
        <f t="shared" si="19"/>
        <v>926</v>
      </c>
      <c r="K183" s="33">
        <f t="shared" si="19"/>
        <v>4053</v>
      </c>
      <c r="L183" s="16"/>
      <c r="M183" s="16"/>
      <c r="N183" s="16"/>
      <c r="O183" s="16"/>
    </row>
    <row r="184" ht="36" customHeight="1" spans="1:15">
      <c r="A184" s="25">
        <v>167</v>
      </c>
      <c r="B184" s="16" t="s">
        <v>259</v>
      </c>
      <c r="C184" s="16" t="s">
        <v>260</v>
      </c>
      <c r="D184" s="15" t="s">
        <v>4</v>
      </c>
      <c r="E184" s="16" t="s">
        <v>8</v>
      </c>
      <c r="F184" s="39" t="s">
        <v>261</v>
      </c>
      <c r="G184" s="42">
        <v>3.2</v>
      </c>
      <c r="H184" s="42">
        <v>3.2</v>
      </c>
      <c r="I184" s="15">
        <v>0</v>
      </c>
      <c r="J184" s="42">
        <v>40</v>
      </c>
      <c r="K184" s="42">
        <v>160</v>
      </c>
      <c r="L184" s="25" t="s">
        <v>42</v>
      </c>
      <c r="M184" s="16" t="s">
        <v>262</v>
      </c>
      <c r="N184" s="16" t="s">
        <v>262</v>
      </c>
      <c r="O184" s="16"/>
    </row>
    <row r="185" ht="36" customHeight="1" spans="1:15">
      <c r="A185" s="25">
        <v>168</v>
      </c>
      <c r="B185" s="16" t="s">
        <v>259</v>
      </c>
      <c r="C185" s="16" t="s">
        <v>260</v>
      </c>
      <c r="D185" s="15" t="s">
        <v>4</v>
      </c>
      <c r="E185" s="16" t="s">
        <v>8</v>
      </c>
      <c r="F185" s="39" t="s">
        <v>263</v>
      </c>
      <c r="G185" s="42">
        <v>1.1</v>
      </c>
      <c r="H185" s="42">
        <v>1.1</v>
      </c>
      <c r="I185" s="15">
        <v>0</v>
      </c>
      <c r="J185" s="42">
        <v>20</v>
      </c>
      <c r="K185" s="42">
        <v>105</v>
      </c>
      <c r="L185" s="25" t="s">
        <v>42</v>
      </c>
      <c r="M185" s="16" t="s">
        <v>262</v>
      </c>
      <c r="N185" s="16" t="s">
        <v>262</v>
      </c>
      <c r="O185" s="16"/>
    </row>
    <row r="186" ht="36" customHeight="1" spans="1:15">
      <c r="A186" s="25">
        <v>169</v>
      </c>
      <c r="B186" s="16" t="s">
        <v>259</v>
      </c>
      <c r="C186" s="16" t="s">
        <v>260</v>
      </c>
      <c r="D186" s="15" t="s">
        <v>4</v>
      </c>
      <c r="E186" s="16" t="s">
        <v>8</v>
      </c>
      <c r="F186" s="39" t="s">
        <v>264</v>
      </c>
      <c r="G186" s="42">
        <v>3.3</v>
      </c>
      <c r="H186" s="42">
        <v>3.3</v>
      </c>
      <c r="I186" s="15">
        <v>0</v>
      </c>
      <c r="J186" s="42">
        <v>70</v>
      </c>
      <c r="K186" s="42">
        <v>600</v>
      </c>
      <c r="L186" s="25" t="s">
        <v>42</v>
      </c>
      <c r="M186" s="16" t="s">
        <v>262</v>
      </c>
      <c r="N186" s="16" t="s">
        <v>262</v>
      </c>
      <c r="O186" s="16"/>
    </row>
    <row r="187" ht="36" customHeight="1" spans="1:15">
      <c r="A187" s="25">
        <v>170</v>
      </c>
      <c r="B187" s="16" t="s">
        <v>259</v>
      </c>
      <c r="C187" s="16" t="s">
        <v>260</v>
      </c>
      <c r="D187" s="15" t="s">
        <v>4</v>
      </c>
      <c r="E187" s="16" t="s">
        <v>8</v>
      </c>
      <c r="F187" s="39" t="s">
        <v>265</v>
      </c>
      <c r="G187" s="42">
        <v>4</v>
      </c>
      <c r="H187" s="42">
        <v>4</v>
      </c>
      <c r="I187" s="15">
        <v>0</v>
      </c>
      <c r="J187" s="42">
        <v>26</v>
      </c>
      <c r="K187" s="42">
        <v>98</v>
      </c>
      <c r="L187" s="25" t="s">
        <v>42</v>
      </c>
      <c r="M187" s="16" t="s">
        <v>262</v>
      </c>
      <c r="N187" s="16" t="s">
        <v>262</v>
      </c>
      <c r="O187" s="16"/>
    </row>
    <row r="188" ht="36" customHeight="1" spans="1:15">
      <c r="A188" s="25">
        <v>171</v>
      </c>
      <c r="B188" s="16" t="s">
        <v>259</v>
      </c>
      <c r="C188" s="16" t="s">
        <v>260</v>
      </c>
      <c r="D188" s="15" t="s">
        <v>4</v>
      </c>
      <c r="E188" s="16" t="s">
        <v>44</v>
      </c>
      <c r="F188" s="39" t="s">
        <v>266</v>
      </c>
      <c r="G188" s="42">
        <v>6</v>
      </c>
      <c r="H188" s="42">
        <v>6</v>
      </c>
      <c r="I188" s="15">
        <v>0</v>
      </c>
      <c r="J188" s="42">
        <v>37</v>
      </c>
      <c r="K188" s="42">
        <v>180</v>
      </c>
      <c r="L188" s="25" t="s">
        <v>42</v>
      </c>
      <c r="M188" s="16" t="s">
        <v>262</v>
      </c>
      <c r="N188" s="16" t="s">
        <v>262</v>
      </c>
      <c r="O188" s="16"/>
    </row>
    <row r="189" ht="36" customHeight="1" spans="1:15">
      <c r="A189" s="25">
        <v>172</v>
      </c>
      <c r="B189" s="16" t="s">
        <v>259</v>
      </c>
      <c r="C189" s="16" t="s">
        <v>260</v>
      </c>
      <c r="D189" s="15" t="s">
        <v>4</v>
      </c>
      <c r="E189" s="16" t="s">
        <v>8</v>
      </c>
      <c r="F189" s="39" t="s">
        <v>267</v>
      </c>
      <c r="G189" s="42">
        <v>8.2</v>
      </c>
      <c r="H189" s="42">
        <v>8.2</v>
      </c>
      <c r="I189" s="15">
        <v>0</v>
      </c>
      <c r="J189" s="42">
        <v>36</v>
      </c>
      <c r="K189" s="42">
        <v>150</v>
      </c>
      <c r="L189" s="25" t="s">
        <v>42</v>
      </c>
      <c r="M189" s="16" t="s">
        <v>262</v>
      </c>
      <c r="N189" s="16" t="s">
        <v>262</v>
      </c>
      <c r="O189" s="16"/>
    </row>
    <row r="190" ht="36" customHeight="1" spans="1:15">
      <c r="A190" s="25">
        <v>173</v>
      </c>
      <c r="B190" s="16" t="s">
        <v>259</v>
      </c>
      <c r="C190" s="16" t="s">
        <v>260</v>
      </c>
      <c r="D190" s="15" t="s">
        <v>4</v>
      </c>
      <c r="E190" s="16" t="s">
        <v>8</v>
      </c>
      <c r="F190" s="39" t="s">
        <v>268</v>
      </c>
      <c r="G190" s="42">
        <v>4.5</v>
      </c>
      <c r="H190" s="42">
        <v>4.5</v>
      </c>
      <c r="I190" s="15">
        <v>0</v>
      </c>
      <c r="J190" s="42">
        <v>30</v>
      </c>
      <c r="K190" s="42">
        <v>150</v>
      </c>
      <c r="L190" s="25" t="s">
        <v>42</v>
      </c>
      <c r="M190" s="16" t="s">
        <v>262</v>
      </c>
      <c r="N190" s="16" t="s">
        <v>262</v>
      </c>
      <c r="O190" s="16"/>
    </row>
    <row r="191" ht="36" customHeight="1" spans="1:15">
      <c r="A191" s="25">
        <v>174</v>
      </c>
      <c r="B191" s="16" t="s">
        <v>259</v>
      </c>
      <c r="C191" s="16" t="s">
        <v>260</v>
      </c>
      <c r="D191" s="15" t="s">
        <v>4</v>
      </c>
      <c r="E191" s="16" t="s">
        <v>44</v>
      </c>
      <c r="F191" s="39" t="s">
        <v>269</v>
      </c>
      <c r="G191" s="42">
        <v>5.4</v>
      </c>
      <c r="H191" s="42">
        <v>5.4</v>
      </c>
      <c r="I191" s="15">
        <v>0</v>
      </c>
      <c r="J191" s="42">
        <v>30</v>
      </c>
      <c r="K191" s="42">
        <v>150</v>
      </c>
      <c r="L191" s="25" t="s">
        <v>46</v>
      </c>
      <c r="M191" s="16" t="s">
        <v>262</v>
      </c>
      <c r="N191" s="16" t="s">
        <v>262</v>
      </c>
      <c r="O191" s="16"/>
    </row>
    <row r="192" ht="36" customHeight="1" spans="1:15">
      <c r="A192" s="25">
        <v>175</v>
      </c>
      <c r="B192" s="16" t="s">
        <v>259</v>
      </c>
      <c r="C192" s="16" t="s">
        <v>260</v>
      </c>
      <c r="D192" s="15" t="s">
        <v>4</v>
      </c>
      <c r="E192" s="16" t="s">
        <v>8</v>
      </c>
      <c r="F192" s="39" t="s">
        <v>270</v>
      </c>
      <c r="G192" s="42">
        <v>27</v>
      </c>
      <c r="H192" s="42">
        <v>27</v>
      </c>
      <c r="I192" s="15">
        <v>0</v>
      </c>
      <c r="J192" s="42">
        <v>75</v>
      </c>
      <c r="K192" s="42">
        <v>640</v>
      </c>
      <c r="L192" s="25" t="s">
        <v>42</v>
      </c>
      <c r="M192" s="16" t="s">
        <v>262</v>
      </c>
      <c r="N192" s="16" t="s">
        <v>262</v>
      </c>
      <c r="O192" s="16"/>
    </row>
    <row r="193" ht="36" customHeight="1" spans="1:15">
      <c r="A193" s="25">
        <v>176</v>
      </c>
      <c r="B193" s="16" t="s">
        <v>259</v>
      </c>
      <c r="C193" s="16" t="s">
        <v>260</v>
      </c>
      <c r="D193" s="15" t="s">
        <v>4</v>
      </c>
      <c r="E193" s="16" t="s">
        <v>8</v>
      </c>
      <c r="F193" s="39" t="s">
        <v>271</v>
      </c>
      <c r="G193" s="42">
        <v>1.1</v>
      </c>
      <c r="H193" s="42">
        <v>1.1</v>
      </c>
      <c r="I193" s="15">
        <v>0</v>
      </c>
      <c r="J193" s="42">
        <v>20</v>
      </c>
      <c r="K193" s="42">
        <v>80</v>
      </c>
      <c r="L193" s="25" t="s">
        <v>42</v>
      </c>
      <c r="M193" s="16" t="s">
        <v>262</v>
      </c>
      <c r="N193" s="16" t="s">
        <v>262</v>
      </c>
      <c r="O193" s="16"/>
    </row>
    <row r="194" ht="36" customHeight="1" spans="1:15">
      <c r="A194" s="25">
        <v>177</v>
      </c>
      <c r="B194" s="16" t="s">
        <v>259</v>
      </c>
      <c r="C194" s="16" t="s">
        <v>260</v>
      </c>
      <c r="D194" s="15" t="s">
        <v>4</v>
      </c>
      <c r="E194" s="16" t="s">
        <v>8</v>
      </c>
      <c r="F194" s="39" t="s">
        <v>272</v>
      </c>
      <c r="G194" s="42">
        <v>4.4</v>
      </c>
      <c r="H194" s="42">
        <v>4.4</v>
      </c>
      <c r="I194" s="15">
        <v>0</v>
      </c>
      <c r="J194" s="42">
        <v>50</v>
      </c>
      <c r="K194" s="42">
        <v>248</v>
      </c>
      <c r="L194" s="25" t="s">
        <v>42</v>
      </c>
      <c r="M194" s="16" t="s">
        <v>262</v>
      </c>
      <c r="N194" s="16" t="s">
        <v>262</v>
      </c>
      <c r="O194" s="16"/>
    </row>
    <row r="195" ht="36" customHeight="1" spans="1:15">
      <c r="A195" s="25">
        <v>178</v>
      </c>
      <c r="B195" s="16" t="s">
        <v>259</v>
      </c>
      <c r="C195" s="16" t="s">
        <v>260</v>
      </c>
      <c r="D195" s="15" t="s">
        <v>4</v>
      </c>
      <c r="E195" s="16" t="s">
        <v>8</v>
      </c>
      <c r="F195" s="39" t="s">
        <v>273</v>
      </c>
      <c r="G195" s="42">
        <v>1.4</v>
      </c>
      <c r="H195" s="42">
        <v>1.4</v>
      </c>
      <c r="I195" s="15">
        <v>0</v>
      </c>
      <c r="J195" s="42">
        <v>27</v>
      </c>
      <c r="K195" s="42">
        <v>87</v>
      </c>
      <c r="L195" s="25" t="s">
        <v>42</v>
      </c>
      <c r="M195" s="16" t="s">
        <v>262</v>
      </c>
      <c r="N195" s="16" t="s">
        <v>262</v>
      </c>
      <c r="O195" s="16"/>
    </row>
    <row r="196" ht="36" customHeight="1" spans="1:15">
      <c r="A196" s="25">
        <v>179</v>
      </c>
      <c r="B196" s="16" t="s">
        <v>259</v>
      </c>
      <c r="C196" s="16" t="s">
        <v>260</v>
      </c>
      <c r="D196" s="15" t="s">
        <v>4</v>
      </c>
      <c r="E196" s="16" t="s">
        <v>8</v>
      </c>
      <c r="F196" s="39" t="s">
        <v>274</v>
      </c>
      <c r="G196" s="42">
        <v>9.1</v>
      </c>
      <c r="H196" s="42">
        <v>9.1</v>
      </c>
      <c r="I196" s="15">
        <v>0</v>
      </c>
      <c r="J196" s="42">
        <v>31</v>
      </c>
      <c r="K196" s="42">
        <v>230</v>
      </c>
      <c r="L196" s="25" t="s">
        <v>42</v>
      </c>
      <c r="M196" s="16" t="s">
        <v>262</v>
      </c>
      <c r="N196" s="16" t="s">
        <v>262</v>
      </c>
      <c r="O196" s="16"/>
    </row>
    <row r="197" ht="50" customHeight="1" spans="1:15">
      <c r="A197" s="25">
        <v>180</v>
      </c>
      <c r="B197" s="16" t="s">
        <v>259</v>
      </c>
      <c r="C197" s="16" t="s">
        <v>260</v>
      </c>
      <c r="D197" s="15" t="s">
        <v>4</v>
      </c>
      <c r="E197" s="16" t="s">
        <v>8</v>
      </c>
      <c r="F197" s="39" t="s">
        <v>275</v>
      </c>
      <c r="G197" s="42">
        <v>6</v>
      </c>
      <c r="H197" s="42">
        <v>6</v>
      </c>
      <c r="I197" s="15">
        <v>0</v>
      </c>
      <c r="J197" s="42">
        <v>70</v>
      </c>
      <c r="K197" s="42">
        <v>270</v>
      </c>
      <c r="L197" s="25" t="s">
        <v>42</v>
      </c>
      <c r="M197" s="16" t="s">
        <v>262</v>
      </c>
      <c r="N197" s="16" t="s">
        <v>262</v>
      </c>
      <c r="O197" s="16"/>
    </row>
    <row r="198" ht="36" customHeight="1" spans="1:15">
      <c r="A198" s="25">
        <v>181</v>
      </c>
      <c r="B198" s="16" t="s">
        <v>259</v>
      </c>
      <c r="C198" s="16" t="s">
        <v>260</v>
      </c>
      <c r="D198" s="15" t="s">
        <v>4</v>
      </c>
      <c r="E198" s="16" t="s">
        <v>8</v>
      </c>
      <c r="F198" s="39" t="s">
        <v>276</v>
      </c>
      <c r="G198" s="42">
        <v>2.8</v>
      </c>
      <c r="H198" s="42">
        <v>2.8</v>
      </c>
      <c r="I198" s="15">
        <v>0</v>
      </c>
      <c r="J198" s="42">
        <v>76</v>
      </c>
      <c r="K198" s="42">
        <v>380</v>
      </c>
      <c r="L198" s="25" t="s">
        <v>42</v>
      </c>
      <c r="M198" s="16" t="s">
        <v>262</v>
      </c>
      <c r="N198" s="16" t="s">
        <v>262</v>
      </c>
      <c r="O198" s="16"/>
    </row>
    <row r="199" ht="46" customHeight="1" spans="1:15">
      <c r="A199" s="25">
        <v>182</v>
      </c>
      <c r="B199" s="16" t="s">
        <v>259</v>
      </c>
      <c r="C199" s="16" t="s">
        <v>260</v>
      </c>
      <c r="D199" s="15" t="s">
        <v>4</v>
      </c>
      <c r="E199" s="16" t="s">
        <v>8</v>
      </c>
      <c r="F199" s="39" t="s">
        <v>277</v>
      </c>
      <c r="G199" s="42">
        <v>6.5</v>
      </c>
      <c r="H199" s="42">
        <v>6.5</v>
      </c>
      <c r="I199" s="15">
        <v>0</v>
      </c>
      <c r="J199" s="42">
        <v>110</v>
      </c>
      <c r="K199" s="42">
        <v>700</v>
      </c>
      <c r="L199" s="25" t="s">
        <v>42</v>
      </c>
      <c r="M199" s="16" t="s">
        <v>262</v>
      </c>
      <c r="N199" s="16" t="s">
        <v>262</v>
      </c>
      <c r="O199" s="16"/>
    </row>
    <row r="200" ht="36" customHeight="1" spans="1:15">
      <c r="A200" s="25">
        <v>183</v>
      </c>
      <c r="B200" s="16" t="s">
        <v>259</v>
      </c>
      <c r="C200" s="16" t="s">
        <v>260</v>
      </c>
      <c r="D200" s="15" t="s">
        <v>4</v>
      </c>
      <c r="E200" s="16" t="s">
        <v>8</v>
      </c>
      <c r="F200" s="39" t="s">
        <v>278</v>
      </c>
      <c r="G200" s="42">
        <v>1.2</v>
      </c>
      <c r="H200" s="42">
        <v>1.2</v>
      </c>
      <c r="I200" s="15">
        <v>0</v>
      </c>
      <c r="J200" s="42">
        <v>27</v>
      </c>
      <c r="K200" s="42">
        <v>110</v>
      </c>
      <c r="L200" s="25" t="s">
        <v>42</v>
      </c>
      <c r="M200" s="16" t="s">
        <v>262</v>
      </c>
      <c r="N200" s="16" t="s">
        <v>262</v>
      </c>
      <c r="O200" s="16"/>
    </row>
    <row r="201" ht="36" customHeight="1" spans="1:15">
      <c r="A201" s="25">
        <v>184</v>
      </c>
      <c r="B201" s="16" t="s">
        <v>259</v>
      </c>
      <c r="C201" s="16" t="s">
        <v>260</v>
      </c>
      <c r="D201" s="15" t="s">
        <v>4</v>
      </c>
      <c r="E201" s="16" t="s">
        <v>8</v>
      </c>
      <c r="F201" s="39" t="s">
        <v>279</v>
      </c>
      <c r="G201" s="42">
        <v>5</v>
      </c>
      <c r="H201" s="42">
        <v>5</v>
      </c>
      <c r="I201" s="15">
        <v>0</v>
      </c>
      <c r="J201" s="42">
        <v>37</v>
      </c>
      <c r="K201" s="42">
        <v>210</v>
      </c>
      <c r="L201" s="25" t="s">
        <v>42</v>
      </c>
      <c r="M201" s="16" t="s">
        <v>262</v>
      </c>
      <c r="N201" s="16" t="s">
        <v>262</v>
      </c>
      <c r="O201" s="16"/>
    </row>
    <row r="202" ht="36" customHeight="1" spans="1:15">
      <c r="A202" s="25">
        <v>185</v>
      </c>
      <c r="B202" s="16" t="s">
        <v>259</v>
      </c>
      <c r="C202" s="16" t="s">
        <v>260</v>
      </c>
      <c r="D202" s="15" t="s">
        <v>4</v>
      </c>
      <c r="E202" s="16" t="s">
        <v>8</v>
      </c>
      <c r="F202" s="39" t="s">
        <v>280</v>
      </c>
      <c r="G202" s="42">
        <v>4</v>
      </c>
      <c r="H202" s="42">
        <v>4</v>
      </c>
      <c r="I202" s="15">
        <v>0</v>
      </c>
      <c r="J202" s="42">
        <v>42</v>
      </c>
      <c r="K202" s="42">
        <v>270</v>
      </c>
      <c r="L202" s="25" t="s">
        <v>42</v>
      </c>
      <c r="M202" s="16" t="s">
        <v>262</v>
      </c>
      <c r="N202" s="16" t="s">
        <v>262</v>
      </c>
      <c r="O202" s="16"/>
    </row>
    <row r="203" ht="36" customHeight="1" spans="1:15">
      <c r="A203" s="25">
        <v>186</v>
      </c>
      <c r="B203" s="16" t="s">
        <v>259</v>
      </c>
      <c r="C203" s="16" t="s">
        <v>260</v>
      </c>
      <c r="D203" s="15" t="s">
        <v>4</v>
      </c>
      <c r="E203" s="16" t="s">
        <v>8</v>
      </c>
      <c r="F203" s="39" t="s">
        <v>281</v>
      </c>
      <c r="G203" s="42">
        <v>10</v>
      </c>
      <c r="H203" s="42">
        <v>10</v>
      </c>
      <c r="I203" s="15">
        <v>0</v>
      </c>
      <c r="J203" s="42">
        <v>568</v>
      </c>
      <c r="K203" s="42">
        <v>2700</v>
      </c>
      <c r="L203" s="25" t="s">
        <v>42</v>
      </c>
      <c r="M203" s="16" t="s">
        <v>262</v>
      </c>
      <c r="N203" s="16" t="s">
        <v>262</v>
      </c>
      <c r="O203" s="16"/>
    </row>
    <row r="204" ht="37" customHeight="1" spans="1:15">
      <c r="A204" s="25">
        <v>187</v>
      </c>
      <c r="B204" s="16" t="s">
        <v>259</v>
      </c>
      <c r="C204" s="16" t="s">
        <v>260</v>
      </c>
      <c r="D204" s="15" t="s">
        <v>4</v>
      </c>
      <c r="E204" s="15" t="s">
        <v>7</v>
      </c>
      <c r="F204" s="43" t="s">
        <v>282</v>
      </c>
      <c r="G204" s="42">
        <v>5.8</v>
      </c>
      <c r="H204" s="42">
        <v>5.8</v>
      </c>
      <c r="I204" s="15">
        <v>0</v>
      </c>
      <c r="J204" s="42">
        <v>700</v>
      </c>
      <c r="K204" s="42">
        <v>1200</v>
      </c>
      <c r="L204" s="25" t="s">
        <v>42</v>
      </c>
      <c r="M204" s="16" t="s">
        <v>262</v>
      </c>
      <c r="N204" s="16" t="s">
        <v>262</v>
      </c>
      <c r="O204" s="16"/>
    </row>
    <row r="205" ht="36" customHeight="1" spans="1:15">
      <c r="A205" s="25">
        <v>188</v>
      </c>
      <c r="B205" s="16" t="s">
        <v>259</v>
      </c>
      <c r="C205" s="16" t="s">
        <v>283</v>
      </c>
      <c r="D205" s="15" t="s">
        <v>4</v>
      </c>
      <c r="E205" s="16" t="s">
        <v>44</v>
      </c>
      <c r="F205" s="39" t="s">
        <v>284</v>
      </c>
      <c r="G205" s="42">
        <v>8.4</v>
      </c>
      <c r="H205" s="42">
        <v>8.4</v>
      </c>
      <c r="I205" s="15">
        <v>0</v>
      </c>
      <c r="J205" s="42">
        <v>12</v>
      </c>
      <c r="K205" s="42">
        <v>47</v>
      </c>
      <c r="L205" s="25" t="s">
        <v>46</v>
      </c>
      <c r="M205" s="16" t="s">
        <v>262</v>
      </c>
      <c r="N205" s="16" t="s">
        <v>262</v>
      </c>
      <c r="O205" s="16"/>
    </row>
    <row r="206" ht="36" customHeight="1" spans="1:15">
      <c r="A206" s="25">
        <v>189</v>
      </c>
      <c r="B206" s="16" t="s">
        <v>259</v>
      </c>
      <c r="C206" s="16" t="s">
        <v>283</v>
      </c>
      <c r="D206" s="15" t="s">
        <v>4</v>
      </c>
      <c r="E206" s="16" t="s">
        <v>44</v>
      </c>
      <c r="F206" s="39" t="s">
        <v>285</v>
      </c>
      <c r="G206" s="42">
        <v>7</v>
      </c>
      <c r="H206" s="42">
        <v>7</v>
      </c>
      <c r="I206" s="15">
        <v>0</v>
      </c>
      <c r="J206" s="42">
        <v>21</v>
      </c>
      <c r="K206" s="42">
        <v>83</v>
      </c>
      <c r="L206" s="25" t="s">
        <v>46</v>
      </c>
      <c r="M206" s="16" t="s">
        <v>262</v>
      </c>
      <c r="N206" s="16" t="s">
        <v>262</v>
      </c>
      <c r="O206" s="16"/>
    </row>
    <row r="207" ht="36" customHeight="1" spans="1:15">
      <c r="A207" s="25">
        <v>190</v>
      </c>
      <c r="B207" s="16" t="s">
        <v>259</v>
      </c>
      <c r="C207" s="16" t="s">
        <v>283</v>
      </c>
      <c r="D207" s="15" t="s">
        <v>4</v>
      </c>
      <c r="E207" s="16" t="s">
        <v>44</v>
      </c>
      <c r="F207" s="39" t="s">
        <v>286</v>
      </c>
      <c r="G207" s="42">
        <v>4.6</v>
      </c>
      <c r="H207" s="42">
        <v>4.6</v>
      </c>
      <c r="I207" s="15">
        <v>0</v>
      </c>
      <c r="J207" s="42">
        <v>7</v>
      </c>
      <c r="K207" s="42">
        <v>36</v>
      </c>
      <c r="L207" s="25" t="s">
        <v>46</v>
      </c>
      <c r="M207" s="16" t="s">
        <v>262</v>
      </c>
      <c r="N207" s="16" t="s">
        <v>262</v>
      </c>
      <c r="O207" s="16"/>
    </row>
    <row r="208" ht="36" customHeight="1" spans="1:15">
      <c r="A208" s="25">
        <v>191</v>
      </c>
      <c r="B208" s="16" t="s">
        <v>259</v>
      </c>
      <c r="C208" s="16" t="s">
        <v>283</v>
      </c>
      <c r="D208" s="15" t="s">
        <v>4</v>
      </c>
      <c r="E208" s="16" t="s">
        <v>44</v>
      </c>
      <c r="F208" s="39" t="s">
        <v>287</v>
      </c>
      <c r="G208" s="42">
        <v>3.5</v>
      </c>
      <c r="H208" s="42">
        <v>3.5</v>
      </c>
      <c r="I208" s="15">
        <v>0</v>
      </c>
      <c r="J208" s="42">
        <v>9</v>
      </c>
      <c r="K208" s="42">
        <v>40</v>
      </c>
      <c r="L208" s="25" t="s">
        <v>46</v>
      </c>
      <c r="M208" s="16" t="s">
        <v>262</v>
      </c>
      <c r="N208" s="16" t="s">
        <v>262</v>
      </c>
      <c r="O208" s="16"/>
    </row>
    <row r="209" ht="36" customHeight="1" spans="1:15">
      <c r="A209" s="25">
        <v>192</v>
      </c>
      <c r="B209" s="16" t="s">
        <v>259</v>
      </c>
      <c r="C209" s="16" t="s">
        <v>283</v>
      </c>
      <c r="D209" s="15" t="s">
        <v>4</v>
      </c>
      <c r="E209" s="16" t="s">
        <v>44</v>
      </c>
      <c r="F209" s="39" t="s">
        <v>288</v>
      </c>
      <c r="G209" s="42">
        <v>2.7</v>
      </c>
      <c r="H209" s="42">
        <v>2.7</v>
      </c>
      <c r="I209" s="15">
        <v>0</v>
      </c>
      <c r="J209" s="42">
        <v>5</v>
      </c>
      <c r="K209" s="42">
        <v>30</v>
      </c>
      <c r="L209" s="25" t="s">
        <v>46</v>
      </c>
      <c r="M209" s="16" t="s">
        <v>262</v>
      </c>
      <c r="N209" s="16" t="s">
        <v>262</v>
      </c>
      <c r="O209" s="16"/>
    </row>
    <row r="210" ht="36" customHeight="1" spans="1:15">
      <c r="A210" s="25">
        <v>193</v>
      </c>
      <c r="B210" s="16" t="s">
        <v>259</v>
      </c>
      <c r="C210" s="16" t="s">
        <v>283</v>
      </c>
      <c r="D210" s="15" t="s">
        <v>4</v>
      </c>
      <c r="E210" s="16" t="s">
        <v>44</v>
      </c>
      <c r="F210" s="39" t="s">
        <v>289</v>
      </c>
      <c r="G210" s="42">
        <v>2.45</v>
      </c>
      <c r="H210" s="42">
        <v>2.45</v>
      </c>
      <c r="I210" s="15">
        <v>0</v>
      </c>
      <c r="J210" s="42">
        <v>4</v>
      </c>
      <c r="K210" s="42">
        <v>17</v>
      </c>
      <c r="L210" s="25" t="s">
        <v>46</v>
      </c>
      <c r="M210" s="16" t="s">
        <v>262</v>
      </c>
      <c r="N210" s="16" t="s">
        <v>262</v>
      </c>
      <c r="O210" s="16"/>
    </row>
    <row r="211" ht="36" customHeight="1" spans="1:15">
      <c r="A211" s="25">
        <v>194</v>
      </c>
      <c r="B211" s="16" t="s">
        <v>259</v>
      </c>
      <c r="C211" s="16" t="s">
        <v>283</v>
      </c>
      <c r="D211" s="15" t="s">
        <v>4</v>
      </c>
      <c r="E211" s="16" t="s">
        <v>44</v>
      </c>
      <c r="F211" s="39" t="s">
        <v>290</v>
      </c>
      <c r="G211" s="42">
        <v>5.35</v>
      </c>
      <c r="H211" s="42">
        <v>5.35</v>
      </c>
      <c r="I211" s="15">
        <v>0</v>
      </c>
      <c r="J211" s="42">
        <v>12</v>
      </c>
      <c r="K211" s="42">
        <v>36</v>
      </c>
      <c r="L211" s="25" t="s">
        <v>46</v>
      </c>
      <c r="M211" s="16" t="s">
        <v>262</v>
      </c>
      <c r="N211" s="16" t="s">
        <v>262</v>
      </c>
      <c r="O211" s="16"/>
    </row>
    <row r="212" ht="36" customHeight="1" spans="1:15">
      <c r="A212" s="25">
        <v>195</v>
      </c>
      <c r="B212" s="16" t="s">
        <v>259</v>
      </c>
      <c r="C212" s="16" t="s">
        <v>283</v>
      </c>
      <c r="D212" s="15" t="s">
        <v>4</v>
      </c>
      <c r="E212" s="16" t="s">
        <v>44</v>
      </c>
      <c r="F212" s="39" t="s">
        <v>291</v>
      </c>
      <c r="G212" s="42">
        <v>2.5</v>
      </c>
      <c r="H212" s="42">
        <v>2.5</v>
      </c>
      <c r="I212" s="15">
        <v>0</v>
      </c>
      <c r="J212" s="42">
        <v>6</v>
      </c>
      <c r="K212" s="42">
        <v>24</v>
      </c>
      <c r="L212" s="25" t="s">
        <v>46</v>
      </c>
      <c r="M212" s="16" t="s">
        <v>262</v>
      </c>
      <c r="N212" s="16" t="s">
        <v>262</v>
      </c>
      <c r="O212" s="16"/>
    </row>
    <row r="213" ht="36" customHeight="1" spans="1:15">
      <c r="A213" s="25">
        <v>196</v>
      </c>
      <c r="B213" s="16" t="s">
        <v>259</v>
      </c>
      <c r="C213" s="16" t="s">
        <v>283</v>
      </c>
      <c r="D213" s="15" t="s">
        <v>4</v>
      </c>
      <c r="E213" s="16" t="s">
        <v>44</v>
      </c>
      <c r="F213" s="39" t="s">
        <v>292</v>
      </c>
      <c r="G213" s="42">
        <v>4.6</v>
      </c>
      <c r="H213" s="42">
        <v>4.6</v>
      </c>
      <c r="I213" s="15">
        <v>0</v>
      </c>
      <c r="J213" s="42">
        <v>18</v>
      </c>
      <c r="K213" s="42">
        <v>54</v>
      </c>
      <c r="L213" s="25" t="s">
        <v>46</v>
      </c>
      <c r="M213" s="16" t="s">
        <v>262</v>
      </c>
      <c r="N213" s="16" t="s">
        <v>262</v>
      </c>
      <c r="O213" s="16"/>
    </row>
    <row r="214" ht="36" customHeight="1" spans="1:15">
      <c r="A214" s="25">
        <v>197</v>
      </c>
      <c r="B214" s="16" t="s">
        <v>259</v>
      </c>
      <c r="C214" s="16" t="s">
        <v>283</v>
      </c>
      <c r="D214" s="15" t="s">
        <v>4</v>
      </c>
      <c r="E214" s="16" t="s">
        <v>44</v>
      </c>
      <c r="F214" s="39" t="s">
        <v>293</v>
      </c>
      <c r="G214" s="42">
        <v>6</v>
      </c>
      <c r="H214" s="42">
        <v>6</v>
      </c>
      <c r="I214" s="15">
        <v>0</v>
      </c>
      <c r="J214" s="42">
        <v>12</v>
      </c>
      <c r="K214" s="42">
        <v>38</v>
      </c>
      <c r="L214" s="25" t="s">
        <v>46</v>
      </c>
      <c r="M214" s="16" t="s">
        <v>262</v>
      </c>
      <c r="N214" s="16" t="s">
        <v>262</v>
      </c>
      <c r="O214" s="16"/>
    </row>
    <row r="215" ht="48" customHeight="1" spans="1:15">
      <c r="A215" s="25">
        <v>198</v>
      </c>
      <c r="B215" s="16" t="s">
        <v>259</v>
      </c>
      <c r="C215" s="16" t="s">
        <v>283</v>
      </c>
      <c r="D215" s="15" t="s">
        <v>4</v>
      </c>
      <c r="E215" s="16" t="s">
        <v>44</v>
      </c>
      <c r="F215" s="39" t="s">
        <v>294</v>
      </c>
      <c r="G215" s="42">
        <v>72.9</v>
      </c>
      <c r="H215" s="42">
        <v>72.9</v>
      </c>
      <c r="I215" s="15">
        <v>0</v>
      </c>
      <c r="J215" s="42">
        <v>110</v>
      </c>
      <c r="K215" s="42">
        <v>360</v>
      </c>
      <c r="L215" s="25" t="s">
        <v>46</v>
      </c>
      <c r="M215" s="16" t="s">
        <v>262</v>
      </c>
      <c r="N215" s="16" t="s">
        <v>262</v>
      </c>
      <c r="O215" s="16"/>
    </row>
    <row r="216" ht="29" customHeight="1" spans="1:15">
      <c r="A216" s="25"/>
      <c r="B216" s="19" t="s">
        <v>3</v>
      </c>
      <c r="C216" s="33"/>
      <c r="D216" s="21"/>
      <c r="E216" s="33"/>
      <c r="F216" s="41"/>
      <c r="G216" s="33">
        <f t="shared" ref="G216:K216" si="20">SUM(G184:G215)</f>
        <v>240</v>
      </c>
      <c r="H216" s="33">
        <f t="shared" si="20"/>
        <v>240</v>
      </c>
      <c r="I216" s="33">
        <f t="shared" si="20"/>
        <v>0</v>
      </c>
      <c r="J216" s="33">
        <f t="shared" si="20"/>
        <v>2338</v>
      </c>
      <c r="K216" s="33">
        <f t="shared" si="20"/>
        <v>9483</v>
      </c>
      <c r="L216" s="16"/>
      <c r="M216" s="16"/>
      <c r="N216" s="16"/>
      <c r="O216" s="16"/>
    </row>
    <row r="217" ht="120" customHeight="1" spans="1:15">
      <c r="A217" s="16">
        <v>199</v>
      </c>
      <c r="B217" s="16" t="s">
        <v>295</v>
      </c>
      <c r="C217" s="15" t="s">
        <v>296</v>
      </c>
      <c r="D217" s="16" t="s">
        <v>4</v>
      </c>
      <c r="E217" s="44" t="s">
        <v>44</v>
      </c>
      <c r="F217" s="45" t="s">
        <v>297</v>
      </c>
      <c r="G217" s="16">
        <v>92</v>
      </c>
      <c r="H217" s="15">
        <v>92</v>
      </c>
      <c r="I217" s="15">
        <v>0</v>
      </c>
      <c r="J217" s="44">
        <v>235</v>
      </c>
      <c r="K217" s="16">
        <v>1027</v>
      </c>
      <c r="L217" s="16" t="s">
        <v>46</v>
      </c>
      <c r="M217" s="16" t="s">
        <v>298</v>
      </c>
      <c r="N217" s="16" t="s">
        <v>298</v>
      </c>
      <c r="O217" s="16"/>
    </row>
    <row r="218" ht="33" customHeight="1" spans="1:15">
      <c r="A218" s="16">
        <v>200</v>
      </c>
      <c r="B218" s="16" t="s">
        <v>295</v>
      </c>
      <c r="C218" s="15" t="s">
        <v>296</v>
      </c>
      <c r="D218" s="16" t="s">
        <v>4</v>
      </c>
      <c r="E218" s="44" t="s">
        <v>8</v>
      </c>
      <c r="F218" s="46" t="s">
        <v>299</v>
      </c>
      <c r="G218" s="16">
        <v>18</v>
      </c>
      <c r="H218" s="15">
        <v>18</v>
      </c>
      <c r="I218" s="15">
        <v>0</v>
      </c>
      <c r="J218" s="44">
        <v>165</v>
      </c>
      <c r="K218" s="16">
        <v>660</v>
      </c>
      <c r="L218" s="16" t="s">
        <v>42</v>
      </c>
      <c r="M218" s="16" t="s">
        <v>298</v>
      </c>
      <c r="N218" s="16" t="s">
        <v>298</v>
      </c>
      <c r="O218" s="16"/>
    </row>
    <row r="219" ht="35" customHeight="1" spans="1:15">
      <c r="A219" s="16">
        <v>201</v>
      </c>
      <c r="B219" s="16" t="s">
        <v>295</v>
      </c>
      <c r="C219" s="15" t="s">
        <v>296</v>
      </c>
      <c r="D219" s="16" t="s">
        <v>4</v>
      </c>
      <c r="E219" s="44" t="s">
        <v>8</v>
      </c>
      <c r="F219" s="46" t="s">
        <v>300</v>
      </c>
      <c r="G219" s="16">
        <f>H219+I219</f>
        <v>3</v>
      </c>
      <c r="H219" s="15">
        <v>3</v>
      </c>
      <c r="I219" s="15">
        <v>0</v>
      </c>
      <c r="J219" s="44">
        <v>23</v>
      </c>
      <c r="K219" s="16">
        <v>79</v>
      </c>
      <c r="L219" s="16" t="s">
        <v>42</v>
      </c>
      <c r="M219" s="16" t="s">
        <v>298</v>
      </c>
      <c r="N219" s="16" t="s">
        <v>298</v>
      </c>
      <c r="O219" s="16"/>
    </row>
    <row r="220" ht="42" customHeight="1" spans="1:15">
      <c r="A220" s="16">
        <v>202</v>
      </c>
      <c r="B220" s="16" t="s">
        <v>295</v>
      </c>
      <c r="C220" s="15" t="s">
        <v>296</v>
      </c>
      <c r="D220" s="16" t="s">
        <v>4</v>
      </c>
      <c r="E220" s="44" t="s">
        <v>8</v>
      </c>
      <c r="F220" s="46" t="s">
        <v>301</v>
      </c>
      <c r="G220" s="16">
        <f>H220+I220</f>
        <v>7</v>
      </c>
      <c r="H220" s="15">
        <v>7</v>
      </c>
      <c r="I220" s="15">
        <v>0</v>
      </c>
      <c r="J220" s="44">
        <v>39</v>
      </c>
      <c r="K220" s="16">
        <v>168</v>
      </c>
      <c r="L220" s="16" t="s">
        <v>42</v>
      </c>
      <c r="M220" s="16" t="s">
        <v>298</v>
      </c>
      <c r="N220" s="16" t="s">
        <v>298</v>
      </c>
      <c r="O220" s="16"/>
    </row>
    <row r="221" ht="35" customHeight="1" spans="1:15">
      <c r="A221" s="16"/>
      <c r="B221" s="19" t="s">
        <v>3</v>
      </c>
      <c r="C221" s="21"/>
      <c r="D221" s="19"/>
      <c r="E221" s="47"/>
      <c r="F221" s="48"/>
      <c r="G221" s="19">
        <f>SUM(G217:G220)</f>
        <v>120</v>
      </c>
      <c r="H221" s="21">
        <f>SUM(H217:H220)</f>
        <v>120</v>
      </c>
      <c r="I221" s="19">
        <f>SUM(I217:I220)</f>
        <v>0</v>
      </c>
      <c r="J221" s="47">
        <f>SUM(J217:J220)</f>
        <v>462</v>
      </c>
      <c r="K221" s="19">
        <f>SUM(K217:K220)</f>
        <v>1934</v>
      </c>
      <c r="L221" s="16"/>
      <c r="M221" s="16"/>
      <c r="N221" s="16"/>
      <c r="O221" s="16"/>
    </row>
    <row r="222" ht="37" customHeight="1" spans="1:15">
      <c r="A222" s="16">
        <v>203</v>
      </c>
      <c r="B222" s="16" t="s">
        <v>302</v>
      </c>
      <c r="C222" s="15" t="s">
        <v>303</v>
      </c>
      <c r="D222" s="16" t="s">
        <v>4</v>
      </c>
      <c r="E222" s="44" t="s">
        <v>7</v>
      </c>
      <c r="F222" s="46" t="s">
        <v>304</v>
      </c>
      <c r="G222" s="16">
        <v>80</v>
      </c>
      <c r="H222" s="15">
        <v>80</v>
      </c>
      <c r="I222" s="15">
        <v>0</v>
      </c>
      <c r="J222" s="44">
        <v>552</v>
      </c>
      <c r="K222" s="16">
        <v>1940</v>
      </c>
      <c r="L222" s="16" t="s">
        <v>42</v>
      </c>
      <c r="M222" s="16" t="s">
        <v>305</v>
      </c>
      <c r="N222" s="16" t="s">
        <v>305</v>
      </c>
      <c r="O222" s="16"/>
    </row>
    <row r="223" ht="35" customHeight="1" spans="1:15">
      <c r="A223" s="16">
        <v>204</v>
      </c>
      <c r="B223" s="16" t="s">
        <v>302</v>
      </c>
      <c r="C223" s="15" t="s">
        <v>303</v>
      </c>
      <c r="D223" s="16" t="s">
        <v>4</v>
      </c>
      <c r="E223" s="44" t="s">
        <v>8</v>
      </c>
      <c r="F223" s="46" t="s">
        <v>306</v>
      </c>
      <c r="G223" s="16">
        <v>10</v>
      </c>
      <c r="H223" s="15">
        <v>10</v>
      </c>
      <c r="I223" s="15">
        <v>0</v>
      </c>
      <c r="J223" s="44">
        <v>65</v>
      </c>
      <c r="K223" s="16">
        <v>213</v>
      </c>
      <c r="L223" s="16" t="s">
        <v>42</v>
      </c>
      <c r="M223" s="16" t="s">
        <v>305</v>
      </c>
      <c r="N223" s="16" t="s">
        <v>305</v>
      </c>
      <c r="O223" s="16"/>
    </row>
    <row r="224" ht="35" customHeight="1" spans="1:15">
      <c r="A224" s="16">
        <v>205</v>
      </c>
      <c r="B224" s="16" t="s">
        <v>302</v>
      </c>
      <c r="C224" s="15" t="s">
        <v>303</v>
      </c>
      <c r="D224" s="16" t="s">
        <v>4</v>
      </c>
      <c r="E224" s="44" t="s">
        <v>8</v>
      </c>
      <c r="F224" s="46" t="s">
        <v>307</v>
      </c>
      <c r="G224" s="16">
        <v>20</v>
      </c>
      <c r="H224" s="15">
        <v>20</v>
      </c>
      <c r="I224" s="15">
        <v>0</v>
      </c>
      <c r="J224" s="44">
        <v>210</v>
      </c>
      <c r="K224" s="16">
        <v>810</v>
      </c>
      <c r="L224" s="16" t="s">
        <v>42</v>
      </c>
      <c r="M224" s="16" t="s">
        <v>305</v>
      </c>
      <c r="N224" s="16" t="s">
        <v>305</v>
      </c>
      <c r="O224" s="16"/>
    </row>
    <row r="225" ht="35" customHeight="1" spans="1:15">
      <c r="A225" s="16">
        <v>206</v>
      </c>
      <c r="B225" s="16" t="s">
        <v>302</v>
      </c>
      <c r="C225" s="15" t="s">
        <v>303</v>
      </c>
      <c r="D225" s="16" t="s">
        <v>4</v>
      </c>
      <c r="E225" s="44" t="s">
        <v>8</v>
      </c>
      <c r="F225" s="46" t="s">
        <v>308</v>
      </c>
      <c r="G225" s="16">
        <v>10</v>
      </c>
      <c r="H225" s="15">
        <v>10</v>
      </c>
      <c r="I225" s="15">
        <v>0</v>
      </c>
      <c r="J225" s="44">
        <v>52</v>
      </c>
      <c r="K225" s="16">
        <v>143</v>
      </c>
      <c r="L225" s="16" t="s">
        <v>42</v>
      </c>
      <c r="M225" s="16" t="s">
        <v>305</v>
      </c>
      <c r="N225" s="16" t="s">
        <v>305</v>
      </c>
      <c r="O225" s="16"/>
    </row>
    <row r="226" ht="25" customHeight="1" spans="1:15">
      <c r="A226" s="16"/>
      <c r="B226" s="19" t="s">
        <v>3</v>
      </c>
      <c r="C226" s="21"/>
      <c r="D226" s="19"/>
      <c r="E226" s="47"/>
      <c r="F226" s="48"/>
      <c r="G226" s="19">
        <f t="shared" ref="G226:K226" si="21">SUM(G222:G225)</f>
        <v>120</v>
      </c>
      <c r="H226" s="21">
        <f t="shared" si="21"/>
        <v>120</v>
      </c>
      <c r="I226" s="21">
        <f t="shared" si="21"/>
        <v>0</v>
      </c>
      <c r="J226" s="47">
        <f t="shared" si="21"/>
        <v>879</v>
      </c>
      <c r="K226" s="19">
        <f t="shared" si="21"/>
        <v>3106</v>
      </c>
      <c r="L226" s="16"/>
      <c r="M226" s="16"/>
      <c r="N226" s="16"/>
      <c r="O226" s="16"/>
    </row>
    <row r="227" ht="35" customHeight="1" spans="1:15">
      <c r="A227" s="16">
        <v>207</v>
      </c>
      <c r="B227" s="16" t="s">
        <v>309</v>
      </c>
      <c r="C227" s="15" t="s">
        <v>310</v>
      </c>
      <c r="D227" s="16" t="s">
        <v>4</v>
      </c>
      <c r="E227" s="44" t="s">
        <v>44</v>
      </c>
      <c r="F227" s="46" t="s">
        <v>311</v>
      </c>
      <c r="G227" s="16">
        <v>14</v>
      </c>
      <c r="H227" s="15">
        <v>14</v>
      </c>
      <c r="I227" s="15">
        <v>0</v>
      </c>
      <c r="J227" s="44">
        <v>154</v>
      </c>
      <c r="K227" s="16">
        <v>643</v>
      </c>
      <c r="L227" s="16" t="s">
        <v>46</v>
      </c>
      <c r="M227" s="16" t="s">
        <v>312</v>
      </c>
      <c r="N227" s="16" t="s">
        <v>312</v>
      </c>
      <c r="O227" s="16"/>
    </row>
    <row r="228" ht="38" customHeight="1" spans="1:15">
      <c r="A228" s="16">
        <v>208</v>
      </c>
      <c r="B228" s="16" t="s">
        <v>309</v>
      </c>
      <c r="C228" s="15" t="s">
        <v>310</v>
      </c>
      <c r="D228" s="16" t="s">
        <v>4</v>
      </c>
      <c r="E228" s="44" t="s">
        <v>8</v>
      </c>
      <c r="F228" s="46" t="s">
        <v>313</v>
      </c>
      <c r="G228" s="16">
        <v>10</v>
      </c>
      <c r="H228" s="15">
        <v>10</v>
      </c>
      <c r="I228" s="15">
        <v>0</v>
      </c>
      <c r="J228" s="44">
        <v>24</v>
      </c>
      <c r="K228" s="16">
        <v>102</v>
      </c>
      <c r="L228" s="16" t="s">
        <v>42</v>
      </c>
      <c r="M228" s="16" t="s">
        <v>312</v>
      </c>
      <c r="N228" s="16" t="s">
        <v>312</v>
      </c>
      <c r="O228" s="16"/>
    </row>
    <row r="229" ht="35" customHeight="1" spans="1:15">
      <c r="A229" s="16">
        <v>209</v>
      </c>
      <c r="B229" s="16" t="s">
        <v>309</v>
      </c>
      <c r="C229" s="15" t="s">
        <v>310</v>
      </c>
      <c r="D229" s="16" t="s">
        <v>4</v>
      </c>
      <c r="E229" s="44" t="s">
        <v>8</v>
      </c>
      <c r="F229" s="46" t="s">
        <v>314</v>
      </c>
      <c r="G229" s="16">
        <v>10</v>
      </c>
      <c r="H229" s="15">
        <v>10</v>
      </c>
      <c r="I229" s="15">
        <v>0</v>
      </c>
      <c r="J229" s="44">
        <v>112</v>
      </c>
      <c r="K229" s="16">
        <v>468</v>
      </c>
      <c r="L229" s="16" t="s">
        <v>42</v>
      </c>
      <c r="M229" s="16" t="s">
        <v>312</v>
      </c>
      <c r="N229" s="16" t="s">
        <v>312</v>
      </c>
      <c r="O229" s="16"/>
    </row>
    <row r="230" ht="43" customHeight="1" spans="1:15">
      <c r="A230" s="16">
        <v>210</v>
      </c>
      <c r="B230" s="16" t="s">
        <v>309</v>
      </c>
      <c r="C230" s="15" t="s">
        <v>310</v>
      </c>
      <c r="D230" s="16" t="s">
        <v>4</v>
      </c>
      <c r="E230" s="44" t="s">
        <v>44</v>
      </c>
      <c r="F230" s="46" t="s">
        <v>315</v>
      </c>
      <c r="G230" s="16">
        <v>12</v>
      </c>
      <c r="H230" s="15">
        <v>12</v>
      </c>
      <c r="I230" s="15">
        <v>0</v>
      </c>
      <c r="J230" s="44">
        <v>36</v>
      </c>
      <c r="K230" s="16">
        <v>152</v>
      </c>
      <c r="L230" s="16" t="s">
        <v>46</v>
      </c>
      <c r="M230" s="16" t="s">
        <v>312</v>
      </c>
      <c r="N230" s="16" t="s">
        <v>312</v>
      </c>
      <c r="O230" s="16"/>
    </row>
    <row r="231" ht="42" customHeight="1" spans="1:15">
      <c r="A231" s="16">
        <v>211</v>
      </c>
      <c r="B231" s="16" t="s">
        <v>309</v>
      </c>
      <c r="C231" s="15" t="s">
        <v>310</v>
      </c>
      <c r="D231" s="16" t="s">
        <v>4</v>
      </c>
      <c r="E231" s="44" t="s">
        <v>44</v>
      </c>
      <c r="F231" s="46" t="s">
        <v>316</v>
      </c>
      <c r="G231" s="16">
        <v>8</v>
      </c>
      <c r="H231" s="15">
        <v>8</v>
      </c>
      <c r="I231" s="15">
        <v>0</v>
      </c>
      <c r="J231" s="44">
        <v>32</v>
      </c>
      <c r="K231" s="16">
        <v>103</v>
      </c>
      <c r="L231" s="16" t="s">
        <v>46</v>
      </c>
      <c r="M231" s="16" t="s">
        <v>312</v>
      </c>
      <c r="N231" s="16" t="s">
        <v>312</v>
      </c>
      <c r="O231" s="16"/>
    </row>
    <row r="232" ht="35" customHeight="1" spans="1:15">
      <c r="A232" s="16">
        <v>212</v>
      </c>
      <c r="B232" s="16" t="s">
        <v>309</v>
      </c>
      <c r="C232" s="15" t="s">
        <v>310</v>
      </c>
      <c r="D232" s="16" t="s">
        <v>4</v>
      </c>
      <c r="E232" s="44" t="s">
        <v>44</v>
      </c>
      <c r="F232" s="46" t="s">
        <v>317</v>
      </c>
      <c r="G232" s="16">
        <v>20</v>
      </c>
      <c r="H232" s="15">
        <v>20</v>
      </c>
      <c r="I232" s="15">
        <v>0</v>
      </c>
      <c r="J232" s="44">
        <v>68</v>
      </c>
      <c r="K232" s="16">
        <v>312</v>
      </c>
      <c r="L232" s="16" t="s">
        <v>46</v>
      </c>
      <c r="M232" s="16" t="s">
        <v>312</v>
      </c>
      <c r="N232" s="16" t="s">
        <v>312</v>
      </c>
      <c r="O232" s="16"/>
    </row>
    <row r="233" ht="43" customHeight="1" spans="1:15">
      <c r="A233" s="16">
        <v>213</v>
      </c>
      <c r="B233" s="16" t="s">
        <v>309</v>
      </c>
      <c r="C233" s="15" t="s">
        <v>310</v>
      </c>
      <c r="D233" s="16" t="s">
        <v>4</v>
      </c>
      <c r="E233" s="44" t="s">
        <v>44</v>
      </c>
      <c r="F233" s="46" t="s">
        <v>318</v>
      </c>
      <c r="G233" s="16">
        <v>16</v>
      </c>
      <c r="H233" s="15">
        <v>16</v>
      </c>
      <c r="I233" s="15">
        <v>0</v>
      </c>
      <c r="J233" s="44">
        <v>84</v>
      </c>
      <c r="K233" s="16">
        <v>345</v>
      </c>
      <c r="L233" s="16" t="s">
        <v>46</v>
      </c>
      <c r="M233" s="16" t="s">
        <v>312</v>
      </c>
      <c r="N233" s="16" t="s">
        <v>312</v>
      </c>
      <c r="O233" s="16"/>
    </row>
    <row r="234" ht="43" customHeight="1" spans="1:15">
      <c r="A234" s="16">
        <v>214</v>
      </c>
      <c r="B234" s="16" t="s">
        <v>309</v>
      </c>
      <c r="C234" s="15" t="s">
        <v>310</v>
      </c>
      <c r="D234" s="16" t="s">
        <v>4</v>
      </c>
      <c r="E234" s="44" t="s">
        <v>8</v>
      </c>
      <c r="F234" s="46" t="s">
        <v>319</v>
      </c>
      <c r="G234" s="16">
        <v>5</v>
      </c>
      <c r="H234" s="15">
        <v>5</v>
      </c>
      <c r="I234" s="15">
        <v>0</v>
      </c>
      <c r="J234" s="44">
        <v>23</v>
      </c>
      <c r="K234" s="16">
        <v>95</v>
      </c>
      <c r="L234" s="16" t="s">
        <v>42</v>
      </c>
      <c r="M234" s="16" t="s">
        <v>312</v>
      </c>
      <c r="N234" s="16" t="s">
        <v>312</v>
      </c>
      <c r="O234" s="16"/>
    </row>
    <row r="235" ht="35" customHeight="1" spans="1:15">
      <c r="A235" s="16">
        <v>215</v>
      </c>
      <c r="B235" s="16" t="s">
        <v>309</v>
      </c>
      <c r="C235" s="15" t="s">
        <v>310</v>
      </c>
      <c r="D235" s="16" t="s">
        <v>4</v>
      </c>
      <c r="E235" s="44" t="s">
        <v>44</v>
      </c>
      <c r="F235" s="46" t="s">
        <v>320</v>
      </c>
      <c r="G235" s="16">
        <v>9</v>
      </c>
      <c r="H235" s="15">
        <v>9</v>
      </c>
      <c r="I235" s="15">
        <v>0</v>
      </c>
      <c r="J235" s="44">
        <v>43</v>
      </c>
      <c r="K235" s="16">
        <v>172</v>
      </c>
      <c r="L235" s="16" t="s">
        <v>46</v>
      </c>
      <c r="M235" s="16" t="s">
        <v>312</v>
      </c>
      <c r="N235" s="16" t="s">
        <v>312</v>
      </c>
      <c r="O235" s="16"/>
    </row>
    <row r="236" ht="44" customHeight="1" spans="1:15">
      <c r="A236" s="16">
        <v>216</v>
      </c>
      <c r="B236" s="16" t="s">
        <v>309</v>
      </c>
      <c r="C236" s="15" t="s">
        <v>310</v>
      </c>
      <c r="D236" s="16" t="s">
        <v>4</v>
      </c>
      <c r="E236" s="44" t="s">
        <v>44</v>
      </c>
      <c r="F236" s="46" t="s">
        <v>321</v>
      </c>
      <c r="G236" s="16">
        <v>16</v>
      </c>
      <c r="H236" s="15">
        <v>16</v>
      </c>
      <c r="I236" s="15">
        <v>0</v>
      </c>
      <c r="J236" s="44">
        <v>52</v>
      </c>
      <c r="K236" s="16">
        <v>231</v>
      </c>
      <c r="L236" s="16" t="s">
        <v>46</v>
      </c>
      <c r="M236" s="16" t="s">
        <v>312</v>
      </c>
      <c r="N236" s="16" t="s">
        <v>312</v>
      </c>
      <c r="O236" s="16"/>
    </row>
    <row r="237" ht="27" customHeight="1" spans="1:15">
      <c r="A237" s="25"/>
      <c r="B237" s="49" t="s">
        <v>3</v>
      </c>
      <c r="C237" s="49"/>
      <c r="D237" s="49"/>
      <c r="E237" s="49"/>
      <c r="F237" s="50"/>
      <c r="G237" s="19">
        <f t="shared" ref="G237:K237" si="22">SUM(G227:G236)</f>
        <v>120</v>
      </c>
      <c r="H237" s="19">
        <f t="shared" si="22"/>
        <v>120</v>
      </c>
      <c r="I237" s="19">
        <f t="shared" si="22"/>
        <v>0</v>
      </c>
      <c r="J237" s="19">
        <f t="shared" si="22"/>
        <v>628</v>
      </c>
      <c r="K237" s="19">
        <f t="shared" si="22"/>
        <v>2623</v>
      </c>
      <c r="L237" s="16"/>
      <c r="M237" s="16"/>
      <c r="N237" s="16"/>
      <c r="O237" s="16"/>
    </row>
    <row r="238" ht="35" customHeight="1" spans="1:15">
      <c r="A238" s="25">
        <v>217</v>
      </c>
      <c r="B238" s="16" t="s">
        <v>322</v>
      </c>
      <c r="C238" s="16" t="s">
        <v>323</v>
      </c>
      <c r="D238" s="15" t="s">
        <v>4</v>
      </c>
      <c r="E238" s="16" t="s">
        <v>8</v>
      </c>
      <c r="F238" s="39" t="s">
        <v>324</v>
      </c>
      <c r="G238" s="16">
        <v>11</v>
      </c>
      <c r="H238" s="16">
        <v>11</v>
      </c>
      <c r="I238" s="15">
        <v>0</v>
      </c>
      <c r="J238" s="16">
        <v>246</v>
      </c>
      <c r="K238" s="16">
        <v>1354</v>
      </c>
      <c r="L238" s="16" t="s">
        <v>42</v>
      </c>
      <c r="M238" s="16" t="s">
        <v>325</v>
      </c>
      <c r="N238" s="16" t="s">
        <v>325</v>
      </c>
      <c r="O238" s="16"/>
    </row>
    <row r="239" ht="35" customHeight="1" spans="1:15">
      <c r="A239" s="25">
        <v>218</v>
      </c>
      <c r="B239" s="16" t="s">
        <v>322</v>
      </c>
      <c r="C239" s="16" t="s">
        <v>323</v>
      </c>
      <c r="D239" s="15" t="s">
        <v>4</v>
      </c>
      <c r="E239" s="16" t="s">
        <v>8</v>
      </c>
      <c r="F239" s="39" t="s">
        <v>326</v>
      </c>
      <c r="G239" s="16">
        <v>9</v>
      </c>
      <c r="H239" s="16">
        <v>9</v>
      </c>
      <c r="I239" s="15">
        <v>0</v>
      </c>
      <c r="J239" s="16">
        <v>128</v>
      </c>
      <c r="K239" s="16">
        <v>603</v>
      </c>
      <c r="L239" s="16" t="s">
        <v>42</v>
      </c>
      <c r="M239" s="16" t="s">
        <v>325</v>
      </c>
      <c r="N239" s="16" t="s">
        <v>325</v>
      </c>
      <c r="O239" s="16"/>
    </row>
    <row r="240" ht="31" customHeight="1" spans="1:15">
      <c r="A240" s="25">
        <v>219</v>
      </c>
      <c r="B240" s="16" t="s">
        <v>322</v>
      </c>
      <c r="C240" s="16" t="s">
        <v>323</v>
      </c>
      <c r="D240" s="15" t="s">
        <v>4</v>
      </c>
      <c r="E240" s="16" t="s">
        <v>8</v>
      </c>
      <c r="F240" s="39" t="s">
        <v>327</v>
      </c>
      <c r="G240" s="16">
        <v>11</v>
      </c>
      <c r="H240" s="16">
        <v>11</v>
      </c>
      <c r="I240" s="15">
        <v>0</v>
      </c>
      <c r="J240" s="16">
        <v>243</v>
      </c>
      <c r="K240" s="16">
        <v>1346</v>
      </c>
      <c r="L240" s="16" t="s">
        <v>42</v>
      </c>
      <c r="M240" s="16" t="s">
        <v>325</v>
      </c>
      <c r="N240" s="16" t="s">
        <v>325</v>
      </c>
      <c r="O240" s="16"/>
    </row>
    <row r="241" ht="30" customHeight="1" spans="1:15">
      <c r="A241" s="25">
        <v>220</v>
      </c>
      <c r="B241" s="16" t="s">
        <v>322</v>
      </c>
      <c r="C241" s="16" t="s">
        <v>323</v>
      </c>
      <c r="D241" s="15" t="s">
        <v>4</v>
      </c>
      <c r="E241" s="16" t="s">
        <v>44</v>
      </c>
      <c r="F241" s="39" t="s">
        <v>328</v>
      </c>
      <c r="G241" s="16">
        <v>6</v>
      </c>
      <c r="H241" s="16">
        <v>6</v>
      </c>
      <c r="I241" s="15">
        <v>0</v>
      </c>
      <c r="J241" s="16">
        <v>79</v>
      </c>
      <c r="K241" s="16">
        <v>402</v>
      </c>
      <c r="L241" s="16" t="s">
        <v>46</v>
      </c>
      <c r="M241" s="16" t="s">
        <v>325</v>
      </c>
      <c r="N241" s="16" t="s">
        <v>325</v>
      </c>
      <c r="O241" s="16"/>
    </row>
    <row r="242" ht="35" customHeight="1" spans="1:15">
      <c r="A242" s="25">
        <v>221</v>
      </c>
      <c r="B242" s="16" t="s">
        <v>322</v>
      </c>
      <c r="C242" s="16" t="s">
        <v>323</v>
      </c>
      <c r="D242" s="15" t="s">
        <v>4</v>
      </c>
      <c r="E242" s="16" t="s">
        <v>8</v>
      </c>
      <c r="F242" s="39" t="s">
        <v>329</v>
      </c>
      <c r="G242" s="16">
        <v>13</v>
      </c>
      <c r="H242" s="16">
        <v>13</v>
      </c>
      <c r="I242" s="15">
        <v>0</v>
      </c>
      <c r="J242" s="16">
        <v>102</v>
      </c>
      <c r="K242" s="16">
        <v>48</v>
      </c>
      <c r="L242" s="16" t="s">
        <v>42</v>
      </c>
      <c r="M242" s="16" t="s">
        <v>325</v>
      </c>
      <c r="N242" s="16" t="s">
        <v>325</v>
      </c>
      <c r="O242" s="16"/>
    </row>
    <row r="243" ht="35" customHeight="1" spans="1:15">
      <c r="A243" s="25">
        <v>222</v>
      </c>
      <c r="B243" s="16" t="s">
        <v>322</v>
      </c>
      <c r="C243" s="16" t="s">
        <v>323</v>
      </c>
      <c r="D243" s="15" t="s">
        <v>4</v>
      </c>
      <c r="E243" s="16" t="s">
        <v>44</v>
      </c>
      <c r="F243" s="39" t="s">
        <v>330</v>
      </c>
      <c r="G243" s="16">
        <v>11</v>
      </c>
      <c r="H243" s="16">
        <v>11</v>
      </c>
      <c r="I243" s="15">
        <v>0</v>
      </c>
      <c r="J243" s="16">
        <v>68</v>
      </c>
      <c r="K243" s="16">
        <v>348</v>
      </c>
      <c r="L243" s="16" t="s">
        <v>46</v>
      </c>
      <c r="M243" s="16" t="s">
        <v>325</v>
      </c>
      <c r="N243" s="16" t="s">
        <v>325</v>
      </c>
      <c r="O243" s="16"/>
    </row>
    <row r="244" ht="35" customHeight="1" spans="1:15">
      <c r="A244" s="25">
        <v>223</v>
      </c>
      <c r="B244" s="16" t="s">
        <v>322</v>
      </c>
      <c r="C244" s="16" t="s">
        <v>323</v>
      </c>
      <c r="D244" s="15" t="s">
        <v>4</v>
      </c>
      <c r="E244" s="16" t="s">
        <v>44</v>
      </c>
      <c r="F244" s="39" t="s">
        <v>331</v>
      </c>
      <c r="G244" s="16">
        <v>8</v>
      </c>
      <c r="H244" s="16">
        <v>8</v>
      </c>
      <c r="I244" s="15">
        <v>0</v>
      </c>
      <c r="J244" s="16">
        <v>46</v>
      </c>
      <c r="K244" s="16">
        <v>267</v>
      </c>
      <c r="L244" s="16" t="s">
        <v>46</v>
      </c>
      <c r="M244" s="16" t="s">
        <v>325</v>
      </c>
      <c r="N244" s="16" t="s">
        <v>325</v>
      </c>
      <c r="O244" s="16"/>
    </row>
    <row r="245" ht="35" customHeight="1" spans="1:15">
      <c r="A245" s="25">
        <v>224</v>
      </c>
      <c r="B245" s="16" t="s">
        <v>322</v>
      </c>
      <c r="C245" s="16" t="s">
        <v>323</v>
      </c>
      <c r="D245" s="15" t="s">
        <v>4</v>
      </c>
      <c r="E245" s="16" t="s">
        <v>44</v>
      </c>
      <c r="F245" s="39" t="s">
        <v>332</v>
      </c>
      <c r="G245" s="16">
        <v>28</v>
      </c>
      <c r="H245" s="16">
        <v>28</v>
      </c>
      <c r="I245" s="15">
        <v>0</v>
      </c>
      <c r="J245" s="16">
        <v>92</v>
      </c>
      <c r="K245" s="16">
        <v>450</v>
      </c>
      <c r="L245" s="16" t="s">
        <v>46</v>
      </c>
      <c r="M245" s="16" t="s">
        <v>325</v>
      </c>
      <c r="N245" s="16" t="s">
        <v>325</v>
      </c>
      <c r="O245" s="16"/>
    </row>
    <row r="246" ht="35" customHeight="1" spans="1:15">
      <c r="A246" s="25">
        <v>225</v>
      </c>
      <c r="B246" s="16" t="s">
        <v>322</v>
      </c>
      <c r="C246" s="16" t="s">
        <v>323</v>
      </c>
      <c r="D246" s="15" t="s">
        <v>4</v>
      </c>
      <c r="E246" s="16" t="s">
        <v>44</v>
      </c>
      <c r="F246" s="39" t="s">
        <v>333</v>
      </c>
      <c r="G246" s="16">
        <v>8</v>
      </c>
      <c r="H246" s="16">
        <v>8</v>
      </c>
      <c r="I246" s="15">
        <v>0</v>
      </c>
      <c r="J246" s="16">
        <v>123</v>
      </c>
      <c r="K246" s="16">
        <v>466</v>
      </c>
      <c r="L246" s="16" t="s">
        <v>46</v>
      </c>
      <c r="M246" s="16" t="s">
        <v>325</v>
      </c>
      <c r="N246" s="16" t="s">
        <v>325</v>
      </c>
      <c r="O246" s="16"/>
    </row>
    <row r="247" ht="35" customHeight="1" spans="1:15">
      <c r="A247" s="25">
        <v>226</v>
      </c>
      <c r="B247" s="16" t="s">
        <v>322</v>
      </c>
      <c r="C247" s="16" t="s">
        <v>323</v>
      </c>
      <c r="D247" s="15" t="s">
        <v>4</v>
      </c>
      <c r="E247" s="16" t="s">
        <v>8</v>
      </c>
      <c r="F247" s="39" t="s">
        <v>334</v>
      </c>
      <c r="G247" s="16">
        <v>9</v>
      </c>
      <c r="H247" s="16">
        <v>9</v>
      </c>
      <c r="I247" s="15">
        <v>0</v>
      </c>
      <c r="J247" s="16">
        <v>46</v>
      </c>
      <c r="K247" s="16">
        <v>261</v>
      </c>
      <c r="L247" s="16" t="s">
        <v>42</v>
      </c>
      <c r="M247" s="16" t="s">
        <v>325</v>
      </c>
      <c r="N247" s="16" t="s">
        <v>325</v>
      </c>
      <c r="O247" s="16"/>
    </row>
    <row r="248" ht="35" customHeight="1" spans="1:15">
      <c r="A248" s="25">
        <v>227</v>
      </c>
      <c r="B248" s="16" t="s">
        <v>322</v>
      </c>
      <c r="C248" s="16" t="s">
        <v>323</v>
      </c>
      <c r="D248" s="15" t="s">
        <v>4</v>
      </c>
      <c r="E248" s="16" t="s">
        <v>44</v>
      </c>
      <c r="F248" s="39" t="s">
        <v>335</v>
      </c>
      <c r="G248" s="16">
        <v>6</v>
      </c>
      <c r="H248" s="16">
        <v>6</v>
      </c>
      <c r="I248" s="15">
        <v>0</v>
      </c>
      <c r="J248" s="16">
        <v>120</v>
      </c>
      <c r="K248" s="16">
        <v>501</v>
      </c>
      <c r="L248" s="16" t="s">
        <v>46</v>
      </c>
      <c r="M248" s="16" t="s">
        <v>325</v>
      </c>
      <c r="N248" s="16" t="s">
        <v>325</v>
      </c>
      <c r="O248" s="16"/>
    </row>
    <row r="249" ht="35" customHeight="1" spans="1:15">
      <c r="A249" s="25">
        <v>228</v>
      </c>
      <c r="B249" s="16" t="s">
        <v>322</v>
      </c>
      <c r="C249" s="16" t="s">
        <v>336</v>
      </c>
      <c r="D249" s="15" t="s">
        <v>4</v>
      </c>
      <c r="E249" s="16" t="s">
        <v>8</v>
      </c>
      <c r="F249" s="39" t="s">
        <v>337</v>
      </c>
      <c r="G249" s="42">
        <v>1</v>
      </c>
      <c r="H249" s="42">
        <v>1</v>
      </c>
      <c r="I249" s="15">
        <v>0</v>
      </c>
      <c r="J249" s="42">
        <v>42</v>
      </c>
      <c r="K249" s="42">
        <v>198</v>
      </c>
      <c r="L249" s="16" t="s">
        <v>42</v>
      </c>
      <c r="M249" s="16" t="s">
        <v>325</v>
      </c>
      <c r="N249" s="16" t="s">
        <v>325</v>
      </c>
      <c r="O249" s="16"/>
    </row>
    <row r="250" ht="35" customHeight="1" spans="1:15">
      <c r="A250" s="25">
        <v>229</v>
      </c>
      <c r="B250" s="16" t="s">
        <v>322</v>
      </c>
      <c r="C250" s="16" t="s">
        <v>336</v>
      </c>
      <c r="D250" s="15" t="s">
        <v>4</v>
      </c>
      <c r="E250" s="16" t="s">
        <v>8</v>
      </c>
      <c r="F250" s="39" t="s">
        <v>338</v>
      </c>
      <c r="G250" s="42">
        <v>1.5</v>
      </c>
      <c r="H250" s="42">
        <v>1.5</v>
      </c>
      <c r="I250" s="15">
        <v>0</v>
      </c>
      <c r="J250" s="42">
        <v>23</v>
      </c>
      <c r="K250" s="42">
        <v>102</v>
      </c>
      <c r="L250" s="16" t="s">
        <v>42</v>
      </c>
      <c r="M250" s="16" t="s">
        <v>325</v>
      </c>
      <c r="N250" s="16" t="s">
        <v>325</v>
      </c>
      <c r="O250" s="16"/>
    </row>
    <row r="251" ht="35" customHeight="1" spans="1:15">
      <c r="A251" s="25">
        <v>230</v>
      </c>
      <c r="B251" s="16" t="s">
        <v>322</v>
      </c>
      <c r="C251" s="16" t="s">
        <v>336</v>
      </c>
      <c r="D251" s="15" t="s">
        <v>4</v>
      </c>
      <c r="E251" s="16" t="s">
        <v>8</v>
      </c>
      <c r="F251" s="39" t="s">
        <v>339</v>
      </c>
      <c r="G251" s="42">
        <v>1.5</v>
      </c>
      <c r="H251" s="42">
        <v>1.5</v>
      </c>
      <c r="I251" s="15">
        <v>0</v>
      </c>
      <c r="J251" s="42">
        <v>23</v>
      </c>
      <c r="K251" s="42">
        <v>102</v>
      </c>
      <c r="L251" s="16" t="s">
        <v>42</v>
      </c>
      <c r="M251" s="16" t="s">
        <v>325</v>
      </c>
      <c r="N251" s="16" t="s">
        <v>325</v>
      </c>
      <c r="O251" s="16"/>
    </row>
    <row r="252" ht="35" customHeight="1" spans="1:15">
      <c r="A252" s="25">
        <v>231</v>
      </c>
      <c r="B252" s="16" t="s">
        <v>322</v>
      </c>
      <c r="C252" s="16" t="s">
        <v>336</v>
      </c>
      <c r="D252" s="15" t="s">
        <v>4</v>
      </c>
      <c r="E252" s="16" t="s">
        <v>8</v>
      </c>
      <c r="F252" s="39" t="s">
        <v>340</v>
      </c>
      <c r="G252" s="42">
        <v>1.5</v>
      </c>
      <c r="H252" s="42">
        <v>1.5</v>
      </c>
      <c r="I252" s="15">
        <v>0</v>
      </c>
      <c r="J252" s="42">
        <v>38</v>
      </c>
      <c r="K252" s="42">
        <v>209</v>
      </c>
      <c r="L252" s="16" t="s">
        <v>42</v>
      </c>
      <c r="M252" s="16" t="s">
        <v>325</v>
      </c>
      <c r="N252" s="16" t="s">
        <v>325</v>
      </c>
      <c r="O252" s="16"/>
    </row>
    <row r="253" ht="35" customHeight="1" spans="1:15">
      <c r="A253" s="25">
        <v>232</v>
      </c>
      <c r="B253" s="16" t="s">
        <v>322</v>
      </c>
      <c r="C253" s="16" t="s">
        <v>336</v>
      </c>
      <c r="D253" s="15" t="s">
        <v>4</v>
      </c>
      <c r="E253" s="16" t="s">
        <v>8</v>
      </c>
      <c r="F253" s="39" t="s">
        <v>341</v>
      </c>
      <c r="G253" s="42">
        <v>1.5</v>
      </c>
      <c r="H253" s="42">
        <v>1.5</v>
      </c>
      <c r="I253" s="15">
        <v>0</v>
      </c>
      <c r="J253" s="42">
        <v>38</v>
      </c>
      <c r="K253" s="42">
        <v>209</v>
      </c>
      <c r="L253" s="16" t="s">
        <v>42</v>
      </c>
      <c r="M253" s="16" t="s">
        <v>325</v>
      </c>
      <c r="N253" s="16" t="s">
        <v>325</v>
      </c>
      <c r="O253" s="16"/>
    </row>
    <row r="254" ht="35" customHeight="1" spans="1:15">
      <c r="A254" s="25">
        <v>233</v>
      </c>
      <c r="B254" s="16" t="s">
        <v>322</v>
      </c>
      <c r="C254" s="16" t="s">
        <v>336</v>
      </c>
      <c r="D254" s="15" t="s">
        <v>4</v>
      </c>
      <c r="E254" s="16" t="s">
        <v>8</v>
      </c>
      <c r="F254" s="39" t="s">
        <v>342</v>
      </c>
      <c r="G254" s="42">
        <v>3</v>
      </c>
      <c r="H254" s="42">
        <v>3</v>
      </c>
      <c r="I254" s="15">
        <v>0</v>
      </c>
      <c r="J254" s="42">
        <v>28</v>
      </c>
      <c r="K254" s="42">
        <v>121</v>
      </c>
      <c r="L254" s="16" t="s">
        <v>42</v>
      </c>
      <c r="M254" s="16" t="s">
        <v>325</v>
      </c>
      <c r="N254" s="16" t="s">
        <v>325</v>
      </c>
      <c r="O254" s="16"/>
    </row>
    <row r="255" ht="35" customHeight="1" spans="1:15">
      <c r="A255" s="25">
        <v>234</v>
      </c>
      <c r="B255" s="16" t="s">
        <v>322</v>
      </c>
      <c r="C255" s="16" t="s">
        <v>336</v>
      </c>
      <c r="D255" s="15" t="s">
        <v>4</v>
      </c>
      <c r="E255" s="16" t="s">
        <v>8</v>
      </c>
      <c r="F255" s="39" t="s">
        <v>343</v>
      </c>
      <c r="G255" s="42">
        <v>5</v>
      </c>
      <c r="H255" s="42">
        <v>5</v>
      </c>
      <c r="I255" s="15">
        <v>0</v>
      </c>
      <c r="J255" s="42">
        <v>30</v>
      </c>
      <c r="K255" s="42">
        <v>126</v>
      </c>
      <c r="L255" s="16" t="s">
        <v>42</v>
      </c>
      <c r="M255" s="16" t="s">
        <v>325</v>
      </c>
      <c r="N255" s="16" t="s">
        <v>325</v>
      </c>
      <c r="O255" s="16"/>
    </row>
    <row r="256" ht="35" customHeight="1" spans="1:15">
      <c r="A256" s="25">
        <v>235</v>
      </c>
      <c r="B256" s="16" t="s">
        <v>322</v>
      </c>
      <c r="C256" s="16" t="s">
        <v>336</v>
      </c>
      <c r="D256" s="15" t="s">
        <v>4</v>
      </c>
      <c r="E256" s="16" t="s">
        <v>44</v>
      </c>
      <c r="F256" s="39" t="s">
        <v>344</v>
      </c>
      <c r="G256" s="42">
        <v>30</v>
      </c>
      <c r="H256" s="42">
        <v>30</v>
      </c>
      <c r="I256" s="15">
        <v>0</v>
      </c>
      <c r="J256" s="42">
        <v>108</v>
      </c>
      <c r="K256" s="42">
        <v>638</v>
      </c>
      <c r="L256" s="16" t="s">
        <v>46</v>
      </c>
      <c r="M256" s="16" t="s">
        <v>325</v>
      </c>
      <c r="N256" s="16" t="s">
        <v>325</v>
      </c>
      <c r="O256" s="16"/>
    </row>
    <row r="257" ht="35" customHeight="1" spans="1:15">
      <c r="A257" s="25">
        <v>236</v>
      </c>
      <c r="B257" s="16" t="s">
        <v>322</v>
      </c>
      <c r="C257" s="16" t="s">
        <v>336</v>
      </c>
      <c r="D257" s="15" t="s">
        <v>4</v>
      </c>
      <c r="E257" s="16" t="s">
        <v>44</v>
      </c>
      <c r="F257" s="39" t="s">
        <v>345</v>
      </c>
      <c r="G257" s="42">
        <v>55</v>
      </c>
      <c r="H257" s="42">
        <v>55</v>
      </c>
      <c r="I257" s="15">
        <v>0</v>
      </c>
      <c r="J257" s="42">
        <v>208</v>
      </c>
      <c r="K257" s="42">
        <v>1326</v>
      </c>
      <c r="L257" s="16" t="s">
        <v>46</v>
      </c>
      <c r="M257" s="16" t="s">
        <v>325</v>
      </c>
      <c r="N257" s="16" t="s">
        <v>325</v>
      </c>
      <c r="O257" s="16"/>
    </row>
    <row r="258" ht="28" customHeight="1" spans="1:15">
      <c r="A258" s="25"/>
      <c r="B258" s="19" t="s">
        <v>3</v>
      </c>
      <c r="C258" s="19"/>
      <c r="D258" s="21"/>
      <c r="E258" s="19"/>
      <c r="F258" s="51"/>
      <c r="G258" s="19">
        <f t="shared" ref="G258:K258" si="23">SUM(G238:G257)</f>
        <v>220</v>
      </c>
      <c r="H258" s="19">
        <f t="shared" si="23"/>
        <v>220</v>
      </c>
      <c r="I258" s="19">
        <f t="shared" si="23"/>
        <v>0</v>
      </c>
      <c r="J258" s="19">
        <f t="shared" si="23"/>
        <v>1831</v>
      </c>
      <c r="K258" s="19">
        <f t="shared" si="23"/>
        <v>9077</v>
      </c>
      <c r="L258" s="16"/>
      <c r="M258" s="16"/>
      <c r="N258" s="16"/>
      <c r="O258" s="16"/>
    </row>
    <row r="259" ht="60" customHeight="1" spans="1:15">
      <c r="A259" s="25">
        <v>237</v>
      </c>
      <c r="B259" s="16" t="s">
        <v>346</v>
      </c>
      <c r="C259" s="52" t="s">
        <v>347</v>
      </c>
      <c r="D259" s="15" t="s">
        <v>4</v>
      </c>
      <c r="E259" s="52" t="s">
        <v>44</v>
      </c>
      <c r="F259" s="53" t="s">
        <v>348</v>
      </c>
      <c r="G259" s="52">
        <v>69</v>
      </c>
      <c r="H259" s="52">
        <v>69</v>
      </c>
      <c r="I259" s="15">
        <v>0</v>
      </c>
      <c r="J259" s="52">
        <v>135</v>
      </c>
      <c r="K259" s="52">
        <v>542</v>
      </c>
      <c r="L259" s="16" t="s">
        <v>46</v>
      </c>
      <c r="M259" s="16" t="s">
        <v>346</v>
      </c>
      <c r="N259" s="16" t="s">
        <v>346</v>
      </c>
      <c r="O259" s="16"/>
    </row>
    <row r="260" ht="35" customHeight="1" spans="1:15">
      <c r="A260" s="25">
        <v>238</v>
      </c>
      <c r="B260" s="16" t="s">
        <v>346</v>
      </c>
      <c r="C260" s="52" t="s">
        <v>347</v>
      </c>
      <c r="D260" s="15" t="s">
        <v>4</v>
      </c>
      <c r="E260" s="52" t="s">
        <v>44</v>
      </c>
      <c r="F260" s="53" t="s">
        <v>349</v>
      </c>
      <c r="G260" s="52">
        <v>15</v>
      </c>
      <c r="H260" s="52">
        <v>15</v>
      </c>
      <c r="I260" s="15">
        <v>0</v>
      </c>
      <c r="J260" s="52">
        <v>164</v>
      </c>
      <c r="K260" s="52">
        <v>687</v>
      </c>
      <c r="L260" s="16" t="s">
        <v>46</v>
      </c>
      <c r="M260" s="16" t="s">
        <v>346</v>
      </c>
      <c r="N260" s="16" t="s">
        <v>346</v>
      </c>
      <c r="O260" s="16"/>
    </row>
    <row r="261" ht="30" customHeight="1" spans="1:15">
      <c r="A261" s="25">
        <v>239</v>
      </c>
      <c r="B261" s="16" t="s">
        <v>346</v>
      </c>
      <c r="C261" s="52" t="s">
        <v>347</v>
      </c>
      <c r="D261" s="15" t="s">
        <v>4</v>
      </c>
      <c r="E261" s="52" t="s">
        <v>8</v>
      </c>
      <c r="F261" s="53" t="s">
        <v>350</v>
      </c>
      <c r="G261" s="52">
        <v>8</v>
      </c>
      <c r="H261" s="52">
        <v>8</v>
      </c>
      <c r="I261" s="15">
        <v>0</v>
      </c>
      <c r="J261" s="52">
        <v>62</v>
      </c>
      <c r="K261" s="52">
        <v>324</v>
      </c>
      <c r="L261" s="16" t="s">
        <v>42</v>
      </c>
      <c r="M261" s="16" t="s">
        <v>346</v>
      </c>
      <c r="N261" s="16" t="s">
        <v>346</v>
      </c>
      <c r="O261" s="16"/>
    </row>
    <row r="262" ht="30" customHeight="1" spans="1:15">
      <c r="A262" s="25">
        <v>240</v>
      </c>
      <c r="B262" s="16" t="s">
        <v>346</v>
      </c>
      <c r="C262" s="52" t="s">
        <v>347</v>
      </c>
      <c r="D262" s="15" t="s">
        <v>4</v>
      </c>
      <c r="E262" s="52" t="s">
        <v>8</v>
      </c>
      <c r="F262" s="53" t="s">
        <v>351</v>
      </c>
      <c r="G262" s="52">
        <v>3</v>
      </c>
      <c r="H262" s="52">
        <v>3</v>
      </c>
      <c r="I262" s="15">
        <v>0</v>
      </c>
      <c r="J262" s="52">
        <v>76</v>
      </c>
      <c r="K262" s="52">
        <v>384</v>
      </c>
      <c r="L262" s="16" t="s">
        <v>42</v>
      </c>
      <c r="M262" s="16" t="s">
        <v>346</v>
      </c>
      <c r="N262" s="16" t="s">
        <v>346</v>
      </c>
      <c r="O262" s="16"/>
    </row>
    <row r="263" ht="35" customHeight="1" spans="1:15">
      <c r="A263" s="25">
        <v>241</v>
      </c>
      <c r="B263" s="16" t="s">
        <v>346</v>
      </c>
      <c r="C263" s="52" t="s">
        <v>347</v>
      </c>
      <c r="D263" s="15" t="s">
        <v>4</v>
      </c>
      <c r="E263" s="52" t="s">
        <v>8</v>
      </c>
      <c r="F263" s="53" t="s">
        <v>352</v>
      </c>
      <c r="G263" s="52">
        <v>15</v>
      </c>
      <c r="H263" s="52">
        <v>15</v>
      </c>
      <c r="I263" s="15">
        <v>0</v>
      </c>
      <c r="J263" s="52">
        <v>35</v>
      </c>
      <c r="K263" s="52">
        <v>164</v>
      </c>
      <c r="L263" s="16" t="s">
        <v>42</v>
      </c>
      <c r="M263" s="16" t="s">
        <v>346</v>
      </c>
      <c r="N263" s="16" t="s">
        <v>346</v>
      </c>
      <c r="O263" s="16"/>
    </row>
    <row r="264" ht="85" customHeight="1" spans="1:15">
      <c r="A264" s="25">
        <v>242</v>
      </c>
      <c r="B264" s="16" t="s">
        <v>346</v>
      </c>
      <c r="C264" s="52" t="s">
        <v>353</v>
      </c>
      <c r="D264" s="15" t="s">
        <v>4</v>
      </c>
      <c r="E264" s="52" t="s">
        <v>44</v>
      </c>
      <c r="F264" s="53" t="s">
        <v>354</v>
      </c>
      <c r="G264" s="52">
        <v>79</v>
      </c>
      <c r="H264" s="52">
        <v>79</v>
      </c>
      <c r="I264" s="15">
        <v>0</v>
      </c>
      <c r="J264" s="16">
        <v>361</v>
      </c>
      <c r="K264" s="16">
        <v>1864</v>
      </c>
      <c r="L264" s="16" t="s">
        <v>46</v>
      </c>
      <c r="M264" s="16" t="s">
        <v>346</v>
      </c>
      <c r="N264" s="16" t="s">
        <v>346</v>
      </c>
      <c r="O264" s="16"/>
    </row>
    <row r="265" ht="35" customHeight="1" spans="1:15">
      <c r="A265" s="25">
        <v>243</v>
      </c>
      <c r="B265" s="16" t="s">
        <v>346</v>
      </c>
      <c r="C265" s="52" t="s">
        <v>353</v>
      </c>
      <c r="D265" s="15" t="s">
        <v>4</v>
      </c>
      <c r="E265" s="52" t="s">
        <v>44</v>
      </c>
      <c r="F265" s="40" t="s">
        <v>355</v>
      </c>
      <c r="G265" s="52">
        <v>15</v>
      </c>
      <c r="H265" s="52">
        <v>15</v>
      </c>
      <c r="I265" s="15">
        <v>0</v>
      </c>
      <c r="J265" s="16">
        <v>78</v>
      </c>
      <c r="K265" s="16">
        <v>423</v>
      </c>
      <c r="L265" s="16" t="s">
        <v>46</v>
      </c>
      <c r="M265" s="16" t="s">
        <v>346</v>
      </c>
      <c r="N265" s="16" t="s">
        <v>346</v>
      </c>
      <c r="O265" s="16"/>
    </row>
    <row r="266" ht="35" customHeight="1" spans="1:15">
      <c r="A266" s="25">
        <v>244</v>
      </c>
      <c r="B266" s="16" t="s">
        <v>346</v>
      </c>
      <c r="C266" s="52" t="s">
        <v>353</v>
      </c>
      <c r="D266" s="15" t="s">
        <v>4</v>
      </c>
      <c r="E266" s="52" t="s">
        <v>44</v>
      </c>
      <c r="F266" s="40" t="s">
        <v>356</v>
      </c>
      <c r="G266" s="52">
        <v>26</v>
      </c>
      <c r="H266" s="52">
        <v>26</v>
      </c>
      <c r="I266" s="15">
        <v>0</v>
      </c>
      <c r="J266" s="16">
        <v>114</v>
      </c>
      <c r="K266" s="16">
        <v>456</v>
      </c>
      <c r="L266" s="16" t="s">
        <v>46</v>
      </c>
      <c r="M266" s="16" t="s">
        <v>346</v>
      </c>
      <c r="N266" s="16" t="s">
        <v>346</v>
      </c>
      <c r="O266" s="16"/>
    </row>
    <row r="267" ht="28" customHeight="1" spans="1:15">
      <c r="A267" s="25"/>
      <c r="B267" s="49" t="s">
        <v>3</v>
      </c>
      <c r="C267" s="49"/>
      <c r="D267" s="49"/>
      <c r="E267" s="49"/>
      <c r="F267" s="50"/>
      <c r="G267" s="49">
        <f t="shared" ref="G267:K267" si="24">SUM(G259:G266)</f>
        <v>230</v>
      </c>
      <c r="H267" s="49">
        <f t="shared" si="24"/>
        <v>230</v>
      </c>
      <c r="I267" s="49">
        <f t="shared" si="24"/>
        <v>0</v>
      </c>
      <c r="J267" s="49">
        <f t="shared" si="24"/>
        <v>1025</v>
      </c>
      <c r="K267" s="49">
        <f t="shared" si="24"/>
        <v>4844</v>
      </c>
      <c r="L267" s="25"/>
      <c r="M267" s="16"/>
      <c r="N267" s="16"/>
      <c r="O267" s="16"/>
    </row>
  </sheetData>
  <mergeCells count="14">
    <mergeCell ref="A1:B1"/>
    <mergeCell ref="A2:O2"/>
    <mergeCell ref="G3:I3"/>
    <mergeCell ref="J3:K3"/>
    <mergeCell ref="A3:A4"/>
    <mergeCell ref="B3:B4"/>
    <mergeCell ref="C3:C4"/>
    <mergeCell ref="D3:D4"/>
    <mergeCell ref="E3:E4"/>
    <mergeCell ref="F3:F4"/>
    <mergeCell ref="L3:L4"/>
    <mergeCell ref="M3:M4"/>
    <mergeCell ref="N3:N4"/>
    <mergeCell ref="O3:O4"/>
  </mergeCells>
  <pageMargins left="0.629166666666667" right="0.629166666666667" top="0.865277777777778" bottom="0.707638888888889" header="0.511805555555556" footer="0.1562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汇总表</vt:lpstr>
      <vt:lpstr>2017年已帮扶三年36个贫困村项目计划表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2017-08-15T11:00:00Z</dcterms:created>
  <dcterms:modified xsi:type="dcterms:W3CDTF">2017-11-05T09:53:04Z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