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460" tabRatio="875" activeTab="2"/>
  </bookViews>
  <sheets>
    <sheet name="汇总表" sheetId="13" r:id="rId1"/>
    <sheet name="资金来源" sheetId="14" r:id="rId2"/>
    <sheet name="2017年已帮扶三年36个贫困村项目计划表" sheetId="12" r:id="rId3"/>
  </sheets>
  <definedNames>
    <definedName name="_xlnm._FilterDatabase" localSheetId="2" hidden="1">'2017年已帮扶三年36个贫困村项目计划表'!$B$4:$E$131</definedName>
    <definedName name="_xlnm.Print_Titles" localSheetId="2">'2017年已帮扶三年36个贫困村项目计划表'!$1:$5</definedName>
  </definedNames>
  <calcPr calcId="144525" concurrentCalc="0"/>
</workbook>
</file>

<file path=xl/sharedStrings.xml><?xml version="1.0" encoding="utf-8"?>
<sst xmlns="http://schemas.openxmlformats.org/spreadsheetml/2006/main" count="219">
  <si>
    <t>附件1</t>
  </si>
  <si>
    <t>隆回县2017年第八批财政涉农统筹整合资金项目计划汇总表</t>
  </si>
  <si>
    <t>金额单位：万元</t>
  </si>
  <si>
    <t>项目个数</t>
  </si>
  <si>
    <t>合计</t>
  </si>
  <si>
    <t>基础设施</t>
  </si>
  <si>
    <t>产业发展</t>
  </si>
  <si>
    <t>小计</t>
  </si>
  <si>
    <t>农村安全饮水</t>
  </si>
  <si>
    <t>农田水利</t>
  </si>
  <si>
    <t>村级公路</t>
  </si>
  <si>
    <t>其他基础设施</t>
  </si>
  <si>
    <t>种养业</t>
  </si>
  <si>
    <t>光伏扶贫</t>
  </si>
  <si>
    <t>帮扶户数</t>
  </si>
  <si>
    <t>帮扶人数</t>
  </si>
  <si>
    <t>帮扶资金</t>
  </si>
  <si>
    <t>个</t>
  </si>
  <si>
    <t>万元</t>
  </si>
  <si>
    <t>户</t>
  </si>
  <si>
    <t>人</t>
  </si>
  <si>
    <t>附件2</t>
  </si>
  <si>
    <t>隆回县2017年第八批财政涉农统筹整合资金来源情况表</t>
  </si>
  <si>
    <t>资金来源文号</t>
  </si>
  <si>
    <t>行文时间</t>
  </si>
  <si>
    <t>内容摘要</t>
  </si>
  <si>
    <t>资金性质</t>
  </si>
  <si>
    <t>用于精准扶贫
资金额度</t>
  </si>
  <si>
    <t>资金级次</t>
  </si>
  <si>
    <t>本批次
下达金额</t>
  </si>
  <si>
    <t>备 注</t>
  </si>
  <si>
    <t>湘财预[2017]75号</t>
  </si>
  <si>
    <t>2017.7.4</t>
  </si>
  <si>
    <t>2017年老区发展资金</t>
  </si>
  <si>
    <t>扶贫资金</t>
  </si>
  <si>
    <t>省级</t>
  </si>
  <si>
    <t>湘财农指[2017]216号</t>
  </si>
  <si>
    <t>2017.12.13</t>
  </si>
  <si>
    <t>2017年第二批中央农业生产发展资金（贫困县统筹整合涉农资金部分）</t>
  </si>
  <si>
    <t>农业</t>
  </si>
  <si>
    <t>中央</t>
  </si>
  <si>
    <t>湘财金指[2017]26号</t>
  </si>
  <si>
    <t>2017年精准扶贫农业保险结算资金</t>
  </si>
  <si>
    <t>湘财农指[2017]230号</t>
  </si>
  <si>
    <t>2017.12.18</t>
  </si>
  <si>
    <t>长江干流崩岸治理2017年省级配套等部分省级资金</t>
  </si>
  <si>
    <t>水利资金</t>
  </si>
  <si>
    <t>水土保特</t>
  </si>
  <si>
    <t>县年终追加扶贫资金</t>
  </si>
  <si>
    <t>2017.12.20</t>
  </si>
  <si>
    <t>定向发债400万，存量资金解决100万元</t>
  </si>
  <si>
    <t>县级</t>
  </si>
  <si>
    <t>合  计</t>
  </si>
  <si>
    <t>附件3</t>
  </si>
  <si>
    <t>隆回县2017年第八批财政涉农统筹整合资金项目计划表</t>
  </si>
  <si>
    <t>项目序号</t>
  </si>
  <si>
    <t>实施地点</t>
  </si>
  <si>
    <t>项目类型</t>
  </si>
  <si>
    <t>项目名称</t>
  </si>
  <si>
    <t>建设任务</t>
  </si>
  <si>
    <t>投资计划</t>
  </si>
  <si>
    <t>受益人口</t>
  </si>
  <si>
    <t>资金来源
文号</t>
  </si>
  <si>
    <t>项目主管部门</t>
  </si>
  <si>
    <t>项目责任单位</t>
  </si>
  <si>
    <t>备注</t>
  </si>
  <si>
    <t>安排整合资金</t>
  </si>
  <si>
    <t>其它资金</t>
  </si>
  <si>
    <t>直接帮扶户数</t>
  </si>
  <si>
    <t>扶持人口</t>
  </si>
  <si>
    <t>总计</t>
  </si>
  <si>
    <t>荷香桥镇竹叶村</t>
  </si>
  <si>
    <t>3、7组3、7、9、2组下尖园水圳</t>
  </si>
  <si>
    <t>水务局</t>
  </si>
  <si>
    <t>荷香桥镇人民政府</t>
  </si>
  <si>
    <t>3、5组 新修50米，塌50米，需挖土方埋涵洞</t>
  </si>
  <si>
    <t>4组从水库至周治炉屋前长250米</t>
  </si>
  <si>
    <t>3、7组花六公路至河边长100米水圳</t>
  </si>
  <si>
    <t>3、7组井边至溪边长约80米</t>
  </si>
  <si>
    <t>韩山大塘清淤1组面积2.5亩</t>
  </si>
  <si>
    <t>石栗塘清淤3组面积200平方</t>
  </si>
  <si>
    <t>向家塘1-4组需填埋扩宽路面需浆砌</t>
  </si>
  <si>
    <t>竹叶村鸟水5组老屋向家至阳军喜田，水圳硬化300米，0.3×0.3</t>
  </si>
  <si>
    <t>西洋江镇三和村</t>
  </si>
  <si>
    <t>村组道路</t>
  </si>
  <si>
    <t>中车羊岩至中车9组1.44km*3.5m道路硬化</t>
  </si>
  <si>
    <t>交通局</t>
  </si>
  <si>
    <t>西洋江镇人民政府</t>
  </si>
  <si>
    <t>中车桥头至高柏岭1km*3.5m硬化</t>
  </si>
  <si>
    <t>中车6组水管铺设2.2km110pe管</t>
  </si>
  <si>
    <t>中车至茶岭主水管铺设3.8kmPE110管</t>
  </si>
  <si>
    <t>田凼蓄水池</t>
  </si>
  <si>
    <t>湘财农指[2017]216号湘财农指[2017]230号</t>
  </si>
  <si>
    <t>0.503  4.497</t>
  </si>
  <si>
    <t>西洋江镇远山村</t>
  </si>
  <si>
    <t>双江片10、12组硬化通组公路700米</t>
  </si>
  <si>
    <t>全村各户自来水修建</t>
  </si>
  <si>
    <t>通组公路200米，远山片6、9组新修路</t>
  </si>
  <si>
    <t>远山片每个组公路硬化</t>
  </si>
  <si>
    <t>1、2、3、8组防洪堤</t>
  </si>
  <si>
    <t>刘楚廷屋前修路</t>
  </si>
  <si>
    <t>水渠维修六斗丘到河边长远田凼河边</t>
  </si>
  <si>
    <t>4、5、6、7、9组新修4.5宽，1.5公里公路</t>
  </si>
  <si>
    <t>师现坳，里鱼坳4、5、6、7、9组水渠维修</t>
  </si>
  <si>
    <t>4、5、6、7、9组大圳前面水渠维修</t>
  </si>
  <si>
    <t>水渠维修宁岳峰屋前，阳益春屋前屋后维修</t>
  </si>
  <si>
    <t>1、2、3、8、7、6组长远田凼水渠维修</t>
  </si>
  <si>
    <t>南岳庙镇乔罗村</t>
  </si>
  <si>
    <t>茅罗线、罗洲2、4、7组通达公路长4公里宽6米，挡土墙工程。</t>
  </si>
  <si>
    <t>南岳庙镇人民政府</t>
  </si>
  <si>
    <t>护栏760米。其中：原罗洲沙场至长塘湾1组叉路口660米，计划安排整合资金16万元；原乔家6组毛石坎上100米，计划安排整合资金2万元。</t>
  </si>
  <si>
    <t>1.水圳硬化。原乔家一级电排渠道硬化1600米，规格60×60，计划安排整合资金36万元。
2.山塘硬化。顺鸡冲山塘清淤硬化，资金6万元。</t>
  </si>
  <si>
    <t>三阁司镇红旗村</t>
  </si>
  <si>
    <t>莲花6组石世金屋至高速路口水渠水沟开挖，30*30水泥砼</t>
  </si>
  <si>
    <t>三阁司镇人民政府</t>
  </si>
  <si>
    <t>莲花1组蒋坑上塘至仕周田水渠水沟开挖，30*30水泥砼</t>
  </si>
  <si>
    <t>莲花6组高速桥至半边田排洪渠浆砌石80*80，水沟开挖</t>
  </si>
  <si>
    <t>长流6组长流梅子塘加固水塘堤27米加固,高3.2*27米*(2米底，0.8米高度)</t>
  </si>
  <si>
    <t>长流7组老庵堂至七组路口机耕道4米宽,350米长,涵管￠30四处，砌护玻浆砌石29方</t>
  </si>
  <si>
    <t>长流2组容家冲排水渠挖水沟80*80浆砌石水渠270米</t>
  </si>
  <si>
    <t>长流2组容家冲排水渠挖水沟100*100浆砌石130m</t>
  </si>
  <si>
    <t>长流2组配机耕道4m宽*450米</t>
  </si>
  <si>
    <t>光明新村二里井水塘加固清淤、加固、堵漏、C20砼500米</t>
  </si>
  <si>
    <t>光明1组岩口塘至龙洁田水渠开挖，30*30水泥砼92m</t>
  </si>
  <si>
    <t>光明2组塘角落水渠开挖30*40水泥砼317m</t>
  </si>
  <si>
    <t>光明1组岩口塘至平清田水渠 开挖30*40水泥砼100</t>
  </si>
  <si>
    <t>昌其屋至高速路边雷家冲排水渠开挖80*80浆砌石300</t>
  </si>
  <si>
    <t>莲花上古塘上古塘加固清淤清淤，三个涵管￠500，水塘四周做宽1.2米，面宽0.6m,高1.5m,长82m</t>
  </si>
  <si>
    <t>莲花3、4、5组茶叶田至莲花村部后开挖30*30水泥砼240m</t>
  </si>
  <si>
    <t>莲花3.4.5.6.7.8.9组益生农场至新塘排洪渠开挖80*80浆砌石216m</t>
  </si>
  <si>
    <t>莲花8、4组刘家屋场至央政田水渠30*30水泥砼100m</t>
  </si>
  <si>
    <t>莲花2.1组孙中权塘至岩口塘渠尾开挖60*60水泥砼251m</t>
  </si>
  <si>
    <t>光明、长流海矮桥至岩口塘渠尾开挖100*100浆砌实115</t>
  </si>
  <si>
    <t>光明、长流光明、长流窄改宽接驳口，四处，桥渠2处护坡</t>
  </si>
  <si>
    <t>红旗长流6、7、8组安全饮水1000米管网建设</t>
  </si>
  <si>
    <t>三阁司镇资江村</t>
  </si>
  <si>
    <t>村道硬化工程2组硬化路至钱大亮屋和李春屋至文放屋端头240m×3.5m</t>
  </si>
  <si>
    <t>村道硬化工程3组西环路边至钱存度屋200m×3.5m</t>
  </si>
  <si>
    <t>村道硬化工程8组刘辉艮至刘祥仁屋130m×3.5m</t>
  </si>
  <si>
    <t>村道硬化工程9组刘定良至刘定兵屋100m×3.5m</t>
  </si>
  <si>
    <t>村道硬化工程9组刘定良屋到刘定美屋80m×3.5m</t>
  </si>
  <si>
    <t>村道硬化工程9组刘定决至刘定落70m×3.5m</t>
  </si>
  <si>
    <t>村道硬化工程10组王国华至刘定海屋150m×3.5m</t>
  </si>
  <si>
    <t>村道硬化工程15、16组庵堂至紫河老供销社70m×3.5m</t>
  </si>
  <si>
    <t>村道硬化工程18组原村道口至陈群屋130m×3.5m</t>
  </si>
  <si>
    <t>村道硬化工程19组钱路华屋门口至院子里170m×3.5m</t>
  </si>
  <si>
    <t>20、21、23组黄起池屋至狮子村部，狮子村部至秦头湾路口至秦松柏屋前，共长1980m×3.5m</t>
  </si>
  <si>
    <t>周旺镇大柱村</t>
  </si>
  <si>
    <t>阳光至大柱4600米 、鲁塘300米，共4900米公路窄改宽工程，安排资金72万元；
阳光3至9组公路挡土墙工程安排资金5万元；
大柱六、七、八组公路750米*3.5米硬化工程安排15万元。</t>
  </si>
  <si>
    <t>周旺镇人民政府</t>
  </si>
  <si>
    <t>山屋冲山塘6万元，山屋冲大塘12万元。</t>
  </si>
  <si>
    <t>板屋亭水库电排，杨子冲水库电排各1.5万元。</t>
  </si>
  <si>
    <t>老背后水渠维修5万元，2、7组屋背后渠道维修2万元。</t>
  </si>
  <si>
    <t>滩头镇洞木亭村</t>
  </si>
  <si>
    <t>五个水源井及配套工程</t>
  </si>
  <si>
    <t>滩头镇人民政府</t>
  </si>
  <si>
    <t>荷亭3、8组山塘清淤、加固</t>
  </si>
  <si>
    <t>洞头孙子塘防渗、加固</t>
  </si>
  <si>
    <t>木瓜5、3组（塘二口）、堵漏加固</t>
  </si>
  <si>
    <t>岩口镇 枫井坪村</t>
  </si>
  <si>
    <t>原姚家村新修3.6km*4m    砂石路面</t>
  </si>
  <si>
    <t>岩口镇人民政府</t>
  </si>
  <si>
    <t>原姚家村杨家函山塘硬化截水墙0.2m*100m*2.0m</t>
  </si>
  <si>
    <t>原姚家村1、2、5组三口山塘加固硬化</t>
  </si>
  <si>
    <t>原枫林村3、4、6、7组公路硬化长400m*3.5*0.2m  C30砼</t>
  </si>
  <si>
    <t>原枫林村1、5组小塘冲硬化公路00m*3.5*0.2m   C30砼</t>
  </si>
  <si>
    <t>井塘至枫林村断头路长1.3km*3.5m*0.2m   C30砼</t>
  </si>
  <si>
    <t>原井鹅村7、8组道路硬化1.5km*3.5m*0.2m     C30砼</t>
  </si>
  <si>
    <t>原枫林村1、2组山塘加固长100m截水墙0.15*20m</t>
  </si>
  <si>
    <t>原井鹅村9、10组新建1.2km*4m    砂石路面</t>
  </si>
  <si>
    <t>原姚家村道路硬化1.6km*3.5m*0.2m    C30砼</t>
  </si>
  <si>
    <t>桃洪镇 青花江村</t>
  </si>
  <si>
    <t>老洲坝渠道硬化左右两侧渠道共850米，规格300×300</t>
  </si>
  <si>
    <t>桃洪镇 人民政府</t>
  </si>
  <si>
    <t>青云5、6、7组张家冲水库1、硬化堤坝1008m2；2、清淤200方</t>
  </si>
  <si>
    <t>从朝阳水圳到3、4组聋婆塘放水渠道硬化约900米</t>
  </si>
  <si>
    <t>鸭栗山到向家“窄改宽”浆砌挡土墙五处约200方</t>
  </si>
  <si>
    <t>龙江里排水渠道黄花村至烂屋塘长510米，规格600×800</t>
  </si>
  <si>
    <t>书超屋到黄1、2、3组公路加宽1米，长500米</t>
  </si>
  <si>
    <t>黄花4、5组伟楚屋到郭家园变压器约200米新修及硬化公路</t>
  </si>
  <si>
    <t>资江5、6、7、8组环村路新桥至大槽枰通达通畅500×4.5米</t>
  </si>
  <si>
    <t>环村路大槽坪至砚资路通达0.5km×4.5米</t>
  </si>
  <si>
    <t>大槽坪清淤，塘圹加固0.3×200×1.5米高</t>
  </si>
  <si>
    <t>新修及硬化公路到村部通达，通畅工程约100米</t>
  </si>
  <si>
    <t>桃洪镇 竹塘村</t>
  </si>
  <si>
    <t>2组水渠硬化30×40，长75米</t>
  </si>
  <si>
    <t>1组山塘清淤枫树塘，清淤、硬化</t>
  </si>
  <si>
    <t>1组山塘清淤大塘，清淤、硬化</t>
  </si>
  <si>
    <t>5组山塘清淤槽塘，清淤、硬化</t>
  </si>
  <si>
    <t>5组山塘清淤岩锋塘，清淤、硬化</t>
  </si>
  <si>
    <t>7组山塘硬化，清淤方塘30米×12米</t>
  </si>
  <si>
    <t>9组山塘硬化，清淤顶眼塘40米×10米</t>
  </si>
  <si>
    <t>3、4、5、6组踏水桥修建桥长35米×宽2米</t>
  </si>
  <si>
    <t>3、4、5、7、8、9组公路硬化2000米×3.5×0.2</t>
  </si>
  <si>
    <t xml:space="preserve">雨山便民服务中心长扶村 </t>
  </si>
  <si>
    <t>公路硬化原温塘村1、2、3组2440米，4组至5组出口2360米，原长扶村1、3、4、5、8、9、10、14组共800米</t>
  </si>
  <si>
    <t>雨山便民服务中心</t>
  </si>
  <si>
    <t>长扶至扶上窄改宽3.7公里挖土方并运输</t>
  </si>
  <si>
    <t>落么冲山塘卧管、涵管、防渗改造</t>
  </si>
  <si>
    <t>原长扶村水井改造5处</t>
  </si>
  <si>
    <t>电灌站原温塘村1处，原长扶村4处</t>
  </si>
  <si>
    <t>雨山便民服务中心杨竹塘村</t>
  </si>
  <si>
    <t>公路硬化清塘水库下1、2、3、4、7、8组共600米，原杨罗村4、10组-5组300米，竹罗南朝山7组-1组1200米，竹罗片通3组公路1300米，原竹罗村11组通新村部400米</t>
  </si>
  <si>
    <t>清塘、竹罗、杨罗等村组道路挡土墙450方</t>
  </si>
  <si>
    <t>清塘、竹罗南朝山3.8公里新修组道路面铺砂</t>
  </si>
  <si>
    <t>滩头镇三溪新村</t>
  </si>
  <si>
    <t>硬化8组陈家院子至李家院子 路面宽3.5米长500米</t>
  </si>
  <si>
    <t>滩头镇七里村</t>
  </si>
  <si>
    <t>新修机耕道牛鞍塘至内水库0.8公里通达路</t>
  </si>
  <si>
    <t>滩头镇石托村</t>
  </si>
  <si>
    <t>石陂6组硬化宽3.5米长500米、路基浆砌</t>
  </si>
  <si>
    <t>滩头镇花园村</t>
  </si>
  <si>
    <t>七湾至牛泥塘 40*40水渠 长500米</t>
  </si>
  <si>
    <t>滩头镇坦联村</t>
  </si>
  <si>
    <t xml:space="preserve">组道硬化下桥八组 长800M路面3.5M厚0.2M C25 </t>
  </si>
  <si>
    <t>下桥一组至狮子 1000米*4米路基 砂石路面</t>
  </si>
  <si>
    <t>农经局</t>
  </si>
  <si>
    <t>农民合作社发展</t>
  </si>
  <si>
    <t>民政局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</si>
</sst>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176" formatCode="#,##0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_ "/>
    <numFmt numFmtId="178" formatCode="_ * #,##0.00_ ;_ * \-#,##0.00_ ;_ * &quot;-&quot;??.00_ ;_ @_ "/>
    <numFmt numFmtId="179" formatCode="0.000_ "/>
  </numFmts>
  <fonts count="93">
    <font>
      <sz val="11"/>
      <color theme="1"/>
      <name val="宋体"/>
      <charset val="134"/>
      <scheme val="minor"/>
    </font>
    <font>
      <sz val="22"/>
      <color theme="1"/>
      <name val="方正大标宋简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方正大标宋简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.5"/>
      <name val="宋体"/>
      <charset val="134"/>
    </font>
    <font>
      <b/>
      <sz val="9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20"/>
      <color theme="1"/>
      <name val="方正大标宋简体"/>
      <charset val="134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b/>
      <sz val="11"/>
      <color theme="1"/>
      <name val="宋体"/>
      <charset val="134"/>
    </font>
    <font>
      <sz val="12"/>
      <name val="宋体"/>
      <charset val="134"/>
    </font>
    <font>
      <b/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42"/>
      <name val="宋体"/>
      <charset val="134"/>
    </font>
    <font>
      <b/>
      <sz val="13"/>
      <color indexed="56"/>
      <name val="Calibri"/>
      <charset val="134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sz val="11"/>
      <color indexed="9"/>
      <name val="宋体"/>
      <charset val="134"/>
    </font>
    <font>
      <sz val="11"/>
      <color indexed="2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Calibri"/>
      <charset val="134"/>
    </font>
    <font>
      <sz val="11"/>
      <color indexed="5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62"/>
      <name val="Calibri"/>
      <charset val="134"/>
    </font>
    <font>
      <b/>
      <sz val="11"/>
      <color indexed="56"/>
      <name val="Calibri"/>
      <charset val="134"/>
    </font>
    <font>
      <sz val="11"/>
      <color indexed="60"/>
      <name val="Calibri"/>
      <charset val="134"/>
    </font>
    <font>
      <b/>
      <sz val="11"/>
      <color indexed="42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10"/>
      <name val="宋体"/>
      <charset val="134"/>
    </font>
    <font>
      <b/>
      <sz val="13"/>
      <color theme="3"/>
      <name val="宋体"/>
      <charset val="134"/>
      <scheme val="minor"/>
    </font>
    <font>
      <sz val="11"/>
      <color indexed="9"/>
      <name val="Calibri"/>
      <charset val="134"/>
    </font>
    <font>
      <sz val="11"/>
      <color indexed="52"/>
      <name val="Calibri"/>
      <charset val="134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b/>
      <sz val="13"/>
      <color indexed="56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i/>
      <sz val="11"/>
      <color indexed="23"/>
      <name val="Calibri"/>
      <charset val="134"/>
    </font>
    <font>
      <sz val="11"/>
      <color indexed="10"/>
      <name val="Calibri"/>
      <charset val="134"/>
    </font>
    <font>
      <b/>
      <sz val="11"/>
      <color indexed="8"/>
      <name val="Calibri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Calibri"/>
      <charset val="134"/>
    </font>
    <font>
      <b/>
      <sz val="11"/>
      <color indexed="52"/>
      <name val="Calibri"/>
      <charset val="134"/>
    </font>
    <font>
      <sz val="11"/>
      <color indexed="20"/>
      <name val="Calibri"/>
      <charset val="134"/>
    </font>
    <font>
      <b/>
      <sz val="10"/>
      <name val="MS Sans Serif"/>
      <charset val="134"/>
    </font>
    <font>
      <b/>
      <sz val="12"/>
      <name val="宋体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3"/>
      <color indexed="62"/>
      <name val="宋体"/>
      <charset val="134"/>
    </font>
    <font>
      <sz val="12"/>
      <color indexed="8"/>
      <name val="宋体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8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</borders>
  <cellStyleXfs count="59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38" fillId="27" borderId="0" applyNumberFormat="0" applyBorder="0" applyAlignment="0" applyProtection="0">
      <alignment vertical="center"/>
    </xf>
    <xf numFmtId="0" fontId="46" fillId="29" borderId="8" applyNumberFormat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64" fillId="4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47" fillId="7" borderId="10" applyNumberFormat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42" fillId="38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27" fillId="0" borderId="0"/>
    <xf numFmtId="9" fontId="0" fillId="0" borderId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0" fillId="19" borderId="14" applyNumberFormat="0" applyFont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42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2" fillId="37" borderId="0" applyNumberFormat="0" applyBorder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3" borderId="13" applyNumberFormat="0" applyAlignment="0" applyProtection="0">
      <alignment vertical="center"/>
    </xf>
    <xf numFmtId="0" fontId="47" fillId="7" borderId="10" applyNumberFormat="0" applyAlignment="0" applyProtection="0">
      <alignment vertical="center"/>
    </xf>
    <xf numFmtId="0" fontId="31" fillId="3" borderId="8" applyNumberFormat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51" fillId="32" borderId="17" applyNumberFormat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42" fillId="40" borderId="0" applyNumberFormat="0" applyBorder="0" applyAlignment="0" applyProtection="0">
      <alignment vertical="center"/>
    </xf>
    <xf numFmtId="0" fontId="57" fillId="0" borderId="19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59" fillId="0" borderId="20" applyNumberFormat="0" applyFill="0" applyAlignment="0" applyProtection="0">
      <alignment vertical="center"/>
    </xf>
    <xf numFmtId="0" fontId="65" fillId="47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2" borderId="0" applyNumberFormat="0" applyBorder="0" applyAlignment="0" applyProtection="0">
      <alignment vertical="center"/>
    </xf>
    <xf numFmtId="0" fontId="66" fillId="31" borderId="16" applyNumberFormat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34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42" fillId="41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2" fillId="36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10" borderId="0" applyNumberFormat="0" applyBorder="0" applyAlignment="0" applyProtection="0">
      <alignment vertical="center"/>
    </xf>
    <xf numFmtId="0" fontId="27" fillId="0" borderId="0"/>
    <xf numFmtId="0" fontId="34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10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6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23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69" fillId="0" borderId="23" applyNumberFormat="0" applyFill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71" fillId="14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9" fillId="5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3" fillId="5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5" fillId="42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2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5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50" fillId="31" borderId="16" applyNumberFormat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66" fillId="31" borderId="16" applyNumberFormat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66" fillId="31" borderId="16" applyNumberFormat="0" applyAlignment="0" applyProtection="0">
      <alignment vertical="center"/>
    </xf>
    <xf numFmtId="0" fontId="34" fillId="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4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55" fillId="14" borderId="0" applyNumberFormat="0" applyBorder="0" applyAlignment="0" applyProtection="0">
      <alignment vertical="center"/>
    </xf>
    <xf numFmtId="0" fontId="34" fillId="0" borderId="0">
      <alignment vertical="center"/>
    </xf>
    <xf numFmtId="0" fontId="55" fillId="13" borderId="0" applyNumberFormat="0" applyBorder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34" fillId="0" borderId="0">
      <alignment vertical="center"/>
    </xf>
    <xf numFmtId="0" fontId="55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69" fillId="0" borderId="24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17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42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14" borderId="0" applyNumberFormat="0" applyBorder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13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82" fillId="31" borderId="16" applyNumberFormat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17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55" fillId="52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55" fillId="55" borderId="0" applyNumberFormat="0" applyBorder="0" applyAlignment="0" applyProtection="0">
      <alignment vertical="center"/>
    </xf>
    <xf numFmtId="0" fontId="84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83" fillId="4" borderId="10" applyNumberFormat="0" applyAlignment="0" applyProtection="0">
      <alignment vertical="center"/>
    </xf>
    <xf numFmtId="0" fontId="83" fillId="4" borderId="10" applyNumberFormat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8" fillId="0" borderId="28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4" fillId="4" borderId="25" applyNumberFormat="0" applyAlignment="0" applyProtection="0">
      <alignment vertical="center"/>
    </xf>
    <xf numFmtId="0" fontId="74" fillId="4" borderId="25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8" fillId="0" borderId="26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27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80" fillId="0" borderId="28" applyNumberFormat="0" applyFill="0" applyAlignment="0" applyProtection="0">
      <alignment vertical="center"/>
    </xf>
    <xf numFmtId="0" fontId="79" fillId="0" borderId="27" applyNumberFormat="0" applyFill="0" applyAlignment="0" applyProtection="0">
      <alignment vertical="center"/>
    </xf>
    <xf numFmtId="0" fontId="80" fillId="0" borderId="28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79" fillId="0" borderId="27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80" fillId="0" borderId="28" applyNumberFormat="0" applyFill="0" applyAlignment="0" applyProtection="0">
      <alignment vertical="center"/>
    </xf>
    <xf numFmtId="0" fontId="80" fillId="0" borderId="28" applyNumberFormat="0" applyFill="0" applyAlignment="0" applyProtection="0">
      <alignment vertical="center"/>
    </xf>
    <xf numFmtId="0" fontId="67" fillId="0" borderId="26" applyNumberFormat="0" applyFill="0" applyAlignment="0" applyProtection="0">
      <alignment vertical="center"/>
    </xf>
    <xf numFmtId="0" fontId="79" fillId="0" borderId="24" applyNumberFormat="0" applyFill="0" applyAlignment="0" applyProtection="0">
      <alignment vertical="center"/>
    </xf>
    <xf numFmtId="0" fontId="79" fillId="0" borderId="24" applyNumberFormat="0" applyFill="0" applyAlignment="0" applyProtection="0">
      <alignment vertical="center"/>
    </xf>
    <xf numFmtId="0" fontId="35" fillId="10" borderId="10" applyNumberFormat="0" applyAlignment="0" applyProtection="0">
      <alignment vertical="center"/>
    </xf>
    <xf numFmtId="0" fontId="8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89" fillId="0" borderId="9" applyNumberFormat="0" applyFill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89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72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89" fillId="0" borderId="24" applyNumberFormat="0" applyFill="0" applyAlignment="0" applyProtection="0">
      <alignment vertical="center"/>
    </xf>
    <xf numFmtId="0" fontId="89" fillId="0" borderId="24" applyNumberFormat="0" applyFill="0" applyAlignment="0" applyProtection="0">
      <alignment vertical="center"/>
    </xf>
    <xf numFmtId="0" fontId="69" fillId="0" borderId="2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50" fillId="31" borderId="16" applyNumberFormat="0" applyAlignment="0" applyProtection="0">
      <alignment vertical="center"/>
    </xf>
    <xf numFmtId="0" fontId="69" fillId="0" borderId="24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69" fillId="0" borderId="23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7" fillId="0" borderId="2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7" fillId="0" borderId="26" applyNumberFormat="0" applyFill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71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39" fillId="15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0" borderId="0">
      <alignment vertical="center"/>
    </xf>
    <xf numFmtId="0" fontId="2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 applyProtection="0">
      <alignment vertical="center"/>
    </xf>
    <xf numFmtId="0" fontId="2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7" fillId="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9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6" fillId="31" borderId="16" applyNumberFormat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67" fillId="0" borderId="22" applyNumberFormat="0" applyFill="0" applyAlignment="0" applyProtection="0">
      <alignment vertical="center"/>
    </xf>
    <xf numFmtId="0" fontId="50" fillId="31" borderId="16" applyNumberFormat="0" applyAlignment="0" applyProtection="0">
      <alignment vertical="center"/>
    </xf>
    <xf numFmtId="0" fontId="66" fillId="31" borderId="16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2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7" borderId="0" applyNumberFormat="0" applyBorder="0" applyAlignment="0" applyProtection="0">
      <alignment vertical="center"/>
    </xf>
    <xf numFmtId="0" fontId="38" fillId="5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2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2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2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71" fillId="5" borderId="0" applyNumberFormat="0" applyBorder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91" fillId="4" borderId="25" applyNumberFormat="0" applyAlignment="0" applyProtection="0">
      <alignment vertical="center"/>
    </xf>
    <xf numFmtId="0" fontId="91" fillId="4" borderId="25" applyNumberFormat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91" fillId="4" borderId="25" applyNumberFormat="0" applyAlignment="0" applyProtection="0">
      <alignment vertical="center"/>
    </xf>
    <xf numFmtId="0" fontId="91" fillId="4" borderId="25" applyNumberFormat="0" applyAlignment="0" applyProtection="0">
      <alignment vertical="center"/>
    </xf>
    <xf numFmtId="0" fontId="91" fillId="4" borderId="25" applyNumberFormat="0" applyAlignment="0" applyProtection="0">
      <alignment vertical="center"/>
    </xf>
    <xf numFmtId="0" fontId="91" fillId="4" borderId="25" applyNumberFormat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91" fillId="10" borderId="25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81" fillId="7" borderId="10" applyNumberFormat="0" applyAlignment="0" applyProtection="0">
      <alignment vertical="center"/>
    </xf>
    <xf numFmtId="0" fontId="92" fillId="0" borderId="0">
      <alignment vertical="center"/>
    </xf>
    <xf numFmtId="0" fontId="92" fillId="0" borderId="0">
      <alignment vertical="center"/>
    </xf>
    <xf numFmtId="0" fontId="92" fillId="0" borderId="0">
      <alignment vertical="center"/>
    </xf>
    <xf numFmtId="0" fontId="34" fillId="22" borderId="18" applyNumberFormat="0" applyFont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34" fillId="22" borderId="18" applyNumberFormat="0" applyFont="0" applyAlignment="0" applyProtection="0">
      <alignment vertical="center"/>
    </xf>
    <xf numFmtId="0" fontId="27" fillId="0" borderId="0"/>
    <xf numFmtId="0" fontId="34" fillId="0" borderId="0">
      <alignment vertical="center"/>
    </xf>
    <xf numFmtId="0" fontId="0" fillId="0" borderId="0">
      <alignment vertical="center"/>
    </xf>
    <xf numFmtId="0" fontId="27" fillId="0" borderId="0"/>
  </cellStyleXfs>
  <cellXfs count="8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left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left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13" fillId="0" borderId="2" xfId="0" applyFont="1" applyFill="1" applyBorder="1" applyAlignment="1">
      <alignment horizontal="left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4" fillId="0" borderId="2" xfId="0" applyNumberFormat="1" applyFont="1" applyBorder="1" applyAlignment="1">
      <alignment horizontal="left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15" fillId="0" borderId="2" xfId="0" applyNumberFormat="1" applyFont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center" vertical="center" wrapText="1"/>
    </xf>
    <xf numFmtId="0" fontId="17" fillId="0" borderId="2" xfId="0" applyNumberFormat="1" applyFont="1" applyFill="1" applyBorder="1" applyAlignment="1">
      <alignment horizontal="left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18" fillId="0" borderId="2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0" fillId="0" borderId="6" xfId="0" applyNumberFormat="1" applyBorder="1" applyAlignment="1">
      <alignment horizontal="center" vertical="center" wrapText="1"/>
    </xf>
    <xf numFmtId="0" fontId="19" fillId="0" borderId="2" xfId="0" applyNumberFormat="1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0" applyNumberFormat="1" applyFont="1" applyBorder="1" applyAlignment="1">
      <alignment horizontal="center" vertical="center" wrapText="1"/>
    </xf>
    <xf numFmtId="0" fontId="9" fillId="0" borderId="6" xfId="0" applyNumberFormat="1" applyFont="1" applyBorder="1" applyAlignment="1">
      <alignment horizontal="center" vertical="center" wrapText="1"/>
    </xf>
    <xf numFmtId="0" fontId="20" fillId="0" borderId="2" xfId="0" applyNumberFormat="1" applyFont="1" applyBorder="1" applyAlignment="1">
      <alignment horizontal="center" vertical="center" wrapText="1"/>
    </xf>
    <xf numFmtId="0" fontId="21" fillId="0" borderId="2" xfId="0" applyNumberFormat="1" applyFont="1" applyBorder="1" applyAlignment="1">
      <alignment horizontal="center" vertical="center" wrapText="1"/>
    </xf>
    <xf numFmtId="0" fontId="13" fillId="0" borderId="6" xfId="0" applyNumberFormat="1" applyFont="1" applyBorder="1" applyAlignment="1">
      <alignment horizontal="center" vertical="center" wrapText="1"/>
    </xf>
    <xf numFmtId="0" fontId="0" fillId="0" borderId="6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22" fillId="0" borderId="2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18" fillId="0" borderId="6" xfId="0" applyNumberFormat="1" applyFont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right" vertical="center" wrapText="1"/>
    </xf>
    <xf numFmtId="0" fontId="7" fillId="0" borderId="2" xfId="598" applyFont="1" applyFill="1" applyBorder="1" applyAlignment="1">
      <alignment horizontal="center" vertical="center" wrapText="1"/>
    </xf>
    <xf numFmtId="176" fontId="7" fillId="0" borderId="2" xfId="598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178" fontId="27" fillId="0" borderId="2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7" fillId="0" borderId="2" xfId="0" applyNumberFormat="1" applyFont="1" applyFill="1" applyBorder="1" applyAlignment="1">
      <alignment horizontal="center" vertical="center" wrapText="1"/>
    </xf>
    <xf numFmtId="0" fontId="2" fillId="0" borderId="2" xfId="598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9" fontId="2" fillId="0" borderId="2" xfId="598" applyNumberFormat="1" applyFont="1" applyFill="1" applyBorder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7" fillId="0" borderId="1" xfId="447" applyFont="1" applyFill="1" applyBorder="1" applyAlignment="1">
      <alignment horizontal="center" vertical="center" wrapText="1"/>
    </xf>
    <xf numFmtId="0" fontId="27" fillId="0" borderId="2" xfId="447" applyFont="1" applyFill="1" applyBorder="1" applyAlignment="1">
      <alignment horizontal="center" vertical="center" wrapText="1"/>
    </xf>
    <xf numFmtId="0" fontId="27" fillId="0" borderId="7" xfId="447" applyFont="1" applyFill="1" applyBorder="1" applyAlignment="1">
      <alignment horizontal="center" vertical="center" wrapText="1"/>
    </xf>
    <xf numFmtId="0" fontId="27" fillId="0" borderId="2" xfId="447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27" fillId="0" borderId="3" xfId="447" applyFont="1" applyFill="1" applyBorder="1" applyAlignment="1">
      <alignment horizontal="center" vertical="center" wrapText="1"/>
    </xf>
    <xf numFmtId="0" fontId="27" fillId="0" borderId="4" xfId="447" applyFont="1" applyFill="1" applyBorder="1" applyAlignment="1">
      <alignment horizontal="center" vertical="center" wrapText="1"/>
    </xf>
    <xf numFmtId="0" fontId="27" fillId="0" borderId="5" xfId="447" applyFont="1" applyFill="1" applyBorder="1" applyAlignment="1">
      <alignment horizontal="center" vertical="center" wrapText="1"/>
    </xf>
    <xf numFmtId="0" fontId="27" fillId="0" borderId="6" xfId="447" applyFont="1" applyFill="1" applyBorder="1" applyAlignment="1">
      <alignment horizontal="center" vertical="center" wrapText="1"/>
    </xf>
  </cellXfs>
  <cellStyles count="599">
    <cellStyle name="常规" xfId="0" builtinId="0"/>
    <cellStyle name="货币[0]" xfId="1" builtinId="7"/>
    <cellStyle name="货币" xfId="2" builtinId="4"/>
    <cellStyle name="常规 2 2 4" xfId="3"/>
    <cellStyle name="强调文字颜色 2 3 2" xfId="4"/>
    <cellStyle name="输入" xfId="5" builtinId="20"/>
    <cellStyle name="链接单元格 3 2" xfId="6"/>
    <cellStyle name="20% - 强调文字颜色 1 2" xfId="7"/>
    <cellStyle name="20% - 强调文字颜色 3" xfId="8" builtinId="38"/>
    <cellStyle name="千位分隔[0]" xfId="9" builtinId="6"/>
    <cellStyle name="千位分隔" xfId="10" builtinId="3"/>
    <cellStyle name="常规 7 3" xfId="11"/>
    <cellStyle name="差" xfId="12" builtinId="27"/>
    <cellStyle name="好 2_Sheet3" xfId="13"/>
    <cellStyle name="40% - 强调文字颜色 3" xfId="14" builtinId="39"/>
    <cellStyle name="计算 2" xfId="15"/>
    <cellStyle name="Input 2" xfId="16"/>
    <cellStyle name="60% - 强调文字颜色 3 2 4" xfId="17"/>
    <cellStyle name="20% - Accent4" xfId="18"/>
    <cellStyle name="超链接" xfId="19" builtinId="8"/>
    <cellStyle name="60% - 强调文字颜色 6 3 2" xfId="20"/>
    <cellStyle name="60% - 强调文字颜色 3" xfId="21" builtinId="40"/>
    <cellStyle name="60% - 强调文字颜色 6 2 3" xfId="22"/>
    <cellStyle name="_x000a_mouse.drv=lm" xfId="23"/>
    <cellStyle name="百分比" xfId="24" builtinId="5"/>
    <cellStyle name="已访问的超链接" xfId="25" builtinId="9"/>
    <cellStyle name="好_两项制度定" xfId="26"/>
    <cellStyle name="20% - 强调文字颜色 1 2_Sheet3" xfId="27"/>
    <cellStyle name="注释" xfId="28" builtinId="10"/>
    <cellStyle name="60% - 强调文字颜色 2 3" xfId="29"/>
    <cellStyle name="常规 6" xfId="30"/>
    <cellStyle name="60% - 强调文字颜色 2" xfId="31" builtinId="36"/>
    <cellStyle name="标题 4" xfId="32" builtinId="19"/>
    <cellStyle name="警告文本" xfId="33" builtinId="11"/>
    <cellStyle name="60% - 强调文字颜色 2 2 2" xfId="34"/>
    <cellStyle name="常规 5 2" xfId="35"/>
    <cellStyle name="强调文字颜色 1 2 3" xfId="36"/>
    <cellStyle name="强调文字颜色 1 2_Sheet3" xfId="37"/>
    <cellStyle name="标题" xfId="38" builtinId="15"/>
    <cellStyle name="解释性文本" xfId="39" builtinId="53"/>
    <cellStyle name="好_2012年第一批财政扶贫资金项目表（两项制度） 2" xfId="40"/>
    <cellStyle name="标题 1" xfId="41" builtinId="16"/>
    <cellStyle name="好_2012年第一批财政扶贫资金项目表（两项制度） 3" xfId="42"/>
    <cellStyle name="标题 2" xfId="43" builtinId="17"/>
    <cellStyle name="60% - 强调文字颜色 1" xfId="44" builtinId="32"/>
    <cellStyle name="标题 3" xfId="45" builtinId="18"/>
    <cellStyle name="60% - 强调文字颜色 4" xfId="46" builtinId="44"/>
    <cellStyle name="输出" xfId="47" builtinId="21"/>
    <cellStyle name="Input" xfId="48"/>
    <cellStyle name="计算" xfId="49" builtinId="22"/>
    <cellStyle name="40% - 强调文字颜色 4 2" xfId="50"/>
    <cellStyle name="计算 3 2" xfId="51"/>
    <cellStyle name="检查单元格" xfId="52" builtinId="23"/>
    <cellStyle name="20% - 强调文字颜色 6" xfId="53" builtinId="50"/>
    <cellStyle name="强调文字颜色 2" xfId="54" builtinId="33"/>
    <cellStyle name="链接单元格" xfId="55" builtinId="24"/>
    <cellStyle name="60% - 强调文字颜色 4 2 3" xfId="56"/>
    <cellStyle name="好_培训项目二处移交定 2 2" xfId="57"/>
    <cellStyle name="汇总" xfId="58" builtinId="25"/>
    <cellStyle name="好" xfId="59" builtinId="26"/>
    <cellStyle name="20% - 强调文字颜色 3 3" xfId="60"/>
    <cellStyle name="Heading 3" xfId="61"/>
    <cellStyle name="适中" xfId="62" builtinId="28"/>
    <cellStyle name="常规 8 2" xfId="63"/>
    <cellStyle name="20% - 强调文字颜色 5" xfId="64" builtinId="46"/>
    <cellStyle name="检查单元格 3 2" xfId="65"/>
    <cellStyle name="强调文字颜色 1" xfId="66" builtinId="29"/>
    <cellStyle name="链接单元格 3" xfId="67"/>
    <cellStyle name="20% - 强调文字颜色 1" xfId="68" builtinId="30"/>
    <cellStyle name="40% - 强调文字颜色 4 3 2" xfId="69"/>
    <cellStyle name="标题 5 4" xfId="70"/>
    <cellStyle name="40% - 强调文字颜色 1" xfId="71" builtinId="31"/>
    <cellStyle name="链接单元格 4" xfId="72"/>
    <cellStyle name="20% - 强调文字颜色 2" xfId="73" builtinId="34"/>
    <cellStyle name="好_项目汇总表" xfId="74"/>
    <cellStyle name="40% - 强调文字颜色 2" xfId="75" builtinId="35"/>
    <cellStyle name="强调文字颜色 3" xfId="76" builtinId="37"/>
    <cellStyle name="常规 3 2_Sheet3" xfId="77"/>
    <cellStyle name="好_表二Book1" xfId="78"/>
    <cellStyle name="强调文字颜色 4" xfId="79" builtinId="41"/>
    <cellStyle name="20% - 强调文字颜色 4" xfId="80" builtinId="42"/>
    <cellStyle name="计算 3" xfId="81"/>
    <cellStyle name="40% - 强调文字颜色 4" xfId="82" builtinId="43"/>
    <cellStyle name="强调文字颜色 5" xfId="83" builtinId="45"/>
    <cellStyle name="差_培训项目二处移交定_Sheet3" xfId="84"/>
    <cellStyle name="计算 4" xfId="85"/>
    <cellStyle name="40% - 强调文字颜色 5" xfId="86" builtinId="47"/>
    <cellStyle name="差_2012年第一批财政扶贫资金项目表（两项制度）_Sheet3" xfId="87"/>
    <cellStyle name="60% - 强调文字颜色 5" xfId="88" builtinId="48"/>
    <cellStyle name="强调文字颜色 6" xfId="89" builtinId="49"/>
    <cellStyle name="20% - 强调文字颜色 3 3 2" xfId="90"/>
    <cellStyle name="计算 5" xfId="91"/>
    <cellStyle name="40% - 强调文字颜色 6" xfId="92" builtinId="51"/>
    <cellStyle name="60% - 强调文字颜色 6" xfId="93" builtinId="52"/>
    <cellStyle name="20% - 强调文字颜色 1 2 3" xfId="94"/>
    <cellStyle name="40% - 强调文字颜色 2 2" xfId="95"/>
    <cellStyle name="20% - 强调文字颜色 1 4" xfId="96"/>
    <cellStyle name="60% - 强调文字颜色 3 2 2" xfId="97"/>
    <cellStyle name="20% - Accent2" xfId="98"/>
    <cellStyle name="强调文字颜色 2 2 3" xfId="99"/>
    <cellStyle name="强调文字颜色 2 2 4" xfId="100"/>
    <cellStyle name="20% - Accent3" xfId="101"/>
    <cellStyle name="60% - 强调文字颜色 3 2 3" xfId="102"/>
    <cellStyle name="20% - 强调文字颜色 1 3" xfId="103"/>
    <cellStyle name="20% - Accent5" xfId="104"/>
    <cellStyle name="20% - Accent6" xfId="105"/>
    <cellStyle name="解释性文本 3 2" xfId="106"/>
    <cellStyle name="20% - Accent1" xfId="107"/>
    <cellStyle name="强调文字颜色 2 2 2" xfId="108"/>
    <cellStyle name="20% - 强调文字颜色 1 2 2" xfId="109"/>
    <cellStyle name="Note" xfId="110"/>
    <cellStyle name="20% - 强调文字颜色 1 2 4" xfId="111"/>
    <cellStyle name="40% - 强调文字颜色 2 3" xfId="112"/>
    <cellStyle name="20% - 强调文字颜色 1 3 2" xfId="113"/>
    <cellStyle name="20% - 强调文字颜色 2 2" xfId="114"/>
    <cellStyle name="20% - 强调文字颜色 2 2 2" xfId="115"/>
    <cellStyle name="20% - 强调文字颜色 2 2 3" xfId="116"/>
    <cellStyle name="20% - 强调文字颜色 2 2 4" xfId="117"/>
    <cellStyle name="20% - 强调文字颜色 2 2_Sheet3" xfId="118"/>
    <cellStyle name="20% - 强调文字颜色 2 3" xfId="119"/>
    <cellStyle name="20% - 强调文字颜色 2 3 2" xfId="120"/>
    <cellStyle name="20% - 强调文字颜色 2 4" xfId="121"/>
    <cellStyle name="20% - 强调文字颜色 2 5" xfId="122"/>
    <cellStyle name="差_两项制度定" xfId="123"/>
    <cellStyle name="20% - 强调文字颜色 3 2" xfId="124"/>
    <cellStyle name="Heading 2" xfId="125"/>
    <cellStyle name="20% - 强调文字颜色 3 2 2" xfId="126"/>
    <cellStyle name="差_表二Book1_Sheet3" xfId="127"/>
    <cellStyle name="20% - 强调文字颜色 3 2 3" xfId="128"/>
    <cellStyle name="20% - 强调文字颜色 3 2 4" xfId="129"/>
    <cellStyle name="20% - 强调文字颜色 3 2_Sheet3" xfId="130"/>
    <cellStyle name="40% - 强调文字颜色 2 2 2" xfId="131"/>
    <cellStyle name="20% - 强调文字颜色 3 4" xfId="132"/>
    <cellStyle name="60% - 强调文字颜色 1 2" xfId="133"/>
    <cellStyle name="Heading 4" xfId="134"/>
    <cellStyle name="20% - 强调文字颜色 4 2" xfId="135"/>
    <cellStyle name="常规 3" xfId="136"/>
    <cellStyle name="20% - 强调文字颜色 4 2 2" xfId="137"/>
    <cellStyle name="差_Sheet3" xfId="138"/>
    <cellStyle name="常规 3 2" xfId="139"/>
    <cellStyle name="20% - 强调文字颜色 4 2 3" xfId="140"/>
    <cellStyle name="常规 3 3" xfId="141"/>
    <cellStyle name="20% - 强调文字颜色 4 2 4" xfId="142"/>
    <cellStyle name="常规 3 4" xfId="143"/>
    <cellStyle name="20% - 强调文字颜色 4 2_Sheet3" xfId="144"/>
    <cellStyle name="20% - 强调文字颜色 4 3" xfId="145"/>
    <cellStyle name="常规 4" xfId="146"/>
    <cellStyle name="20% - 强调文字颜色 4 3 2" xfId="147"/>
    <cellStyle name="常规 4 2" xfId="148"/>
    <cellStyle name="20% - 强调文字颜色 4 4" xfId="149"/>
    <cellStyle name="60% - 强调文字颜色 2 2" xfId="150"/>
    <cellStyle name="常规 5" xfId="151"/>
    <cellStyle name="20% - 强调文字颜色 5 2" xfId="152"/>
    <cellStyle name="20% - 强调文字颜色 5 2 2" xfId="153"/>
    <cellStyle name="20% - 强调文字颜色 5 2 3" xfId="154"/>
    <cellStyle name="20% - 强调文字颜色 5 2 4" xfId="155"/>
    <cellStyle name="20% - 强调文字颜色 5 2_Sheet3" xfId="156"/>
    <cellStyle name="标题 3 5" xfId="157"/>
    <cellStyle name="20% - 强调文字颜色 5 3" xfId="158"/>
    <cellStyle name="20% - 强调文字颜色 5 3 2" xfId="159"/>
    <cellStyle name="差 5" xfId="160"/>
    <cellStyle name="20% - 强调文字颜色 5 4" xfId="161"/>
    <cellStyle name="60% - 强调文字颜色 3 2" xfId="162"/>
    <cellStyle name="20% - 强调文字颜色 6 2" xfId="163"/>
    <cellStyle name="60% - 强调文字颜色 6 2 4" xfId="164"/>
    <cellStyle name="20% - 强调文字颜色 6 2 2" xfId="165"/>
    <cellStyle name="40% - 强调文字颜色 4 4" xfId="166"/>
    <cellStyle name="20% - 强调文字颜色 6 2 3" xfId="167"/>
    <cellStyle name="20% - 强调文字颜色 6 2 4" xfId="168"/>
    <cellStyle name="20% - 强调文字颜色 6 2_Sheet3" xfId="169"/>
    <cellStyle name="20% - 强调文字颜色 6 3" xfId="170"/>
    <cellStyle name="20% - 强调文字颜色 6 3 2" xfId="171"/>
    <cellStyle name="40% - 强调文字颜色 5 4" xfId="172"/>
    <cellStyle name="20% - 强调文字颜色 6 4" xfId="173"/>
    <cellStyle name="60% - 强调文字颜色 4 2" xfId="174"/>
    <cellStyle name="Neutral" xfId="175"/>
    <cellStyle name="40% - Accent1" xfId="176"/>
    <cellStyle name="40% - Accent2" xfId="177"/>
    <cellStyle name="40% - Accent3" xfId="178"/>
    <cellStyle name="40% - Accent4" xfId="179"/>
    <cellStyle name="40% - Accent5" xfId="180"/>
    <cellStyle name="警告文本 2" xfId="181"/>
    <cellStyle name="40% - Accent6" xfId="182"/>
    <cellStyle name="警告文本 3" xfId="183"/>
    <cellStyle name="40% - 强调文字颜色 1 2" xfId="184"/>
    <cellStyle name="40% - 强调文字颜色 1 2 2" xfId="185"/>
    <cellStyle name="40% - 强调文字颜色 1 2 3" xfId="186"/>
    <cellStyle name="40% - 强调文字颜色 1 2 4" xfId="187"/>
    <cellStyle name="40% - 强调文字颜色 1 2_Sheet3" xfId="188"/>
    <cellStyle name="标题 3 3" xfId="189"/>
    <cellStyle name="Accent1" xfId="190"/>
    <cellStyle name="40% - 强调文字颜色 1 3" xfId="191"/>
    <cellStyle name="60% - 强调文字颜色 5 2_Sheet3" xfId="192"/>
    <cellStyle name="常规 9 2" xfId="193"/>
    <cellStyle name="40% - 强调文字颜色 1 3 2" xfId="194"/>
    <cellStyle name="常规 9 2 2" xfId="195"/>
    <cellStyle name="Accent2" xfId="196"/>
    <cellStyle name="40% - 强调文字颜色 1 4" xfId="197"/>
    <cellStyle name="常规 9 3" xfId="198"/>
    <cellStyle name="40% - 强调文字颜色 2 2 3" xfId="199"/>
    <cellStyle name="40% - 强调文字颜色 2 2 4" xfId="200"/>
    <cellStyle name="40% - 强调文字颜色 2 2_Sheet3" xfId="201"/>
    <cellStyle name="40% - 强调文字颜色 2 3 2" xfId="202"/>
    <cellStyle name="40% - 强调文字颜色 2 4" xfId="203"/>
    <cellStyle name="40% - 强调文字颜色 3 2" xfId="204"/>
    <cellStyle name="计算 2 2" xfId="205"/>
    <cellStyle name="40% - 强调文字颜色 3 2 2" xfId="206"/>
    <cellStyle name="好_两项制度定 3" xfId="207"/>
    <cellStyle name="计算 2 2 2" xfId="208"/>
    <cellStyle name="40% - 强调文字颜色 3 2 3" xfId="209"/>
    <cellStyle name="40% - 强调文字颜色 3 2 4" xfId="210"/>
    <cellStyle name="常规 9_Sheet3" xfId="211"/>
    <cellStyle name="40% - 强调文字颜色 3 2_Sheet3" xfId="212"/>
    <cellStyle name="40% - 强调文字颜色 3 3" xfId="213"/>
    <cellStyle name="计算 2 3" xfId="214"/>
    <cellStyle name="40% - 强调文字颜色 3 3 2" xfId="215"/>
    <cellStyle name="计算 2 3 2" xfId="216"/>
    <cellStyle name="40% - 强调文字颜色 3 4" xfId="217"/>
    <cellStyle name="计算 2 4" xfId="218"/>
    <cellStyle name="40% - 强调文字颜色 3 5" xfId="219"/>
    <cellStyle name="差_两项制度定_Sheet3" xfId="220"/>
    <cellStyle name="40% - 强调文字颜色 4 2 2" xfId="221"/>
    <cellStyle name="标题 4 4" xfId="222"/>
    <cellStyle name="汇总 2 3" xfId="223"/>
    <cellStyle name="Linked Cell" xfId="224"/>
    <cellStyle name="计算 3 2 2" xfId="225"/>
    <cellStyle name="检查单元格 2" xfId="226"/>
    <cellStyle name="40% - 强调文字颜色 4 2 3" xfId="227"/>
    <cellStyle name="检查单元格 3" xfId="228"/>
    <cellStyle name="40% - 强调文字颜色 4 2 4" xfId="229"/>
    <cellStyle name="检查单元格 4" xfId="230"/>
    <cellStyle name="40% - 强调文字颜色 4 2_Sheet3" xfId="231"/>
    <cellStyle name="Explanatory Text" xfId="232"/>
    <cellStyle name="强调文字颜色 1 2" xfId="233"/>
    <cellStyle name="40% - 强调文字颜色 4 3" xfId="234"/>
    <cellStyle name="计算 3 3" xfId="235"/>
    <cellStyle name="40% - 强调文字颜色 5 2" xfId="236"/>
    <cellStyle name="好 2 3" xfId="237"/>
    <cellStyle name="40% - 强调文字颜色 5 2 2" xfId="238"/>
    <cellStyle name="60% - 强调文字颜色 4 3" xfId="239"/>
    <cellStyle name="60% - 强调文字颜色 6 2_Sheet3" xfId="240"/>
    <cellStyle name="40% - 强调文字颜色 5 2 3" xfId="241"/>
    <cellStyle name="60% - 强调文字颜色 4 4" xfId="242"/>
    <cellStyle name="40% - 强调文字颜色 5 2 4" xfId="243"/>
    <cellStyle name="60% - 强调文字颜色 4 5" xfId="244"/>
    <cellStyle name="40% - 强调文字颜色 5 2_Sheet3" xfId="245"/>
    <cellStyle name="差 2_Sheet3" xfId="246"/>
    <cellStyle name="40% - 强调文字颜色 5 3" xfId="247"/>
    <cellStyle name="好 2 4" xfId="248"/>
    <cellStyle name="40% - 强调文字颜色 5 3 2" xfId="249"/>
    <cellStyle name="60% - 强调文字颜色 5 3" xfId="250"/>
    <cellStyle name="40% - 强调文字颜色 6 2" xfId="251"/>
    <cellStyle name="标题 2 2 4" xfId="252"/>
    <cellStyle name="40% - 强调文字颜色 6 2 2" xfId="253"/>
    <cellStyle name="40% - 强调文字颜色 6 2 3" xfId="254"/>
    <cellStyle name="40% - 强调文字颜色 6 2 4" xfId="255"/>
    <cellStyle name="40% - 强调文字颜色 6 2_Sheet3" xfId="256"/>
    <cellStyle name="40% - 强调文字颜色 6 3" xfId="257"/>
    <cellStyle name="好_表二Book1 2 2" xfId="258"/>
    <cellStyle name="40% - 强调文字颜色 6 3 2" xfId="259"/>
    <cellStyle name="解释性文本 3" xfId="260"/>
    <cellStyle name="40% - 强调文字颜色 6 4" xfId="261"/>
    <cellStyle name="60% - 强调文字颜色 4 2 2" xfId="262"/>
    <cellStyle name="60% - Accent1" xfId="263"/>
    <cellStyle name="60% - Accent2" xfId="264"/>
    <cellStyle name="常规 2 2" xfId="265"/>
    <cellStyle name="60% - Accent3" xfId="266"/>
    <cellStyle name="输入 2_Sheet3" xfId="267"/>
    <cellStyle name="常规 2 3" xfId="268"/>
    <cellStyle name="60% - Accent4" xfId="269"/>
    <cellStyle name="常规 2 4" xfId="270"/>
    <cellStyle name="好_第一批项目资金交小曹222_Sheet3" xfId="271"/>
    <cellStyle name="强调文字颜色 4 2" xfId="272"/>
    <cellStyle name="60% - Accent5" xfId="273"/>
    <cellStyle name="常规 2 5" xfId="274"/>
    <cellStyle name="强调文字颜色 4 3" xfId="275"/>
    <cellStyle name="60% - Accent6" xfId="276"/>
    <cellStyle name="60% - 强调文字颜色 1 2 2" xfId="277"/>
    <cellStyle name="60% - 强调文字颜色 1 2 3" xfId="278"/>
    <cellStyle name="标题 3 2_Sheet3" xfId="279"/>
    <cellStyle name="60% - 强调文字颜色 1 2 4" xfId="280"/>
    <cellStyle name="常规 3 3 2" xfId="281"/>
    <cellStyle name="60% - 强调文字颜色 1 2_Sheet3" xfId="282"/>
    <cellStyle name="好_两项制度定 2 2" xfId="283"/>
    <cellStyle name="60% - 强调文字颜色 1 3" xfId="284"/>
    <cellStyle name="60% - 强调文字颜色 1 3 2" xfId="285"/>
    <cellStyle name="60% - 强调文字颜色 1 4" xfId="286"/>
    <cellStyle name="60% - 强调文字颜色 1 5" xfId="287"/>
    <cellStyle name="警告文本 2 2" xfId="288"/>
    <cellStyle name="60% - 强调文字颜色 2 2 3" xfId="289"/>
    <cellStyle name="常规 5 3" xfId="290"/>
    <cellStyle name="强调文字颜色 1 2 4" xfId="291"/>
    <cellStyle name="60% - 强调文字颜色 2 2 4" xfId="292"/>
    <cellStyle name="差_2012年第一批财政扶贫资金项目表（两项制度） 2" xfId="293"/>
    <cellStyle name="常规 4 3 2" xfId="294"/>
    <cellStyle name="常规 5 4" xfId="295"/>
    <cellStyle name="60% - 强调文字颜色 2 2_Sheet3" xfId="296"/>
    <cellStyle name="注释 2" xfId="297"/>
    <cellStyle name="60% - 强调文字颜色 2 3 2" xfId="298"/>
    <cellStyle name="常规 6 2" xfId="299"/>
    <cellStyle name="60% - 强调文字颜色 2 4" xfId="300"/>
    <cellStyle name="常规 7" xfId="301"/>
    <cellStyle name="60% - 强调文字颜色 3 2_Sheet3" xfId="302"/>
    <cellStyle name="常规 9" xfId="303"/>
    <cellStyle name="60% - 强调文字颜色 3 3" xfId="304"/>
    <cellStyle name="60% - 强调文字颜色 3 3 2" xfId="305"/>
    <cellStyle name="60% - 强调文字颜色 3 4" xfId="306"/>
    <cellStyle name="60% - 强调文字颜色 3 5" xfId="307"/>
    <cellStyle name="差_培训项目二处移交定 2" xfId="308"/>
    <cellStyle name="注释 3 2" xfId="309"/>
    <cellStyle name="60% - 强调文字颜色 4 2 4" xfId="310"/>
    <cellStyle name="60% - 强调文字颜色 4 2_Sheet3" xfId="311"/>
    <cellStyle name="Check Cell" xfId="312"/>
    <cellStyle name="60% - 强调文字颜色 4 3 2" xfId="313"/>
    <cellStyle name="常规 15" xfId="314"/>
    <cellStyle name="60% - 强调文字颜色 5 2" xfId="315"/>
    <cellStyle name="差_2012年第一批财政扶贫资金项目表（两项制度）_Sheet3 2" xfId="316"/>
    <cellStyle name="60% - 强调文字颜色 5 2 2" xfId="317"/>
    <cellStyle name="60% - 强调文字颜色 5 2 3" xfId="318"/>
    <cellStyle name="60% - 强调文字颜色 5 2 4" xfId="319"/>
    <cellStyle name="60% - 强调文字颜色 5 3 2" xfId="320"/>
    <cellStyle name="RowLevel_0" xfId="321"/>
    <cellStyle name="60% - 强调文字颜色 5 4" xfId="322"/>
    <cellStyle name="好_Sheet3 2" xfId="323"/>
    <cellStyle name="60% - 强调文字颜色 5 5" xfId="324"/>
    <cellStyle name="好_培训项目二处移交定_Sheet3 2" xfId="325"/>
    <cellStyle name="60% - 强调文字颜色 6 2" xfId="326"/>
    <cellStyle name="60% - 强调文字颜色 6 2 2" xfId="327"/>
    <cellStyle name="60% - 强调文字颜色 6 3" xfId="328"/>
    <cellStyle name="60% - 强调文字颜色 6 4" xfId="329"/>
    <cellStyle name="60% - 强调文字颜色 6 5" xfId="330"/>
    <cellStyle name="Accent3" xfId="331"/>
    <cellStyle name="Accent4" xfId="332"/>
    <cellStyle name="Accent5" xfId="333"/>
    <cellStyle name="常规 5 10 3 6" xfId="334"/>
    <cellStyle name="Accent6" xfId="335"/>
    <cellStyle name="Bad" xfId="336"/>
    <cellStyle name="常规 2 3 2" xfId="337"/>
    <cellStyle name="Calculation" xfId="338"/>
    <cellStyle name="Calculation 2" xfId="339"/>
    <cellStyle name="ColLevel_0" xfId="340"/>
    <cellStyle name="常规 3 3 3" xfId="341"/>
    <cellStyle name="Good" xfId="342"/>
    <cellStyle name="常规 10" xfId="343"/>
    <cellStyle name="常规 16 2" xfId="344"/>
    <cellStyle name="Heading 1" xfId="345"/>
    <cellStyle name="好_表二Book1_Sheet3 2" xfId="346"/>
    <cellStyle name="Note 2" xfId="347"/>
    <cellStyle name="标题 5" xfId="348"/>
    <cellStyle name="Output" xfId="349"/>
    <cellStyle name="Output 2" xfId="350"/>
    <cellStyle name="好_表二Book1 3" xfId="351"/>
    <cellStyle name="Title" xfId="352"/>
    <cellStyle name="常规 2" xfId="353"/>
    <cellStyle name="Total" xfId="354"/>
    <cellStyle name="Warning Text" xfId="355"/>
    <cellStyle name="标题 1 2" xfId="356"/>
    <cellStyle name="好_2012年第一批财政扶贫资金项目表（两项制度） 2 2" xfId="357"/>
    <cellStyle name="标题 1 2 2" xfId="358"/>
    <cellStyle name="标题 1 2 3" xfId="359"/>
    <cellStyle name="标题 1 2 4" xfId="360"/>
    <cellStyle name="差_表二Book1_Sheet3 2" xfId="361"/>
    <cellStyle name="标题 1 2_Sheet3" xfId="362"/>
    <cellStyle name="好 2 2" xfId="363"/>
    <cellStyle name="标题 1 3" xfId="364"/>
    <cellStyle name="标题 1 3 2" xfId="365"/>
    <cellStyle name="汇总 3" xfId="366"/>
    <cellStyle name="标题 1 4" xfId="367"/>
    <cellStyle name="标题 1 5" xfId="368"/>
    <cellStyle name="计算 2_Sheet3" xfId="369"/>
    <cellStyle name="标题 2 2" xfId="370"/>
    <cellStyle name="标题 2 2 2" xfId="371"/>
    <cellStyle name="标题 2 2 3" xfId="372"/>
    <cellStyle name="好 3 2" xfId="373"/>
    <cellStyle name="标题 2 2_Sheet3" xfId="374"/>
    <cellStyle name="标题 2 3" xfId="375"/>
    <cellStyle name="标题 2 3 2" xfId="376"/>
    <cellStyle name="常规 11" xfId="377"/>
    <cellStyle name="标题 2 4" xfId="378"/>
    <cellStyle name="标题 2 5" xfId="379"/>
    <cellStyle name="标题 3 2" xfId="380"/>
    <cellStyle name="标题 3 2 2" xfId="381"/>
    <cellStyle name="检查单元格 2_Sheet3" xfId="382"/>
    <cellStyle name="标题 3 2 3" xfId="383"/>
    <cellStyle name="标题 3 2 4" xfId="384"/>
    <cellStyle name="标题 3 3 2" xfId="385"/>
    <cellStyle name="标题 3 4" xfId="386"/>
    <cellStyle name="标题 4 2" xfId="387"/>
    <cellStyle name="标题 4 2 2" xfId="388"/>
    <cellStyle name="标题 4 2 3" xfId="389"/>
    <cellStyle name="标题 4 2 4" xfId="390"/>
    <cellStyle name="标题 4 2_Sheet3" xfId="391"/>
    <cellStyle name="标题 4 3" xfId="392"/>
    <cellStyle name="汇总 2 2" xfId="393"/>
    <cellStyle name="标题 4 3 2" xfId="394"/>
    <cellStyle name="常规 3_Sheet1" xfId="395"/>
    <cellStyle name="标题 5 2" xfId="396"/>
    <cellStyle name="强调文字颜色 1 4" xfId="397"/>
    <cellStyle name="标题 5 3" xfId="398"/>
    <cellStyle name="汇总 3 2" xfId="399"/>
    <cellStyle name="强调文字颜色 1 5" xfId="400"/>
    <cellStyle name="标题 5_Sheet3" xfId="401"/>
    <cellStyle name="标题 6" xfId="402"/>
    <cellStyle name="差_表二Book1" xfId="403"/>
    <cellStyle name="标题 6 2" xfId="404"/>
    <cellStyle name="强调文字颜色 2 4" xfId="405"/>
    <cellStyle name="差_表二Book1 2" xfId="406"/>
    <cellStyle name="标题 7" xfId="407"/>
    <cellStyle name="标题 8" xfId="408"/>
    <cellStyle name="常规 10 2" xfId="409"/>
    <cellStyle name="好_第一批项目资金交小曹222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差_2012年第一批财政扶贫资金项目表（两项制度）" xfId="418"/>
    <cellStyle name="常规 4 3" xfId="419"/>
    <cellStyle name="差_2012年第一批财政扶贫资金项目表（两项制度） 2 2" xfId="420"/>
    <cellStyle name="差_2012年第一批财政扶贫资金项目表（两项制度） 3" xfId="421"/>
    <cellStyle name="常规 5 5" xfId="422"/>
    <cellStyle name="差_Sheet3 2" xfId="423"/>
    <cellStyle name="常规 3 2 2" xfId="424"/>
    <cellStyle name="差_表二Book1 2 2" xfId="425"/>
    <cellStyle name="好_2012年第一批财政扶贫资金项目表（两项制度）_Sheet3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差_两项制度定 3" xfId="436"/>
    <cellStyle name="汇总 2_Sheet3" xfId="437"/>
    <cellStyle name="差_两项制度定_Sheet3 2" xfId="438"/>
    <cellStyle name="差_培训项目二处移交定" xfId="439"/>
    <cellStyle name="警告文本 4" xfId="440"/>
    <cellStyle name="差_培训项目二处移交定 2 2" xfId="441"/>
    <cellStyle name="差_培训项目二处移交定 3" xfId="442"/>
    <cellStyle name="强调文字颜色 5 2" xfId="443"/>
    <cellStyle name="差_培训项目二处移交定_Sheet3 2" xfId="444"/>
    <cellStyle name="常规 3 5" xfId="445"/>
    <cellStyle name="差_项目汇总表" xfId="446"/>
    <cellStyle name="常规 10 2 2" xfId="447"/>
    <cellStyle name="好_第一批项目资金交小曹222 2" xfId="448"/>
    <cellStyle name="常规 11 2" xfId="449"/>
    <cellStyle name="常规 11 3" xfId="450"/>
    <cellStyle name="常规 12" xfId="451"/>
    <cellStyle name="常规 12 2" xfId="452"/>
    <cellStyle name="常规 12 3" xfId="453"/>
    <cellStyle name="常规 13" xfId="454"/>
    <cellStyle name="常规 13 2" xfId="455"/>
    <cellStyle name="常规 14" xfId="456"/>
    <cellStyle name="常规 14 2" xfId="457"/>
    <cellStyle name="常规 15 2" xfId="458"/>
    <cellStyle name="常规 16" xfId="459"/>
    <cellStyle name="常规 2 2_项目汇总表" xfId="460"/>
    <cellStyle name="常规 17" xfId="461"/>
    <cellStyle name="常规 22" xfId="462"/>
    <cellStyle name="常规 17 2" xfId="463"/>
    <cellStyle name="常规 18" xfId="464"/>
    <cellStyle name="常规 2 2 2" xfId="465"/>
    <cellStyle name="常规 2 2 3" xfId="466"/>
    <cellStyle name="常规 2 2 5" xfId="467"/>
    <cellStyle name="常规 2 4 2" xfId="468"/>
    <cellStyle name="好_第一批项目资金交小曹222_Sheet3 2" xfId="469"/>
    <cellStyle name="常规 2 4 3" xfId="470"/>
    <cellStyle name="常规 2 5 2" xfId="471"/>
    <cellStyle name="常规 2_Sheet1" xfId="472"/>
    <cellStyle name="常规 27 17" xfId="473"/>
    <cellStyle name="常规 3 2 3" xfId="474"/>
    <cellStyle name="常规 3 4 2" xfId="475"/>
    <cellStyle name="常规 3 5 2" xfId="476"/>
    <cellStyle name="常规 3 6" xfId="477"/>
    <cellStyle name="常规 3 7" xfId="478"/>
    <cellStyle name="好_两项制度定_Sheet3" xfId="479"/>
    <cellStyle name="常规 3 8" xfId="480"/>
    <cellStyle name="常规 4 4" xfId="481"/>
    <cellStyle name="常规 4 4 2" xfId="482"/>
    <cellStyle name="常规 4 5" xfId="483"/>
    <cellStyle name="常规 5 6" xfId="484"/>
    <cellStyle name="常规 5_项目汇总表" xfId="485"/>
    <cellStyle name="好_两项制度定 2" xfId="486"/>
    <cellStyle name="常规 7 2" xfId="487"/>
    <cellStyle name="常规 7 2 2" xfId="488"/>
    <cellStyle name="常规 7 4" xfId="489"/>
    <cellStyle name="常规 8" xfId="490"/>
    <cellStyle name="警告文本 3 2" xfId="491"/>
    <cellStyle name="常规_Sheet1 2" xfId="492"/>
    <cellStyle name="常规_Sheet1 2 2" xfId="493"/>
    <cellStyle name="常规_Sheet1 2 3" xfId="494"/>
    <cellStyle name="好 2" xfId="495"/>
    <cellStyle name="好 3" xfId="496"/>
    <cellStyle name="好 4" xfId="497"/>
    <cellStyle name="好_2012年第一批财政扶贫资金项目表（两项制度）" xfId="498"/>
    <cellStyle name="好_2012年第一批财政扶贫资金项目表（两项制度）_Sheet3 2" xfId="499"/>
    <cellStyle name="好_Sheet3" xfId="500"/>
    <cellStyle name="好_表二Book1 2" xfId="501"/>
    <cellStyle name="好_表二Book1_Sheet3" xfId="502"/>
    <cellStyle name="好_第一批项目资金交小曹222 2 2" xfId="503"/>
    <cellStyle name="好_第一批项目资金交小曹222 3" xfId="504"/>
    <cellStyle name="好_两项制度定_Sheet3 2" xfId="505"/>
    <cellStyle name="好_培训项目二处移交定" xfId="506"/>
    <cellStyle name="好_培训项目二处移交定 2" xfId="507"/>
    <cellStyle name="好_培训项目二处移交定 3" xfId="508"/>
    <cellStyle name="检查单元格 2 2" xfId="509"/>
    <cellStyle name="好_培训项目二处移交定_Sheet3" xfId="510"/>
    <cellStyle name="汇总 2" xfId="511"/>
    <cellStyle name="汇总 4" xfId="512"/>
    <cellStyle name="检查单元格 2 3" xfId="513"/>
    <cellStyle name="检查单元格 2 4" xfId="514"/>
    <cellStyle name="解释性文本 2" xfId="515"/>
    <cellStyle name="解释性文本 4" xfId="516"/>
    <cellStyle name="链接单元格 2" xfId="517"/>
    <cellStyle name="强调文字颜色 1 2 2" xfId="518"/>
    <cellStyle name="强调文字颜色 1 3" xfId="519"/>
    <cellStyle name="强调文字颜色 1 3 2" xfId="520"/>
    <cellStyle name="强调文字颜色 2 2" xfId="521"/>
    <cellStyle name="强调文字颜色 2 2_Sheet3" xfId="522"/>
    <cellStyle name="强调文字颜色 2 3" xfId="523"/>
    <cellStyle name="强调文字颜色 3 2" xfId="524"/>
    <cellStyle name="强调文字颜色 3 2 2" xfId="525"/>
    <cellStyle name="强调文字颜色 3 2 3" xfId="526"/>
    <cellStyle name="强调文字颜色 3 2 4" xfId="527"/>
    <cellStyle name="强调文字颜色 3 2_Sheet3" xfId="528"/>
    <cellStyle name="强调文字颜色 3 3" xfId="529"/>
    <cellStyle name="强调文字颜色 3 3 2" xfId="530"/>
    <cellStyle name="强调文字颜色 3 4" xfId="531"/>
    <cellStyle name="强调文字颜色 4 2 2" xfId="532"/>
    <cellStyle name="强调文字颜色 4 2 3" xfId="533"/>
    <cellStyle name="强调文字颜色 4 2 4" xfId="534"/>
    <cellStyle name="强调文字颜色 4 2_Sheet3" xfId="535"/>
    <cellStyle name="强调文字颜色 4 3 2" xfId="536"/>
    <cellStyle name="强调文字颜色 4 4" xfId="537"/>
    <cellStyle name="强调文字颜色 4 5" xfId="538"/>
    <cellStyle name="强调文字颜色 5 2 2" xfId="539"/>
    <cellStyle name="强调文字颜色 5 2 3" xfId="540"/>
    <cellStyle name="强调文字颜色 5 2 4" xfId="541"/>
    <cellStyle name="强调文字颜色 5 2_Sheet3" xfId="542"/>
    <cellStyle name="强调文字颜色 5 3" xfId="543"/>
    <cellStyle name="强调文字颜色 5 3 2" xfId="544"/>
    <cellStyle name="强调文字颜色 5 4" xfId="545"/>
    <cellStyle name="强调文字颜色 6 2" xfId="546"/>
    <cellStyle name="强调文字颜色 6 2 2" xfId="547"/>
    <cellStyle name="强调文字颜色 6 2 3" xfId="548"/>
    <cellStyle name="强调文字颜色 6 2 4" xfId="549"/>
    <cellStyle name="强调文字颜色 6 2_Sheet3" xfId="550"/>
    <cellStyle name="强调文字颜色 6 3" xfId="551"/>
    <cellStyle name="强调文字颜色 6 3 2" xfId="552"/>
    <cellStyle name="强调文字颜色 6 4" xfId="553"/>
    <cellStyle name="适中 2" xfId="554"/>
    <cellStyle name="适中 2 2" xfId="555"/>
    <cellStyle name="适中 2 3" xfId="556"/>
    <cellStyle name="适中 2_Sheet3" xfId="557"/>
    <cellStyle name="适中 3" xfId="558"/>
    <cellStyle name="适中 3 2" xfId="559"/>
    <cellStyle name="适中 4" xfId="560"/>
    <cellStyle name="输出 2" xfId="561"/>
    <cellStyle name="输出 2 2" xfId="562"/>
    <cellStyle name="输出 2 2 2" xfId="563"/>
    <cellStyle name="输出 2 3" xfId="564"/>
    <cellStyle name="输出 2 3 2" xfId="565"/>
    <cellStyle name="输出 2 4" xfId="566"/>
    <cellStyle name="输出 2_Sheet3" xfId="567"/>
    <cellStyle name="输出 3" xfId="568"/>
    <cellStyle name="输出 3 2" xfId="569"/>
    <cellStyle name="输出 3 2 2" xfId="570"/>
    <cellStyle name="输出 3 3" xfId="571"/>
    <cellStyle name="输出 4" xfId="572"/>
    <cellStyle name="输出 5" xfId="573"/>
    <cellStyle name="输入 2" xfId="574"/>
    <cellStyle name="输入 2 2" xfId="575"/>
    <cellStyle name="输入 2 2 2" xfId="576"/>
    <cellStyle name="输入 2 3" xfId="577"/>
    <cellStyle name="输入 2 3 2" xfId="578"/>
    <cellStyle name="输入 2 4" xfId="579"/>
    <cellStyle name="输入 3" xfId="580"/>
    <cellStyle name="输入 3 2" xfId="581"/>
    <cellStyle name="输入 3 2 2" xfId="582"/>
    <cellStyle name="输入 3 3" xfId="583"/>
    <cellStyle name="输入 4" xfId="584"/>
    <cellStyle name="输入 5" xfId="585"/>
    <cellStyle name="样式 1" xfId="586"/>
    <cellStyle name="样式 1 2" xfId="587"/>
    <cellStyle name="样式 1 2 2" xfId="588"/>
    <cellStyle name="注释 2 2" xfId="589"/>
    <cellStyle name="注释 2 3" xfId="590"/>
    <cellStyle name="注释 2 4" xfId="591"/>
    <cellStyle name="注释 2_项目汇总表" xfId="592"/>
    <cellStyle name="注释 3" xfId="593"/>
    <cellStyle name="注释 4" xfId="594"/>
    <cellStyle name="&#10;mouse.drv=lm" xfId="595"/>
    <cellStyle name="Normal 2_附表7" xfId="596"/>
    <cellStyle name="Normal 2" xfId="597"/>
    <cellStyle name="常规_Sheet1" xfId="598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B12" sqref="B12"/>
    </sheetView>
  </sheetViews>
  <sheetFormatPr defaultColWidth="9" defaultRowHeight="13.5" outlineLevelRow="7"/>
  <cols>
    <col min="2" max="2" width="11.875" customWidth="1"/>
    <col min="3" max="3" width="11.25" customWidth="1"/>
    <col min="4" max="4" width="10.1083333333333" customWidth="1"/>
    <col min="5" max="5" width="9.89166666666667" customWidth="1"/>
    <col min="6" max="6" width="10.1083333333333" customWidth="1"/>
  </cols>
  <sheetData>
    <row r="1" ht="20" customHeight="1" spans="1:1">
      <c r="A1" t="s">
        <v>0</v>
      </c>
    </row>
    <row r="2" ht="42" customHeight="1" spans="1:14">
      <c r="A2" s="74" t="s">
        <v>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42" customHeight="1" spans="1:14">
      <c r="A3" s="75"/>
      <c r="B3" s="75"/>
      <c r="C3" s="75"/>
      <c r="D3" s="75"/>
      <c r="E3" s="75"/>
      <c r="F3" s="75"/>
      <c r="G3" s="75"/>
      <c r="H3" s="75"/>
      <c r="I3" s="75"/>
      <c r="J3" s="75"/>
      <c r="K3" s="75"/>
      <c r="L3" s="80" t="s">
        <v>2</v>
      </c>
      <c r="M3" s="75"/>
      <c r="N3" s="75"/>
    </row>
    <row r="4" ht="30" customHeight="1" spans="1:14">
      <c r="A4" s="76" t="s">
        <v>3</v>
      </c>
      <c r="B4" s="76" t="s">
        <v>4</v>
      </c>
      <c r="C4" s="77" t="s">
        <v>5</v>
      </c>
      <c r="D4" s="77"/>
      <c r="E4" s="77"/>
      <c r="F4" s="77"/>
      <c r="G4" s="77"/>
      <c r="H4" s="77" t="s">
        <v>6</v>
      </c>
      <c r="I4" s="77"/>
      <c r="J4" s="77"/>
      <c r="K4" s="77"/>
      <c r="L4" s="77"/>
      <c r="M4" s="77"/>
      <c r="N4" s="77"/>
    </row>
    <row r="5" ht="30" customHeight="1" spans="1:14">
      <c r="A5" s="78"/>
      <c r="B5" s="78"/>
      <c r="C5" s="76" t="s">
        <v>7</v>
      </c>
      <c r="D5" s="76" t="s">
        <v>8</v>
      </c>
      <c r="E5" s="76" t="s">
        <v>9</v>
      </c>
      <c r="F5" s="76" t="s">
        <v>10</v>
      </c>
      <c r="G5" s="76" t="s">
        <v>11</v>
      </c>
      <c r="H5" s="77" t="s">
        <v>7</v>
      </c>
      <c r="I5" s="77" t="s">
        <v>12</v>
      </c>
      <c r="J5" s="77"/>
      <c r="K5" s="77"/>
      <c r="L5" s="81" t="s">
        <v>13</v>
      </c>
      <c r="M5" s="82"/>
      <c r="N5" s="83"/>
    </row>
    <row r="6" ht="30" customHeight="1" spans="1:14">
      <c r="A6" s="78"/>
      <c r="B6" s="78"/>
      <c r="C6" s="78"/>
      <c r="D6" s="78"/>
      <c r="E6" s="78"/>
      <c r="F6" s="78"/>
      <c r="G6" s="78"/>
      <c r="H6" s="77"/>
      <c r="I6" s="77" t="s">
        <v>14</v>
      </c>
      <c r="J6" s="77" t="s">
        <v>15</v>
      </c>
      <c r="K6" s="77" t="s">
        <v>16</v>
      </c>
      <c r="L6" s="77" t="s">
        <v>14</v>
      </c>
      <c r="M6" s="77" t="s">
        <v>15</v>
      </c>
      <c r="N6" s="77" t="s">
        <v>16</v>
      </c>
    </row>
    <row r="7" ht="30" customHeight="1" spans="1:14">
      <c r="A7" s="77" t="s">
        <v>17</v>
      </c>
      <c r="B7" s="77" t="s">
        <v>18</v>
      </c>
      <c r="C7" s="77" t="s">
        <v>18</v>
      </c>
      <c r="D7" s="76" t="s">
        <v>18</v>
      </c>
      <c r="E7" s="76" t="s">
        <v>18</v>
      </c>
      <c r="F7" s="76" t="s">
        <v>18</v>
      </c>
      <c r="G7" s="76" t="s">
        <v>18</v>
      </c>
      <c r="H7" s="77" t="s">
        <v>18</v>
      </c>
      <c r="I7" s="84" t="s">
        <v>19</v>
      </c>
      <c r="J7" s="84" t="s">
        <v>20</v>
      </c>
      <c r="K7" s="84" t="s">
        <v>18</v>
      </c>
      <c r="L7" s="84" t="s">
        <v>19</v>
      </c>
      <c r="M7" s="84" t="s">
        <v>20</v>
      </c>
      <c r="N7" s="84" t="s">
        <v>18</v>
      </c>
    </row>
    <row r="8" ht="30" customHeight="1" spans="1:14">
      <c r="A8" s="77">
        <v>115</v>
      </c>
      <c r="B8" s="79">
        <f>C8+H8</f>
        <v>1561.6</v>
      </c>
      <c r="C8" s="79">
        <f>SUM(D8:G8)</f>
        <v>1531.6</v>
      </c>
      <c r="D8" s="77">
        <v>194.77</v>
      </c>
      <c r="E8" s="79">
        <v>373.897</v>
      </c>
      <c r="F8" s="79">
        <v>940.933</v>
      </c>
      <c r="G8" s="79">
        <v>22</v>
      </c>
      <c r="H8" s="77">
        <v>30</v>
      </c>
      <c r="I8" s="77"/>
      <c r="J8" s="77"/>
      <c r="K8" s="77">
        <v>30</v>
      </c>
      <c r="L8" s="77"/>
      <c r="M8" s="77"/>
      <c r="N8" s="77"/>
    </row>
  </sheetData>
  <mergeCells count="13">
    <mergeCell ref="A2:N2"/>
    <mergeCell ref="C4:G4"/>
    <mergeCell ref="H4:N4"/>
    <mergeCell ref="I5:K5"/>
    <mergeCell ref="L5:N5"/>
    <mergeCell ref="A4:A6"/>
    <mergeCell ref="B4:B6"/>
    <mergeCell ref="C5:C6"/>
    <mergeCell ref="D5:D6"/>
    <mergeCell ref="E5:E6"/>
    <mergeCell ref="F5:F6"/>
    <mergeCell ref="G5:G6"/>
    <mergeCell ref="H5:H6"/>
  </mergeCells>
  <pageMargins left="0.668055555555556" right="0.554166666666667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9" sqref="G9"/>
    </sheetView>
  </sheetViews>
  <sheetFormatPr defaultColWidth="9" defaultRowHeight="13.5" outlineLevelCol="7"/>
  <cols>
    <col min="1" max="1" width="23.75" customWidth="1"/>
    <col min="2" max="2" width="13.375" customWidth="1"/>
    <col min="3" max="3" width="24.875" customWidth="1"/>
    <col min="4" max="4" width="10.875" customWidth="1"/>
    <col min="5" max="5" width="10.375"/>
    <col min="6" max="6" width="10.5" customWidth="1"/>
    <col min="7" max="7" width="11" customWidth="1"/>
    <col min="8" max="8" width="16.25" customWidth="1"/>
  </cols>
  <sheetData>
    <row r="1" spans="1:1">
      <c r="A1" t="s">
        <v>21</v>
      </c>
    </row>
    <row r="2" ht="25.5" spans="1:8">
      <c r="A2" s="57" t="s">
        <v>22</v>
      </c>
      <c r="B2" s="57"/>
      <c r="C2" s="57"/>
      <c r="D2" s="57"/>
      <c r="E2" s="57"/>
      <c r="F2" s="57"/>
      <c r="G2" s="57"/>
      <c r="H2" s="57"/>
    </row>
    <row r="3" ht="20.25" spans="1:8">
      <c r="A3" s="58"/>
      <c r="B3" s="59"/>
      <c r="C3" s="59"/>
      <c r="D3" s="59"/>
      <c r="E3" s="59"/>
      <c r="F3" s="59"/>
      <c r="G3" s="60" t="s">
        <v>2</v>
      </c>
      <c r="H3" s="60"/>
    </row>
    <row r="4" ht="36" spans="1:8">
      <c r="A4" s="61" t="s">
        <v>23</v>
      </c>
      <c r="B4" s="61" t="s">
        <v>24</v>
      </c>
      <c r="C4" s="61" t="s">
        <v>25</v>
      </c>
      <c r="D4" s="62" t="s">
        <v>26</v>
      </c>
      <c r="E4" s="62" t="s">
        <v>27</v>
      </c>
      <c r="F4" s="62" t="s">
        <v>28</v>
      </c>
      <c r="G4" s="63" t="s">
        <v>29</v>
      </c>
      <c r="H4" s="64" t="s">
        <v>30</v>
      </c>
    </row>
    <row r="5" ht="33" customHeight="1" spans="1:8">
      <c r="A5" s="65" t="s">
        <v>31</v>
      </c>
      <c r="B5" s="65" t="s">
        <v>32</v>
      </c>
      <c r="C5" s="65" t="s">
        <v>33</v>
      </c>
      <c r="D5" s="65" t="s">
        <v>34</v>
      </c>
      <c r="E5" s="66">
        <v>40</v>
      </c>
      <c r="F5" s="67" t="s">
        <v>35</v>
      </c>
      <c r="G5" s="68">
        <v>40</v>
      </c>
      <c r="H5" s="69"/>
    </row>
    <row r="6" ht="53" customHeight="1" spans="1:8">
      <c r="A6" s="65" t="s">
        <v>36</v>
      </c>
      <c r="B6" s="65" t="s">
        <v>37</v>
      </c>
      <c r="C6" s="65" t="s">
        <v>38</v>
      </c>
      <c r="D6" s="65" t="s">
        <v>39</v>
      </c>
      <c r="E6" s="66">
        <v>162.6</v>
      </c>
      <c r="F6" s="67" t="s">
        <v>40</v>
      </c>
      <c r="G6" s="68">
        <v>162.6</v>
      </c>
      <c r="H6" s="69"/>
    </row>
    <row r="7" ht="28.5" spans="1:8">
      <c r="A7" s="65" t="s">
        <v>41</v>
      </c>
      <c r="B7" s="65" t="s">
        <v>37</v>
      </c>
      <c r="C7" s="65" t="s">
        <v>42</v>
      </c>
      <c r="D7" s="65" t="s">
        <v>34</v>
      </c>
      <c r="E7" s="66">
        <v>-55</v>
      </c>
      <c r="F7" s="67" t="s">
        <v>35</v>
      </c>
      <c r="G7" s="68">
        <v>-55</v>
      </c>
      <c r="H7" s="69"/>
    </row>
    <row r="8" ht="34" customHeight="1" spans="1:8">
      <c r="A8" s="65" t="s">
        <v>43</v>
      </c>
      <c r="B8" s="65" t="s">
        <v>44</v>
      </c>
      <c r="C8" s="65" t="s">
        <v>45</v>
      </c>
      <c r="D8" s="65" t="s">
        <v>46</v>
      </c>
      <c r="E8" s="66">
        <v>195</v>
      </c>
      <c r="F8" s="67" t="s">
        <v>35</v>
      </c>
      <c r="G8" s="68">
        <v>195</v>
      </c>
      <c r="H8" s="69"/>
    </row>
    <row r="9" ht="28.5" spans="1:8">
      <c r="A9" s="65" t="s">
        <v>43</v>
      </c>
      <c r="B9" s="65" t="s">
        <v>44</v>
      </c>
      <c r="C9" s="65" t="s">
        <v>45</v>
      </c>
      <c r="D9" s="65" t="s">
        <v>47</v>
      </c>
      <c r="E9" s="66">
        <v>329</v>
      </c>
      <c r="F9" s="67" t="s">
        <v>35</v>
      </c>
      <c r="G9" s="68">
        <v>329</v>
      </c>
      <c r="H9" s="69"/>
    </row>
    <row r="10" ht="34" customHeight="1" spans="1:8">
      <c r="A10" s="65" t="s">
        <v>43</v>
      </c>
      <c r="B10" s="65" t="s">
        <v>44</v>
      </c>
      <c r="C10" s="65" t="s">
        <v>45</v>
      </c>
      <c r="D10" s="65" t="s">
        <v>46</v>
      </c>
      <c r="E10" s="66">
        <v>390</v>
      </c>
      <c r="F10" s="67" t="s">
        <v>35</v>
      </c>
      <c r="G10" s="68">
        <v>390</v>
      </c>
      <c r="H10" s="69"/>
    </row>
    <row r="11" ht="32" customHeight="1" spans="1:8">
      <c r="A11" s="65" t="s">
        <v>48</v>
      </c>
      <c r="B11" s="65" t="s">
        <v>49</v>
      </c>
      <c r="C11" s="65" t="s">
        <v>50</v>
      </c>
      <c r="D11" s="70" t="s">
        <v>34</v>
      </c>
      <c r="E11" s="66">
        <v>500</v>
      </c>
      <c r="F11" s="67" t="s">
        <v>51</v>
      </c>
      <c r="G11" s="68">
        <v>500</v>
      </c>
      <c r="H11" s="69"/>
    </row>
    <row r="12" ht="29" customHeight="1" spans="1:8">
      <c r="A12" s="69" t="s">
        <v>52</v>
      </c>
      <c r="B12" s="71"/>
      <c r="C12" s="71"/>
      <c r="D12" s="72"/>
      <c r="E12" s="73">
        <f>SUM(E5:E11)</f>
        <v>1561.6</v>
      </c>
      <c r="F12" s="73">
        <f>SUM(F5:F11)</f>
        <v>0</v>
      </c>
      <c r="G12" s="73">
        <f>SUM(G5:G11)</f>
        <v>1561.6</v>
      </c>
      <c r="H12" s="69"/>
    </row>
  </sheetData>
  <mergeCells count="2">
    <mergeCell ref="A2:H2"/>
    <mergeCell ref="G3:H3"/>
  </mergeCells>
  <pageMargins left="1.34166666666667" right="0.751388888888889" top="1" bottom="1" header="0.511805555555556" footer="0.511805555555556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1"/>
  <sheetViews>
    <sheetView tabSelected="1" topLeftCell="A115" workbookViewId="0">
      <selection activeCell="F138" sqref="F138"/>
    </sheetView>
  </sheetViews>
  <sheetFormatPr defaultColWidth="9" defaultRowHeight="13.5"/>
  <cols>
    <col min="1" max="1" width="5.25" customWidth="1"/>
    <col min="2" max="2" width="9.625" customWidth="1"/>
    <col min="3" max="3" width="5.625" customWidth="1"/>
    <col min="4" max="4" width="10.5" customWidth="1"/>
    <col min="5" max="5" width="22" style="1" customWidth="1"/>
    <col min="6" max="6" width="11.125" customWidth="1"/>
    <col min="7" max="7" width="10.375"/>
    <col min="8" max="8" width="5.5" customWidth="1"/>
    <col min="9" max="9" width="8.44166666666667" customWidth="1"/>
    <col min="10" max="10" width="9.38333333333333"/>
    <col min="11" max="11" width="11.5" customWidth="1"/>
    <col min="12" max="12" width="6.75" customWidth="1"/>
    <col min="13" max="13" width="8.33333333333333" customWidth="1"/>
    <col min="14" max="14" width="6.625" customWidth="1"/>
  </cols>
  <sheetData>
    <row r="1" spans="1:2">
      <c r="A1" s="1" t="s">
        <v>53</v>
      </c>
      <c r="B1" s="1"/>
    </row>
    <row r="2" ht="27" spans="1:14">
      <c r="A2" s="2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7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31" t="s">
        <v>2</v>
      </c>
      <c r="M3" s="2"/>
      <c r="N3" s="2"/>
    </row>
    <row r="4" ht="24" customHeight="1" spans="1:14">
      <c r="A4" s="3" t="s">
        <v>55</v>
      </c>
      <c r="B4" s="3" t="s">
        <v>56</v>
      </c>
      <c r="C4" s="4" t="s">
        <v>57</v>
      </c>
      <c r="D4" s="4" t="s">
        <v>58</v>
      </c>
      <c r="E4" s="5" t="s">
        <v>59</v>
      </c>
      <c r="F4" s="6" t="s">
        <v>60</v>
      </c>
      <c r="G4" s="7"/>
      <c r="H4" s="8"/>
      <c r="I4" s="7" t="s">
        <v>61</v>
      </c>
      <c r="J4" s="7"/>
      <c r="K4" s="11" t="s">
        <v>62</v>
      </c>
      <c r="L4" s="4" t="s">
        <v>63</v>
      </c>
      <c r="M4" s="4" t="s">
        <v>64</v>
      </c>
      <c r="N4" s="17" t="s">
        <v>65</v>
      </c>
    </row>
    <row r="5" ht="35" customHeight="1" spans="1:14">
      <c r="A5" s="9"/>
      <c r="B5" s="9"/>
      <c r="C5" s="4"/>
      <c r="D5" s="4"/>
      <c r="E5" s="10"/>
      <c r="F5" s="11" t="s">
        <v>4</v>
      </c>
      <c r="G5" s="11" t="s">
        <v>66</v>
      </c>
      <c r="H5" s="11" t="s">
        <v>67</v>
      </c>
      <c r="I5" s="11" t="s">
        <v>68</v>
      </c>
      <c r="J5" s="6" t="s">
        <v>69</v>
      </c>
      <c r="K5" s="11"/>
      <c r="L5" s="4"/>
      <c r="M5" s="4"/>
      <c r="N5" s="17"/>
    </row>
    <row r="6" ht="25" customHeight="1" spans="1:14">
      <c r="A6" s="9"/>
      <c r="B6" s="12" t="s">
        <v>70</v>
      </c>
      <c r="C6" s="13"/>
      <c r="D6" s="13"/>
      <c r="E6" s="14"/>
      <c r="F6" s="15">
        <f>F16+F34+F38+F71+F76+F81+F92+F113+F122++F129+F130+F131</f>
        <v>1561.6</v>
      </c>
      <c r="G6" s="15">
        <f>G16+G34+G38+G71+G76+G81+G92+G113+G122++G129+G130+G131</f>
        <v>1561.6</v>
      </c>
      <c r="H6" s="15">
        <f>H16+H34+H38+H71+H76+H81+H92+H113+H122+H131</f>
        <v>0</v>
      </c>
      <c r="I6" s="15">
        <f>I16+I34+I38+I71+I76+I81+I92+I113+I122+I131</f>
        <v>10038</v>
      </c>
      <c r="J6" s="15">
        <f>J16+J34+J38+J71+J76+J81+J92+J113+J122+J131</f>
        <v>46223</v>
      </c>
      <c r="K6" s="15"/>
      <c r="L6" s="4"/>
      <c r="M6" s="4"/>
      <c r="N6" s="17"/>
    </row>
    <row r="7" ht="31" customHeight="1" spans="1:14">
      <c r="A7" s="16">
        <v>1</v>
      </c>
      <c r="B7" s="16" t="s">
        <v>71</v>
      </c>
      <c r="C7" s="17" t="s">
        <v>5</v>
      </c>
      <c r="D7" s="17" t="s">
        <v>9</v>
      </c>
      <c r="E7" s="18" t="s">
        <v>72</v>
      </c>
      <c r="F7" s="17">
        <f>G7+H7</f>
        <v>0.697</v>
      </c>
      <c r="G7" s="17">
        <v>0.697</v>
      </c>
      <c r="H7" s="17">
        <v>0</v>
      </c>
      <c r="I7" s="17">
        <v>120</v>
      </c>
      <c r="J7" s="17">
        <v>400</v>
      </c>
      <c r="K7" s="32" t="s">
        <v>36</v>
      </c>
      <c r="L7" s="27" t="s">
        <v>73</v>
      </c>
      <c r="M7" s="27" t="s">
        <v>74</v>
      </c>
      <c r="N7" s="27"/>
    </row>
    <row r="8" ht="31" customHeight="1" spans="1:14">
      <c r="A8" s="16">
        <v>2</v>
      </c>
      <c r="B8" s="16" t="s">
        <v>71</v>
      </c>
      <c r="C8" s="17" t="s">
        <v>5</v>
      </c>
      <c r="D8" s="17" t="s">
        <v>9</v>
      </c>
      <c r="E8" s="18" t="s">
        <v>75</v>
      </c>
      <c r="F8" s="17">
        <f t="shared" ref="F7:F16" si="0">G8+H8</f>
        <v>2</v>
      </c>
      <c r="G8" s="17">
        <v>2</v>
      </c>
      <c r="H8" s="17">
        <v>0</v>
      </c>
      <c r="I8" s="17">
        <v>35</v>
      </c>
      <c r="J8" s="17">
        <v>152</v>
      </c>
      <c r="K8" s="32" t="s">
        <v>36</v>
      </c>
      <c r="L8" s="27" t="s">
        <v>73</v>
      </c>
      <c r="M8" s="27" t="s">
        <v>74</v>
      </c>
      <c r="N8" s="27"/>
    </row>
    <row r="9" ht="31" customHeight="1" spans="1:14">
      <c r="A9" s="16">
        <v>3</v>
      </c>
      <c r="B9" s="16" t="s">
        <v>71</v>
      </c>
      <c r="C9" s="17" t="s">
        <v>5</v>
      </c>
      <c r="D9" s="17" t="s">
        <v>9</v>
      </c>
      <c r="E9" s="18" t="s">
        <v>76</v>
      </c>
      <c r="F9" s="17">
        <f t="shared" si="0"/>
        <v>3.5</v>
      </c>
      <c r="G9" s="17">
        <v>3.5</v>
      </c>
      <c r="H9" s="17">
        <v>0</v>
      </c>
      <c r="I9" s="17">
        <v>30</v>
      </c>
      <c r="J9" s="17">
        <v>91</v>
      </c>
      <c r="K9" s="32" t="s">
        <v>36</v>
      </c>
      <c r="L9" s="27" t="s">
        <v>73</v>
      </c>
      <c r="M9" s="27" t="s">
        <v>74</v>
      </c>
      <c r="N9" s="27"/>
    </row>
    <row r="10" ht="31" customHeight="1" spans="1:14">
      <c r="A10" s="16">
        <v>4</v>
      </c>
      <c r="B10" s="16" t="s">
        <v>71</v>
      </c>
      <c r="C10" s="17" t="s">
        <v>5</v>
      </c>
      <c r="D10" s="17" t="s">
        <v>9</v>
      </c>
      <c r="E10" s="18" t="s">
        <v>77</v>
      </c>
      <c r="F10" s="17">
        <f t="shared" si="0"/>
        <v>1.3</v>
      </c>
      <c r="G10" s="17">
        <v>1.3</v>
      </c>
      <c r="H10" s="17">
        <v>0</v>
      </c>
      <c r="I10" s="17">
        <v>20</v>
      </c>
      <c r="J10" s="17">
        <v>62</v>
      </c>
      <c r="K10" s="32" t="s">
        <v>36</v>
      </c>
      <c r="L10" s="27" t="s">
        <v>73</v>
      </c>
      <c r="M10" s="27" t="s">
        <v>74</v>
      </c>
      <c r="N10" s="27"/>
    </row>
    <row r="11" ht="31" customHeight="1" spans="1:14">
      <c r="A11" s="16">
        <v>5</v>
      </c>
      <c r="B11" s="16" t="s">
        <v>71</v>
      </c>
      <c r="C11" s="17" t="s">
        <v>5</v>
      </c>
      <c r="D11" s="17" t="s">
        <v>9</v>
      </c>
      <c r="E11" s="18" t="s">
        <v>78</v>
      </c>
      <c r="F11" s="17">
        <f t="shared" si="0"/>
        <v>1</v>
      </c>
      <c r="G11" s="17">
        <v>1</v>
      </c>
      <c r="H11" s="17">
        <v>0</v>
      </c>
      <c r="I11" s="17">
        <v>20</v>
      </c>
      <c r="J11" s="17">
        <v>62</v>
      </c>
      <c r="K11" s="32" t="s">
        <v>36</v>
      </c>
      <c r="L11" s="27" t="s">
        <v>73</v>
      </c>
      <c r="M11" s="27" t="s">
        <v>74</v>
      </c>
      <c r="N11" s="27"/>
    </row>
    <row r="12" ht="31" customHeight="1" spans="1:14">
      <c r="A12" s="16">
        <v>6</v>
      </c>
      <c r="B12" s="16" t="s">
        <v>71</v>
      </c>
      <c r="C12" s="17" t="s">
        <v>5</v>
      </c>
      <c r="D12" s="17" t="s">
        <v>9</v>
      </c>
      <c r="E12" s="18" t="s">
        <v>79</v>
      </c>
      <c r="F12" s="17">
        <f t="shared" si="0"/>
        <v>2</v>
      </c>
      <c r="G12" s="17">
        <v>2</v>
      </c>
      <c r="H12" s="17">
        <v>0</v>
      </c>
      <c r="I12" s="17">
        <v>14</v>
      </c>
      <c r="J12" s="17">
        <v>45</v>
      </c>
      <c r="K12" s="32" t="s">
        <v>36</v>
      </c>
      <c r="L12" s="27" t="s">
        <v>73</v>
      </c>
      <c r="M12" s="27" t="s">
        <v>74</v>
      </c>
      <c r="N12" s="27"/>
    </row>
    <row r="13" ht="35" customHeight="1" spans="1:14">
      <c r="A13" s="16">
        <v>7</v>
      </c>
      <c r="B13" s="16" t="s">
        <v>71</v>
      </c>
      <c r="C13" s="17" t="s">
        <v>5</v>
      </c>
      <c r="D13" s="17" t="s">
        <v>9</v>
      </c>
      <c r="E13" s="18" t="s">
        <v>80</v>
      </c>
      <c r="F13" s="17">
        <f t="shared" si="0"/>
        <v>0.6</v>
      </c>
      <c r="G13" s="17">
        <v>0.6</v>
      </c>
      <c r="H13" s="17">
        <v>0</v>
      </c>
      <c r="I13" s="17">
        <v>25</v>
      </c>
      <c r="J13" s="17">
        <v>70</v>
      </c>
      <c r="K13" s="32" t="s">
        <v>36</v>
      </c>
      <c r="L13" s="27" t="s">
        <v>73</v>
      </c>
      <c r="M13" s="27" t="s">
        <v>74</v>
      </c>
      <c r="N13" s="27"/>
    </row>
    <row r="14" ht="35" customHeight="1" spans="1:14">
      <c r="A14" s="16">
        <v>8</v>
      </c>
      <c r="B14" s="16" t="s">
        <v>71</v>
      </c>
      <c r="C14" s="17" t="s">
        <v>5</v>
      </c>
      <c r="D14" s="17" t="s">
        <v>9</v>
      </c>
      <c r="E14" s="18" t="s">
        <v>81</v>
      </c>
      <c r="F14" s="17">
        <f t="shared" si="0"/>
        <v>2</v>
      </c>
      <c r="G14" s="17">
        <v>2</v>
      </c>
      <c r="H14" s="17">
        <v>0</v>
      </c>
      <c r="I14" s="17">
        <v>40</v>
      </c>
      <c r="J14" s="17">
        <v>135</v>
      </c>
      <c r="K14" s="32" t="s">
        <v>36</v>
      </c>
      <c r="L14" s="27" t="s">
        <v>73</v>
      </c>
      <c r="M14" s="27" t="s">
        <v>74</v>
      </c>
      <c r="N14" s="27"/>
    </row>
    <row r="15" ht="35" customHeight="1" spans="1:14">
      <c r="A15" s="16">
        <v>9</v>
      </c>
      <c r="B15" s="16" t="s">
        <v>71</v>
      </c>
      <c r="C15" s="17" t="s">
        <v>5</v>
      </c>
      <c r="D15" s="17" t="s">
        <v>9</v>
      </c>
      <c r="E15" s="18" t="s">
        <v>82</v>
      </c>
      <c r="F15" s="17">
        <f t="shared" si="0"/>
        <v>4</v>
      </c>
      <c r="G15" s="17">
        <v>4</v>
      </c>
      <c r="H15" s="17">
        <v>0</v>
      </c>
      <c r="I15" s="17">
        <v>80</v>
      </c>
      <c r="J15" s="17">
        <v>252</v>
      </c>
      <c r="K15" s="32" t="s">
        <v>36</v>
      </c>
      <c r="L15" s="27" t="s">
        <v>73</v>
      </c>
      <c r="M15" s="27" t="s">
        <v>74</v>
      </c>
      <c r="N15" s="27"/>
    </row>
    <row r="16" ht="28" customHeight="1" spans="1:14">
      <c r="A16" s="16"/>
      <c r="B16" s="19" t="s">
        <v>4</v>
      </c>
      <c r="C16" s="20"/>
      <c r="D16" s="20"/>
      <c r="E16" s="21"/>
      <c r="F16" s="22">
        <f t="shared" si="0"/>
        <v>17.097</v>
      </c>
      <c r="G16" s="22">
        <f>SUM(G7:G15)</f>
        <v>17.097</v>
      </c>
      <c r="H16" s="22">
        <f>SUM(H7:H15)</f>
        <v>0</v>
      </c>
      <c r="I16" s="22">
        <f>SUM(I7:I15)</f>
        <v>384</v>
      </c>
      <c r="J16" s="22">
        <f>SUM(J7:J15)</f>
        <v>1269</v>
      </c>
      <c r="K16" s="32"/>
      <c r="L16" s="27"/>
      <c r="M16" s="27"/>
      <c r="N16" s="27"/>
    </row>
    <row r="17" ht="30" customHeight="1" spans="1:14">
      <c r="A17" s="16">
        <v>10</v>
      </c>
      <c r="B17" s="16" t="s">
        <v>83</v>
      </c>
      <c r="C17" s="17" t="s">
        <v>5</v>
      </c>
      <c r="D17" s="17" t="s">
        <v>84</v>
      </c>
      <c r="E17" s="18" t="s">
        <v>85</v>
      </c>
      <c r="F17" s="17">
        <f t="shared" ref="F17:F33" si="1">G17+H17</f>
        <v>50</v>
      </c>
      <c r="G17" s="17">
        <v>50</v>
      </c>
      <c r="H17" s="17">
        <v>0</v>
      </c>
      <c r="I17" s="17">
        <v>36</v>
      </c>
      <c r="J17" s="17">
        <v>242</v>
      </c>
      <c r="K17" s="32" t="s">
        <v>36</v>
      </c>
      <c r="L17" s="27" t="s">
        <v>86</v>
      </c>
      <c r="M17" s="27" t="s">
        <v>87</v>
      </c>
      <c r="N17" s="27"/>
    </row>
    <row r="18" ht="30" customHeight="1" spans="1:14">
      <c r="A18" s="16">
        <v>11</v>
      </c>
      <c r="B18" s="16" t="s">
        <v>83</v>
      </c>
      <c r="C18" s="17" t="s">
        <v>5</v>
      </c>
      <c r="D18" s="17" t="s">
        <v>84</v>
      </c>
      <c r="E18" s="18" t="s">
        <v>88</v>
      </c>
      <c r="F18" s="17">
        <f t="shared" si="1"/>
        <v>25</v>
      </c>
      <c r="G18" s="17">
        <v>25</v>
      </c>
      <c r="H18" s="17">
        <v>0</v>
      </c>
      <c r="I18" s="17">
        <v>23</v>
      </c>
      <c r="J18" s="17">
        <v>220</v>
      </c>
      <c r="K18" s="32" t="s">
        <v>36</v>
      </c>
      <c r="L18" s="27" t="s">
        <v>86</v>
      </c>
      <c r="M18" s="27" t="s">
        <v>87</v>
      </c>
      <c r="N18" s="27"/>
    </row>
    <row r="19" ht="30" customHeight="1" spans="1:14">
      <c r="A19" s="16">
        <v>12</v>
      </c>
      <c r="B19" s="16" t="s">
        <v>83</v>
      </c>
      <c r="C19" s="17" t="s">
        <v>5</v>
      </c>
      <c r="D19" s="17" t="s">
        <v>8</v>
      </c>
      <c r="E19" s="18" t="s">
        <v>89</v>
      </c>
      <c r="F19" s="17">
        <f t="shared" si="1"/>
        <v>15</v>
      </c>
      <c r="G19" s="17">
        <v>15</v>
      </c>
      <c r="H19" s="17">
        <v>0</v>
      </c>
      <c r="I19" s="17">
        <v>46</v>
      </c>
      <c r="J19" s="17">
        <v>436</v>
      </c>
      <c r="K19" s="32" t="s">
        <v>36</v>
      </c>
      <c r="L19" s="27" t="s">
        <v>73</v>
      </c>
      <c r="M19" s="27" t="s">
        <v>87</v>
      </c>
      <c r="N19" s="27"/>
    </row>
    <row r="20" ht="30" customHeight="1" spans="1:14">
      <c r="A20" s="16">
        <v>13</v>
      </c>
      <c r="B20" s="16" t="s">
        <v>83</v>
      </c>
      <c r="C20" s="17" t="s">
        <v>5</v>
      </c>
      <c r="D20" s="17" t="s">
        <v>8</v>
      </c>
      <c r="E20" s="18" t="s">
        <v>90</v>
      </c>
      <c r="F20" s="17">
        <f t="shared" si="1"/>
        <v>25</v>
      </c>
      <c r="G20" s="17">
        <v>25</v>
      </c>
      <c r="H20" s="17">
        <v>0</v>
      </c>
      <c r="I20" s="17">
        <v>350</v>
      </c>
      <c r="J20" s="17">
        <v>1300</v>
      </c>
      <c r="K20" s="32" t="s">
        <v>36</v>
      </c>
      <c r="L20" s="27" t="s">
        <v>73</v>
      </c>
      <c r="M20" s="27" t="s">
        <v>87</v>
      </c>
      <c r="N20" s="27"/>
    </row>
    <row r="21" ht="56" customHeight="1" spans="1:14">
      <c r="A21" s="16">
        <v>14</v>
      </c>
      <c r="B21" s="16" t="s">
        <v>83</v>
      </c>
      <c r="C21" s="17" t="s">
        <v>5</v>
      </c>
      <c r="D21" s="17" t="s">
        <v>8</v>
      </c>
      <c r="E21" s="18" t="s">
        <v>91</v>
      </c>
      <c r="F21" s="17">
        <f t="shared" si="1"/>
        <v>5</v>
      </c>
      <c r="G21" s="17">
        <v>5</v>
      </c>
      <c r="H21" s="17">
        <v>0</v>
      </c>
      <c r="I21" s="17">
        <v>242</v>
      </c>
      <c r="J21" s="17">
        <v>900</v>
      </c>
      <c r="K21" s="32" t="s">
        <v>92</v>
      </c>
      <c r="L21" s="27" t="s">
        <v>73</v>
      </c>
      <c r="M21" s="27" t="s">
        <v>87</v>
      </c>
      <c r="N21" s="27" t="s">
        <v>93</v>
      </c>
    </row>
    <row r="22" ht="30" customHeight="1" spans="1:14">
      <c r="A22" s="16">
        <v>15</v>
      </c>
      <c r="B22" s="16" t="s">
        <v>94</v>
      </c>
      <c r="C22" s="17" t="s">
        <v>5</v>
      </c>
      <c r="D22" s="17" t="s">
        <v>84</v>
      </c>
      <c r="E22" s="18" t="s">
        <v>95</v>
      </c>
      <c r="F22" s="17">
        <f t="shared" si="1"/>
        <v>9</v>
      </c>
      <c r="G22" s="17">
        <v>9</v>
      </c>
      <c r="H22" s="17">
        <v>0</v>
      </c>
      <c r="I22" s="17">
        <v>26</v>
      </c>
      <c r="J22" s="17">
        <v>112</v>
      </c>
      <c r="K22" s="32" t="s">
        <v>43</v>
      </c>
      <c r="L22" s="27" t="s">
        <v>86</v>
      </c>
      <c r="M22" s="27" t="s">
        <v>87</v>
      </c>
      <c r="N22" s="27"/>
    </row>
    <row r="23" ht="60" customHeight="1" spans="1:14">
      <c r="A23" s="16">
        <v>16</v>
      </c>
      <c r="B23" s="16" t="s">
        <v>94</v>
      </c>
      <c r="C23" s="17" t="s">
        <v>5</v>
      </c>
      <c r="D23" s="17" t="s">
        <v>8</v>
      </c>
      <c r="E23" s="18" t="s">
        <v>96</v>
      </c>
      <c r="F23" s="17">
        <f t="shared" si="1"/>
        <v>60</v>
      </c>
      <c r="G23" s="17">
        <v>60</v>
      </c>
      <c r="H23" s="17">
        <v>0</v>
      </c>
      <c r="I23" s="17">
        <v>399</v>
      </c>
      <c r="J23" s="17">
        <v>1509</v>
      </c>
      <c r="K23" s="32" t="s">
        <v>43</v>
      </c>
      <c r="L23" s="27" t="s">
        <v>73</v>
      </c>
      <c r="M23" s="27" t="s">
        <v>87</v>
      </c>
      <c r="N23" s="27"/>
    </row>
    <row r="24" ht="30" customHeight="1" spans="1:14">
      <c r="A24" s="16">
        <v>17</v>
      </c>
      <c r="B24" s="16" t="s">
        <v>94</v>
      </c>
      <c r="C24" s="17" t="s">
        <v>5</v>
      </c>
      <c r="D24" s="17" t="s">
        <v>84</v>
      </c>
      <c r="E24" s="18" t="s">
        <v>97</v>
      </c>
      <c r="F24" s="17">
        <f t="shared" si="1"/>
        <v>2</v>
      </c>
      <c r="G24" s="17">
        <v>2</v>
      </c>
      <c r="H24" s="17">
        <v>0</v>
      </c>
      <c r="I24" s="17">
        <v>25</v>
      </c>
      <c r="J24" s="17">
        <v>108</v>
      </c>
      <c r="K24" s="32" t="s">
        <v>43</v>
      </c>
      <c r="L24" s="27" t="s">
        <v>86</v>
      </c>
      <c r="M24" s="27" t="s">
        <v>87</v>
      </c>
      <c r="N24" s="27"/>
    </row>
    <row r="25" ht="30" customHeight="1" spans="1:14">
      <c r="A25" s="16">
        <v>18</v>
      </c>
      <c r="B25" s="16" t="s">
        <v>94</v>
      </c>
      <c r="C25" s="17" t="s">
        <v>5</v>
      </c>
      <c r="D25" s="17" t="s">
        <v>84</v>
      </c>
      <c r="E25" s="18" t="s">
        <v>98</v>
      </c>
      <c r="F25" s="17">
        <f t="shared" si="1"/>
        <v>12</v>
      </c>
      <c r="G25" s="17">
        <v>12</v>
      </c>
      <c r="H25" s="17">
        <v>0</v>
      </c>
      <c r="I25" s="17">
        <v>112</v>
      </c>
      <c r="J25" s="17">
        <v>1280</v>
      </c>
      <c r="K25" s="32" t="s">
        <v>43</v>
      </c>
      <c r="L25" s="27" t="s">
        <v>86</v>
      </c>
      <c r="M25" s="27" t="s">
        <v>87</v>
      </c>
      <c r="N25" s="27"/>
    </row>
    <row r="26" ht="30" customHeight="1" spans="1:14">
      <c r="A26" s="16">
        <v>19</v>
      </c>
      <c r="B26" s="16" t="s">
        <v>94</v>
      </c>
      <c r="C26" s="17" t="s">
        <v>5</v>
      </c>
      <c r="D26" s="17" t="s">
        <v>9</v>
      </c>
      <c r="E26" s="18" t="s">
        <v>99</v>
      </c>
      <c r="F26" s="17">
        <f t="shared" si="1"/>
        <v>5</v>
      </c>
      <c r="G26" s="17">
        <v>5</v>
      </c>
      <c r="H26" s="17">
        <v>0</v>
      </c>
      <c r="I26" s="17">
        <v>52</v>
      </c>
      <c r="J26" s="17">
        <v>1500</v>
      </c>
      <c r="K26" s="32" t="s">
        <v>43</v>
      </c>
      <c r="L26" s="27" t="s">
        <v>73</v>
      </c>
      <c r="M26" s="27" t="s">
        <v>87</v>
      </c>
      <c r="N26" s="27"/>
    </row>
    <row r="27" ht="30" customHeight="1" spans="1:14">
      <c r="A27" s="16">
        <v>20</v>
      </c>
      <c r="B27" s="16" t="s">
        <v>94</v>
      </c>
      <c r="C27" s="17" t="s">
        <v>5</v>
      </c>
      <c r="D27" s="17" t="s">
        <v>84</v>
      </c>
      <c r="E27" s="18" t="s">
        <v>100</v>
      </c>
      <c r="F27" s="17">
        <f t="shared" si="1"/>
        <v>2</v>
      </c>
      <c r="G27" s="17">
        <v>2</v>
      </c>
      <c r="H27" s="17">
        <v>0</v>
      </c>
      <c r="I27" s="17">
        <v>25</v>
      </c>
      <c r="J27" s="17">
        <v>139</v>
      </c>
      <c r="K27" s="32" t="s">
        <v>43</v>
      </c>
      <c r="L27" s="27" t="s">
        <v>86</v>
      </c>
      <c r="M27" s="27" t="s">
        <v>87</v>
      </c>
      <c r="N27" s="27"/>
    </row>
    <row r="28" ht="30" customHeight="1" spans="1:14">
      <c r="A28" s="16">
        <v>21</v>
      </c>
      <c r="B28" s="16" t="s">
        <v>94</v>
      </c>
      <c r="C28" s="17" t="s">
        <v>5</v>
      </c>
      <c r="D28" s="17" t="s">
        <v>9</v>
      </c>
      <c r="E28" s="18" t="s">
        <v>101</v>
      </c>
      <c r="F28" s="17">
        <f t="shared" si="1"/>
        <v>1</v>
      </c>
      <c r="G28" s="17">
        <v>1</v>
      </c>
      <c r="H28" s="17">
        <v>0</v>
      </c>
      <c r="I28" s="17">
        <v>19</v>
      </c>
      <c r="J28" s="17">
        <v>213</v>
      </c>
      <c r="K28" s="32" t="s">
        <v>43</v>
      </c>
      <c r="L28" s="27" t="s">
        <v>73</v>
      </c>
      <c r="M28" s="27" t="s">
        <v>87</v>
      </c>
      <c r="N28" s="27"/>
    </row>
    <row r="29" ht="30" customHeight="1" spans="1:14">
      <c r="A29" s="16">
        <v>22</v>
      </c>
      <c r="B29" s="16" t="s">
        <v>94</v>
      </c>
      <c r="C29" s="17" t="s">
        <v>5</v>
      </c>
      <c r="D29" s="17" t="s">
        <v>84</v>
      </c>
      <c r="E29" s="18" t="s">
        <v>102</v>
      </c>
      <c r="F29" s="17">
        <f t="shared" si="1"/>
        <v>10</v>
      </c>
      <c r="G29" s="17">
        <v>10</v>
      </c>
      <c r="H29" s="17">
        <v>0</v>
      </c>
      <c r="I29" s="17">
        <v>60</v>
      </c>
      <c r="J29" s="17">
        <v>710</v>
      </c>
      <c r="K29" s="32" t="s">
        <v>43</v>
      </c>
      <c r="L29" s="27" t="s">
        <v>86</v>
      </c>
      <c r="M29" s="27" t="s">
        <v>87</v>
      </c>
      <c r="N29" s="27"/>
    </row>
    <row r="30" ht="30" customHeight="1" spans="1:14">
      <c r="A30" s="16">
        <v>23</v>
      </c>
      <c r="B30" s="16" t="s">
        <v>94</v>
      </c>
      <c r="C30" s="17" t="s">
        <v>5</v>
      </c>
      <c r="D30" s="17" t="s">
        <v>9</v>
      </c>
      <c r="E30" s="18" t="s">
        <v>103</v>
      </c>
      <c r="F30" s="17">
        <f t="shared" si="1"/>
        <v>1</v>
      </c>
      <c r="G30" s="17">
        <v>1</v>
      </c>
      <c r="H30" s="17">
        <v>0</v>
      </c>
      <c r="I30" s="17">
        <v>30</v>
      </c>
      <c r="J30" s="17">
        <v>408</v>
      </c>
      <c r="K30" s="32" t="s">
        <v>43</v>
      </c>
      <c r="L30" s="27" t="s">
        <v>73</v>
      </c>
      <c r="M30" s="27" t="s">
        <v>87</v>
      </c>
      <c r="N30" s="27"/>
    </row>
    <row r="31" ht="30" customHeight="1" spans="1:14">
      <c r="A31" s="16">
        <v>24</v>
      </c>
      <c r="B31" s="16" t="s">
        <v>94</v>
      </c>
      <c r="C31" s="17" t="s">
        <v>5</v>
      </c>
      <c r="D31" s="17" t="s">
        <v>9</v>
      </c>
      <c r="E31" s="18" t="s">
        <v>104</v>
      </c>
      <c r="F31" s="17">
        <f t="shared" si="1"/>
        <v>2</v>
      </c>
      <c r="G31" s="17">
        <v>2</v>
      </c>
      <c r="H31" s="17">
        <v>0</v>
      </c>
      <c r="I31" s="17">
        <v>20</v>
      </c>
      <c r="J31" s="17">
        <v>289</v>
      </c>
      <c r="K31" s="32" t="s">
        <v>43</v>
      </c>
      <c r="L31" s="27" t="s">
        <v>73</v>
      </c>
      <c r="M31" s="27" t="s">
        <v>87</v>
      </c>
      <c r="N31" s="27"/>
    </row>
    <row r="32" ht="30" customHeight="1" spans="1:14">
      <c r="A32" s="16">
        <v>25</v>
      </c>
      <c r="B32" s="16" t="s">
        <v>94</v>
      </c>
      <c r="C32" s="17" t="s">
        <v>5</v>
      </c>
      <c r="D32" s="17" t="s">
        <v>9</v>
      </c>
      <c r="E32" s="18" t="s">
        <v>105</v>
      </c>
      <c r="F32" s="17">
        <f t="shared" si="1"/>
        <v>1</v>
      </c>
      <c r="G32" s="17">
        <v>1</v>
      </c>
      <c r="H32" s="17">
        <v>0</v>
      </c>
      <c r="I32" s="17">
        <v>30</v>
      </c>
      <c r="J32" s="17">
        <v>101</v>
      </c>
      <c r="K32" s="32" t="s">
        <v>43</v>
      </c>
      <c r="L32" s="27" t="s">
        <v>73</v>
      </c>
      <c r="M32" s="27" t="s">
        <v>87</v>
      </c>
      <c r="N32" s="27"/>
    </row>
    <row r="33" ht="30" customHeight="1" spans="1:14">
      <c r="A33" s="16">
        <v>26</v>
      </c>
      <c r="B33" s="16" t="s">
        <v>94</v>
      </c>
      <c r="C33" s="17" t="s">
        <v>5</v>
      </c>
      <c r="D33" s="17" t="s">
        <v>9</v>
      </c>
      <c r="E33" s="18" t="s">
        <v>106</v>
      </c>
      <c r="F33" s="17">
        <f t="shared" si="1"/>
        <v>5</v>
      </c>
      <c r="G33" s="17">
        <v>5</v>
      </c>
      <c r="H33" s="17">
        <v>0</v>
      </c>
      <c r="I33" s="17">
        <v>70</v>
      </c>
      <c r="J33" s="17">
        <v>367</v>
      </c>
      <c r="K33" s="32" t="s">
        <v>43</v>
      </c>
      <c r="L33" s="27" t="s">
        <v>73</v>
      </c>
      <c r="M33" s="27" t="s">
        <v>87</v>
      </c>
      <c r="N33" s="27"/>
    </row>
    <row r="34" ht="27" customHeight="1" spans="1:14">
      <c r="A34" s="16"/>
      <c r="B34" s="19" t="s">
        <v>4</v>
      </c>
      <c r="C34" s="20"/>
      <c r="D34" s="20"/>
      <c r="E34" s="21"/>
      <c r="F34" s="22">
        <f t="shared" ref="F34:J34" si="2">SUM(F17:F33)</f>
        <v>230</v>
      </c>
      <c r="G34" s="22">
        <f t="shared" si="2"/>
        <v>230</v>
      </c>
      <c r="H34" s="22">
        <f t="shared" si="2"/>
        <v>0</v>
      </c>
      <c r="I34" s="22">
        <f t="shared" si="2"/>
        <v>1565</v>
      </c>
      <c r="J34" s="22">
        <f t="shared" si="2"/>
        <v>9834</v>
      </c>
      <c r="K34" s="32"/>
      <c r="L34" s="27"/>
      <c r="M34" s="27"/>
      <c r="N34" s="27"/>
    </row>
    <row r="35" ht="41" customHeight="1" spans="1:14">
      <c r="A35" s="16">
        <v>27</v>
      </c>
      <c r="B35" s="16" t="s">
        <v>107</v>
      </c>
      <c r="C35" s="17" t="s">
        <v>5</v>
      </c>
      <c r="D35" s="23" t="s">
        <v>84</v>
      </c>
      <c r="E35" s="24" t="s">
        <v>108</v>
      </c>
      <c r="F35" s="23">
        <v>50</v>
      </c>
      <c r="G35" s="23">
        <v>50</v>
      </c>
      <c r="H35" s="17">
        <v>0</v>
      </c>
      <c r="I35" s="23">
        <v>258</v>
      </c>
      <c r="J35" s="23">
        <v>980</v>
      </c>
      <c r="K35" s="32" t="s">
        <v>43</v>
      </c>
      <c r="L35" s="27" t="s">
        <v>86</v>
      </c>
      <c r="M35" s="27" t="s">
        <v>109</v>
      </c>
      <c r="N35" s="27"/>
    </row>
    <row r="36" ht="72" customHeight="1" spans="1:14">
      <c r="A36" s="16">
        <v>28</v>
      </c>
      <c r="B36" s="16" t="s">
        <v>107</v>
      </c>
      <c r="C36" s="17" t="s">
        <v>5</v>
      </c>
      <c r="D36" s="23" t="s">
        <v>11</v>
      </c>
      <c r="E36" s="25" t="s">
        <v>110</v>
      </c>
      <c r="F36" s="23">
        <v>18</v>
      </c>
      <c r="G36" s="23">
        <v>18</v>
      </c>
      <c r="H36" s="17">
        <v>0</v>
      </c>
      <c r="I36" s="23">
        <v>358</v>
      </c>
      <c r="J36" s="23">
        <v>1663</v>
      </c>
      <c r="K36" s="32" t="s">
        <v>43</v>
      </c>
      <c r="L36" s="27" t="s">
        <v>86</v>
      </c>
      <c r="M36" s="27" t="s">
        <v>109</v>
      </c>
      <c r="N36" s="27"/>
    </row>
    <row r="37" ht="80" customHeight="1" spans="1:14">
      <c r="A37" s="16">
        <v>29</v>
      </c>
      <c r="B37" s="16" t="s">
        <v>107</v>
      </c>
      <c r="C37" s="17" t="s">
        <v>5</v>
      </c>
      <c r="D37" s="23" t="s">
        <v>9</v>
      </c>
      <c r="E37" s="25" t="s">
        <v>111</v>
      </c>
      <c r="F37" s="23">
        <v>42</v>
      </c>
      <c r="G37" s="23">
        <v>42</v>
      </c>
      <c r="H37" s="17">
        <v>0</v>
      </c>
      <c r="I37" s="23">
        <v>310</v>
      </c>
      <c r="J37" s="23">
        <v>1410</v>
      </c>
      <c r="K37" s="32" t="s">
        <v>43</v>
      </c>
      <c r="L37" s="27" t="s">
        <v>73</v>
      </c>
      <c r="M37" s="27" t="s">
        <v>109</v>
      </c>
      <c r="N37" s="27"/>
    </row>
    <row r="38" ht="27" customHeight="1" spans="1:14">
      <c r="A38" s="16"/>
      <c r="B38" s="19" t="s">
        <v>4</v>
      </c>
      <c r="C38" s="20"/>
      <c r="D38" s="20"/>
      <c r="E38" s="21"/>
      <c r="F38" s="26">
        <f t="shared" ref="F38:J38" si="3">SUM(F35:F37)</f>
        <v>110</v>
      </c>
      <c r="G38" s="26">
        <f t="shared" si="3"/>
        <v>110</v>
      </c>
      <c r="H38" s="26">
        <f t="shared" si="3"/>
        <v>0</v>
      </c>
      <c r="I38" s="26">
        <f t="shared" si="3"/>
        <v>926</v>
      </c>
      <c r="J38" s="26">
        <f t="shared" si="3"/>
        <v>4053</v>
      </c>
      <c r="K38" s="32"/>
      <c r="L38" s="27"/>
      <c r="M38" s="27"/>
      <c r="N38" s="27"/>
    </row>
    <row r="39" ht="36" customHeight="1" spans="1:14">
      <c r="A39" s="16">
        <v>30</v>
      </c>
      <c r="B39" s="16" t="s">
        <v>112</v>
      </c>
      <c r="C39" s="17" t="s">
        <v>5</v>
      </c>
      <c r="D39" s="27" t="s">
        <v>9</v>
      </c>
      <c r="E39" s="28" t="s">
        <v>113</v>
      </c>
      <c r="F39" s="29">
        <v>3.2</v>
      </c>
      <c r="G39" s="29">
        <v>3.2</v>
      </c>
      <c r="H39" s="17">
        <v>0</v>
      </c>
      <c r="I39" s="29">
        <v>40</v>
      </c>
      <c r="J39" s="29">
        <v>160</v>
      </c>
      <c r="K39" s="32" t="s">
        <v>43</v>
      </c>
      <c r="L39" s="16" t="s">
        <v>73</v>
      </c>
      <c r="M39" s="27" t="s">
        <v>114</v>
      </c>
      <c r="N39" s="27"/>
    </row>
    <row r="40" ht="36" customHeight="1" spans="1:14">
      <c r="A40" s="16">
        <v>31</v>
      </c>
      <c r="B40" s="16" t="s">
        <v>112</v>
      </c>
      <c r="C40" s="17" t="s">
        <v>5</v>
      </c>
      <c r="D40" s="27" t="s">
        <v>9</v>
      </c>
      <c r="E40" s="28" t="s">
        <v>115</v>
      </c>
      <c r="F40" s="29">
        <v>1.1</v>
      </c>
      <c r="G40" s="29">
        <v>1.1</v>
      </c>
      <c r="H40" s="17">
        <v>0</v>
      </c>
      <c r="I40" s="29">
        <v>20</v>
      </c>
      <c r="J40" s="29">
        <v>105</v>
      </c>
      <c r="K40" s="32" t="s">
        <v>43</v>
      </c>
      <c r="L40" s="16" t="s">
        <v>73</v>
      </c>
      <c r="M40" s="27" t="s">
        <v>114</v>
      </c>
      <c r="N40" s="27"/>
    </row>
    <row r="41" ht="36" customHeight="1" spans="1:14">
      <c r="A41" s="16">
        <v>32</v>
      </c>
      <c r="B41" s="16" t="s">
        <v>112</v>
      </c>
      <c r="C41" s="17" t="s">
        <v>5</v>
      </c>
      <c r="D41" s="27" t="s">
        <v>9</v>
      </c>
      <c r="E41" s="28" t="s">
        <v>116</v>
      </c>
      <c r="F41" s="29">
        <v>3.3</v>
      </c>
      <c r="G41" s="29">
        <v>3.3</v>
      </c>
      <c r="H41" s="17">
        <v>0</v>
      </c>
      <c r="I41" s="29">
        <v>70</v>
      </c>
      <c r="J41" s="29">
        <v>600</v>
      </c>
      <c r="K41" s="32" t="s">
        <v>43</v>
      </c>
      <c r="L41" s="16" t="s">
        <v>73</v>
      </c>
      <c r="M41" s="27" t="s">
        <v>114</v>
      </c>
      <c r="N41" s="27"/>
    </row>
    <row r="42" ht="36" customHeight="1" spans="1:14">
      <c r="A42" s="16">
        <v>33</v>
      </c>
      <c r="B42" s="16" t="s">
        <v>112</v>
      </c>
      <c r="C42" s="17" t="s">
        <v>5</v>
      </c>
      <c r="D42" s="27" t="s">
        <v>9</v>
      </c>
      <c r="E42" s="28" t="s">
        <v>117</v>
      </c>
      <c r="F42" s="29">
        <v>4</v>
      </c>
      <c r="G42" s="29">
        <v>4</v>
      </c>
      <c r="H42" s="17">
        <v>0</v>
      </c>
      <c r="I42" s="29">
        <v>26</v>
      </c>
      <c r="J42" s="29">
        <v>98</v>
      </c>
      <c r="K42" s="32" t="s">
        <v>43</v>
      </c>
      <c r="L42" s="16" t="s">
        <v>73</v>
      </c>
      <c r="M42" s="27" t="s">
        <v>114</v>
      </c>
      <c r="N42" s="27"/>
    </row>
    <row r="43" ht="36" customHeight="1" spans="1:14">
      <c r="A43" s="16">
        <v>34</v>
      </c>
      <c r="B43" s="16" t="s">
        <v>112</v>
      </c>
      <c r="C43" s="17" t="s">
        <v>5</v>
      </c>
      <c r="D43" s="27" t="s">
        <v>84</v>
      </c>
      <c r="E43" s="28" t="s">
        <v>118</v>
      </c>
      <c r="F43" s="29">
        <v>6</v>
      </c>
      <c r="G43" s="29">
        <v>6</v>
      </c>
      <c r="H43" s="17">
        <v>0</v>
      </c>
      <c r="I43" s="29">
        <v>37</v>
      </c>
      <c r="J43" s="29">
        <v>180</v>
      </c>
      <c r="K43" s="32" t="s">
        <v>43</v>
      </c>
      <c r="L43" s="16" t="s">
        <v>73</v>
      </c>
      <c r="M43" s="27" t="s">
        <v>114</v>
      </c>
      <c r="N43" s="27"/>
    </row>
    <row r="44" ht="36" customHeight="1" spans="1:14">
      <c r="A44" s="16">
        <v>35</v>
      </c>
      <c r="B44" s="16" t="s">
        <v>112</v>
      </c>
      <c r="C44" s="17" t="s">
        <v>5</v>
      </c>
      <c r="D44" s="27" t="s">
        <v>9</v>
      </c>
      <c r="E44" s="28" t="s">
        <v>119</v>
      </c>
      <c r="F44" s="29">
        <v>8.2</v>
      </c>
      <c r="G44" s="29">
        <v>8.2</v>
      </c>
      <c r="H44" s="17">
        <v>0</v>
      </c>
      <c r="I44" s="29">
        <v>36</v>
      </c>
      <c r="J44" s="29">
        <v>150</v>
      </c>
      <c r="K44" s="32" t="s">
        <v>43</v>
      </c>
      <c r="L44" s="16" t="s">
        <v>73</v>
      </c>
      <c r="M44" s="27" t="s">
        <v>114</v>
      </c>
      <c r="N44" s="27"/>
    </row>
    <row r="45" ht="36" customHeight="1" spans="1:14">
      <c r="A45" s="16">
        <v>36</v>
      </c>
      <c r="B45" s="16" t="s">
        <v>112</v>
      </c>
      <c r="C45" s="17" t="s">
        <v>5</v>
      </c>
      <c r="D45" s="27" t="s">
        <v>9</v>
      </c>
      <c r="E45" s="28" t="s">
        <v>120</v>
      </c>
      <c r="F45" s="29">
        <v>4.5</v>
      </c>
      <c r="G45" s="29">
        <v>4.5</v>
      </c>
      <c r="H45" s="17">
        <v>0</v>
      </c>
      <c r="I45" s="29">
        <v>30</v>
      </c>
      <c r="J45" s="29">
        <v>150</v>
      </c>
      <c r="K45" s="32" t="s">
        <v>43</v>
      </c>
      <c r="L45" s="16" t="s">
        <v>73</v>
      </c>
      <c r="M45" s="27" t="s">
        <v>114</v>
      </c>
      <c r="N45" s="27"/>
    </row>
    <row r="46" ht="36" customHeight="1" spans="1:14">
      <c r="A46" s="16">
        <v>37</v>
      </c>
      <c r="B46" s="16" t="s">
        <v>112</v>
      </c>
      <c r="C46" s="17" t="s">
        <v>5</v>
      </c>
      <c r="D46" s="27" t="s">
        <v>84</v>
      </c>
      <c r="E46" s="28" t="s">
        <v>121</v>
      </c>
      <c r="F46" s="29">
        <v>5.4</v>
      </c>
      <c r="G46" s="29">
        <v>5.4</v>
      </c>
      <c r="H46" s="17">
        <v>0</v>
      </c>
      <c r="I46" s="29">
        <v>30</v>
      </c>
      <c r="J46" s="29">
        <v>150</v>
      </c>
      <c r="K46" s="32" t="s">
        <v>43</v>
      </c>
      <c r="L46" s="16" t="s">
        <v>86</v>
      </c>
      <c r="M46" s="27" t="s">
        <v>114</v>
      </c>
      <c r="N46" s="27"/>
    </row>
    <row r="47" ht="36" customHeight="1" spans="1:14">
      <c r="A47" s="16">
        <v>38</v>
      </c>
      <c r="B47" s="16" t="s">
        <v>112</v>
      </c>
      <c r="C47" s="17" t="s">
        <v>5</v>
      </c>
      <c r="D47" s="27" t="s">
        <v>9</v>
      </c>
      <c r="E47" s="28" t="s">
        <v>122</v>
      </c>
      <c r="F47" s="29">
        <v>27</v>
      </c>
      <c r="G47" s="29">
        <v>27</v>
      </c>
      <c r="H47" s="17">
        <v>0</v>
      </c>
      <c r="I47" s="29">
        <v>75</v>
      </c>
      <c r="J47" s="29">
        <v>640</v>
      </c>
      <c r="K47" s="32" t="s">
        <v>43</v>
      </c>
      <c r="L47" s="16" t="s">
        <v>73</v>
      </c>
      <c r="M47" s="27" t="s">
        <v>114</v>
      </c>
      <c r="N47" s="27"/>
    </row>
    <row r="48" ht="36" customHeight="1" spans="1:14">
      <c r="A48" s="16">
        <v>39</v>
      </c>
      <c r="B48" s="16" t="s">
        <v>112</v>
      </c>
      <c r="C48" s="17" t="s">
        <v>5</v>
      </c>
      <c r="D48" s="27" t="s">
        <v>9</v>
      </c>
      <c r="E48" s="28" t="s">
        <v>123</v>
      </c>
      <c r="F48" s="29">
        <v>1.1</v>
      </c>
      <c r="G48" s="29">
        <v>1.1</v>
      </c>
      <c r="H48" s="17">
        <v>0</v>
      </c>
      <c r="I48" s="29">
        <v>20</v>
      </c>
      <c r="J48" s="29">
        <v>80</v>
      </c>
      <c r="K48" s="32" t="s">
        <v>43</v>
      </c>
      <c r="L48" s="16" t="s">
        <v>73</v>
      </c>
      <c r="M48" s="27" t="s">
        <v>114</v>
      </c>
      <c r="N48" s="27"/>
    </row>
    <row r="49" ht="36" customHeight="1" spans="1:14">
      <c r="A49" s="16">
        <v>40</v>
      </c>
      <c r="B49" s="16" t="s">
        <v>112</v>
      </c>
      <c r="C49" s="17" t="s">
        <v>5</v>
      </c>
      <c r="D49" s="27" t="s">
        <v>9</v>
      </c>
      <c r="E49" s="28" t="s">
        <v>124</v>
      </c>
      <c r="F49" s="29">
        <v>4.4</v>
      </c>
      <c r="G49" s="29">
        <v>4.4</v>
      </c>
      <c r="H49" s="17">
        <v>0</v>
      </c>
      <c r="I49" s="29">
        <v>50</v>
      </c>
      <c r="J49" s="29">
        <v>248</v>
      </c>
      <c r="K49" s="32" t="s">
        <v>43</v>
      </c>
      <c r="L49" s="16" t="s">
        <v>73</v>
      </c>
      <c r="M49" s="27" t="s">
        <v>114</v>
      </c>
      <c r="N49" s="27"/>
    </row>
    <row r="50" ht="36" customHeight="1" spans="1:14">
      <c r="A50" s="16">
        <v>41</v>
      </c>
      <c r="B50" s="16" t="s">
        <v>112</v>
      </c>
      <c r="C50" s="17" t="s">
        <v>5</v>
      </c>
      <c r="D50" s="27" t="s">
        <v>9</v>
      </c>
      <c r="E50" s="28" t="s">
        <v>125</v>
      </c>
      <c r="F50" s="29">
        <v>1.4</v>
      </c>
      <c r="G50" s="29">
        <v>1.4</v>
      </c>
      <c r="H50" s="17">
        <v>0</v>
      </c>
      <c r="I50" s="29">
        <v>27</v>
      </c>
      <c r="J50" s="29">
        <v>87</v>
      </c>
      <c r="K50" s="32" t="s">
        <v>43</v>
      </c>
      <c r="L50" s="16" t="s">
        <v>73</v>
      </c>
      <c r="M50" s="27" t="s">
        <v>114</v>
      </c>
      <c r="N50" s="27"/>
    </row>
    <row r="51" ht="36" customHeight="1" spans="1:14">
      <c r="A51" s="16">
        <v>42</v>
      </c>
      <c r="B51" s="16" t="s">
        <v>112</v>
      </c>
      <c r="C51" s="17" t="s">
        <v>5</v>
      </c>
      <c r="D51" s="27" t="s">
        <v>9</v>
      </c>
      <c r="E51" s="28" t="s">
        <v>126</v>
      </c>
      <c r="F51" s="29">
        <v>9.1</v>
      </c>
      <c r="G51" s="29">
        <v>9.1</v>
      </c>
      <c r="H51" s="17">
        <v>0</v>
      </c>
      <c r="I51" s="29">
        <v>31</v>
      </c>
      <c r="J51" s="29">
        <v>230</v>
      </c>
      <c r="K51" s="32" t="s">
        <v>43</v>
      </c>
      <c r="L51" s="16" t="s">
        <v>73</v>
      </c>
      <c r="M51" s="27" t="s">
        <v>114</v>
      </c>
      <c r="N51" s="27"/>
    </row>
    <row r="52" ht="50" customHeight="1" spans="1:14">
      <c r="A52" s="16">
        <v>43</v>
      </c>
      <c r="B52" s="16" t="s">
        <v>112</v>
      </c>
      <c r="C52" s="17" t="s">
        <v>5</v>
      </c>
      <c r="D52" s="27" t="s">
        <v>9</v>
      </c>
      <c r="E52" s="28" t="s">
        <v>127</v>
      </c>
      <c r="F52" s="29">
        <v>6</v>
      </c>
      <c r="G52" s="29">
        <v>6</v>
      </c>
      <c r="H52" s="17">
        <v>0</v>
      </c>
      <c r="I52" s="29">
        <v>70</v>
      </c>
      <c r="J52" s="29">
        <v>270</v>
      </c>
      <c r="K52" s="32" t="s">
        <v>43</v>
      </c>
      <c r="L52" s="16" t="s">
        <v>73</v>
      </c>
      <c r="M52" s="27" t="s">
        <v>114</v>
      </c>
      <c r="N52" s="27"/>
    </row>
    <row r="53" ht="36" customHeight="1" spans="1:14">
      <c r="A53" s="16">
        <v>44</v>
      </c>
      <c r="B53" s="16" t="s">
        <v>112</v>
      </c>
      <c r="C53" s="17" t="s">
        <v>5</v>
      </c>
      <c r="D53" s="27" t="s">
        <v>9</v>
      </c>
      <c r="E53" s="28" t="s">
        <v>128</v>
      </c>
      <c r="F53" s="29">
        <v>2.8</v>
      </c>
      <c r="G53" s="29">
        <v>2.8</v>
      </c>
      <c r="H53" s="17">
        <v>0</v>
      </c>
      <c r="I53" s="29">
        <v>76</v>
      </c>
      <c r="J53" s="29">
        <v>380</v>
      </c>
      <c r="K53" s="32" t="s">
        <v>43</v>
      </c>
      <c r="L53" s="16" t="s">
        <v>73</v>
      </c>
      <c r="M53" s="27" t="s">
        <v>114</v>
      </c>
      <c r="N53" s="27"/>
    </row>
    <row r="54" ht="46" customHeight="1" spans="1:14">
      <c r="A54" s="16">
        <v>45</v>
      </c>
      <c r="B54" s="16" t="s">
        <v>112</v>
      </c>
      <c r="C54" s="17" t="s">
        <v>5</v>
      </c>
      <c r="D54" s="27" t="s">
        <v>9</v>
      </c>
      <c r="E54" s="28" t="s">
        <v>129</v>
      </c>
      <c r="F54" s="29">
        <v>6.5</v>
      </c>
      <c r="G54" s="29">
        <v>6.5</v>
      </c>
      <c r="H54" s="17">
        <v>0</v>
      </c>
      <c r="I54" s="29">
        <v>110</v>
      </c>
      <c r="J54" s="29">
        <v>700</v>
      </c>
      <c r="K54" s="32" t="s">
        <v>43</v>
      </c>
      <c r="L54" s="16" t="s">
        <v>73</v>
      </c>
      <c r="M54" s="27" t="s">
        <v>114</v>
      </c>
      <c r="N54" s="27"/>
    </row>
    <row r="55" ht="36" customHeight="1" spans="1:14">
      <c r="A55" s="16">
        <v>46</v>
      </c>
      <c r="B55" s="16" t="s">
        <v>112</v>
      </c>
      <c r="C55" s="17" t="s">
        <v>5</v>
      </c>
      <c r="D55" s="27" t="s">
        <v>9</v>
      </c>
      <c r="E55" s="28" t="s">
        <v>130</v>
      </c>
      <c r="F55" s="29">
        <v>1.2</v>
      </c>
      <c r="G55" s="29">
        <v>1.2</v>
      </c>
      <c r="H55" s="17">
        <v>0</v>
      </c>
      <c r="I55" s="29">
        <v>27</v>
      </c>
      <c r="J55" s="29">
        <v>110</v>
      </c>
      <c r="K55" s="32" t="s">
        <v>43</v>
      </c>
      <c r="L55" s="16" t="s">
        <v>73</v>
      </c>
      <c r="M55" s="27" t="s">
        <v>114</v>
      </c>
      <c r="N55" s="27"/>
    </row>
    <row r="56" ht="36" customHeight="1" spans="1:14">
      <c r="A56" s="16">
        <v>47</v>
      </c>
      <c r="B56" s="16" t="s">
        <v>112</v>
      </c>
      <c r="C56" s="17" t="s">
        <v>5</v>
      </c>
      <c r="D56" s="27" t="s">
        <v>9</v>
      </c>
      <c r="E56" s="28" t="s">
        <v>131</v>
      </c>
      <c r="F56" s="29">
        <v>5</v>
      </c>
      <c r="G56" s="29">
        <v>5</v>
      </c>
      <c r="H56" s="17">
        <v>0</v>
      </c>
      <c r="I56" s="29">
        <v>37</v>
      </c>
      <c r="J56" s="29">
        <v>210</v>
      </c>
      <c r="K56" s="32" t="s">
        <v>43</v>
      </c>
      <c r="L56" s="16" t="s">
        <v>73</v>
      </c>
      <c r="M56" s="27" t="s">
        <v>114</v>
      </c>
      <c r="N56" s="27"/>
    </row>
    <row r="57" ht="36" customHeight="1" spans="1:14">
      <c r="A57" s="16">
        <v>48</v>
      </c>
      <c r="B57" s="16" t="s">
        <v>112</v>
      </c>
      <c r="C57" s="17" t="s">
        <v>5</v>
      </c>
      <c r="D57" s="27" t="s">
        <v>9</v>
      </c>
      <c r="E57" s="28" t="s">
        <v>132</v>
      </c>
      <c r="F57" s="29">
        <v>4</v>
      </c>
      <c r="G57" s="29">
        <v>4</v>
      </c>
      <c r="H57" s="17">
        <v>0</v>
      </c>
      <c r="I57" s="29">
        <v>42</v>
      </c>
      <c r="J57" s="29">
        <v>270</v>
      </c>
      <c r="K57" s="32" t="s">
        <v>43</v>
      </c>
      <c r="L57" s="16" t="s">
        <v>73</v>
      </c>
      <c r="M57" s="27" t="s">
        <v>114</v>
      </c>
      <c r="N57" s="27"/>
    </row>
    <row r="58" ht="36" customHeight="1" spans="1:14">
      <c r="A58" s="16">
        <v>49</v>
      </c>
      <c r="B58" s="16" t="s">
        <v>112</v>
      </c>
      <c r="C58" s="17" t="s">
        <v>5</v>
      </c>
      <c r="D58" s="27" t="s">
        <v>9</v>
      </c>
      <c r="E58" s="28" t="s">
        <v>133</v>
      </c>
      <c r="F58" s="29">
        <v>10</v>
      </c>
      <c r="G58" s="29">
        <v>10</v>
      </c>
      <c r="H58" s="17">
        <v>0</v>
      </c>
      <c r="I58" s="29">
        <v>568</v>
      </c>
      <c r="J58" s="29">
        <v>2700</v>
      </c>
      <c r="K58" s="32" t="s">
        <v>43</v>
      </c>
      <c r="L58" s="16" t="s">
        <v>73</v>
      </c>
      <c r="M58" s="27" t="s">
        <v>114</v>
      </c>
      <c r="N58" s="27"/>
    </row>
    <row r="59" ht="37" customHeight="1" spans="1:14">
      <c r="A59" s="16">
        <v>50</v>
      </c>
      <c r="B59" s="16" t="s">
        <v>112</v>
      </c>
      <c r="C59" s="17" t="s">
        <v>5</v>
      </c>
      <c r="D59" s="17" t="s">
        <v>8</v>
      </c>
      <c r="E59" s="30" t="s">
        <v>134</v>
      </c>
      <c r="F59" s="29">
        <v>5.8</v>
      </c>
      <c r="G59" s="29">
        <v>5.8</v>
      </c>
      <c r="H59" s="17">
        <v>0</v>
      </c>
      <c r="I59" s="29">
        <v>700</v>
      </c>
      <c r="J59" s="29">
        <v>1200</v>
      </c>
      <c r="K59" s="32" t="s">
        <v>43</v>
      </c>
      <c r="L59" s="16" t="s">
        <v>73</v>
      </c>
      <c r="M59" s="27" t="s">
        <v>114</v>
      </c>
      <c r="N59" s="27"/>
    </row>
    <row r="60" ht="36" customHeight="1" spans="1:14">
      <c r="A60" s="16">
        <v>51</v>
      </c>
      <c r="B60" s="16" t="s">
        <v>135</v>
      </c>
      <c r="C60" s="17" t="s">
        <v>5</v>
      </c>
      <c r="D60" s="27" t="s">
        <v>84</v>
      </c>
      <c r="E60" s="28" t="s">
        <v>136</v>
      </c>
      <c r="F60" s="29">
        <v>8.4</v>
      </c>
      <c r="G60" s="29">
        <v>8.4</v>
      </c>
      <c r="H60" s="17">
        <v>0</v>
      </c>
      <c r="I60" s="29">
        <v>12</v>
      </c>
      <c r="J60" s="29">
        <v>47</v>
      </c>
      <c r="K60" s="32" t="s">
        <v>43</v>
      </c>
      <c r="L60" s="16" t="s">
        <v>86</v>
      </c>
      <c r="M60" s="27" t="s">
        <v>114</v>
      </c>
      <c r="N60" s="27"/>
    </row>
    <row r="61" ht="36" customHeight="1" spans="1:14">
      <c r="A61" s="16">
        <v>52</v>
      </c>
      <c r="B61" s="16" t="s">
        <v>135</v>
      </c>
      <c r="C61" s="17" t="s">
        <v>5</v>
      </c>
      <c r="D61" s="27" t="s">
        <v>84</v>
      </c>
      <c r="E61" s="28" t="s">
        <v>137</v>
      </c>
      <c r="F61" s="29">
        <v>7</v>
      </c>
      <c r="G61" s="29">
        <v>7</v>
      </c>
      <c r="H61" s="17">
        <v>0</v>
      </c>
      <c r="I61" s="29">
        <v>21</v>
      </c>
      <c r="J61" s="29">
        <v>83</v>
      </c>
      <c r="K61" s="32" t="s">
        <v>43</v>
      </c>
      <c r="L61" s="16" t="s">
        <v>86</v>
      </c>
      <c r="M61" s="27" t="s">
        <v>114</v>
      </c>
      <c r="N61" s="27"/>
    </row>
    <row r="62" ht="36" customHeight="1" spans="1:14">
      <c r="A62" s="16">
        <v>53</v>
      </c>
      <c r="B62" s="16" t="s">
        <v>135</v>
      </c>
      <c r="C62" s="17" t="s">
        <v>5</v>
      </c>
      <c r="D62" s="27" t="s">
        <v>84</v>
      </c>
      <c r="E62" s="28" t="s">
        <v>138</v>
      </c>
      <c r="F62" s="29">
        <v>4.6</v>
      </c>
      <c r="G62" s="29">
        <v>4.6</v>
      </c>
      <c r="H62" s="17">
        <v>0</v>
      </c>
      <c r="I62" s="29">
        <v>7</v>
      </c>
      <c r="J62" s="29">
        <v>36</v>
      </c>
      <c r="K62" s="32" t="s">
        <v>43</v>
      </c>
      <c r="L62" s="16" t="s">
        <v>86</v>
      </c>
      <c r="M62" s="27" t="s">
        <v>114</v>
      </c>
      <c r="N62" s="27"/>
    </row>
    <row r="63" ht="36" customHeight="1" spans="1:14">
      <c r="A63" s="16">
        <v>54</v>
      </c>
      <c r="B63" s="16" t="s">
        <v>135</v>
      </c>
      <c r="C63" s="17" t="s">
        <v>5</v>
      </c>
      <c r="D63" s="27" t="s">
        <v>84</v>
      </c>
      <c r="E63" s="28" t="s">
        <v>139</v>
      </c>
      <c r="F63" s="29">
        <v>3.5</v>
      </c>
      <c r="G63" s="29">
        <v>3.5</v>
      </c>
      <c r="H63" s="17">
        <v>0</v>
      </c>
      <c r="I63" s="29">
        <v>9</v>
      </c>
      <c r="J63" s="29">
        <v>40</v>
      </c>
      <c r="K63" s="32" t="s">
        <v>43</v>
      </c>
      <c r="L63" s="16" t="s">
        <v>86</v>
      </c>
      <c r="M63" s="27" t="s">
        <v>114</v>
      </c>
      <c r="N63" s="27"/>
    </row>
    <row r="64" ht="36" customHeight="1" spans="1:14">
      <c r="A64" s="16">
        <v>55</v>
      </c>
      <c r="B64" s="16" t="s">
        <v>135</v>
      </c>
      <c r="C64" s="17" t="s">
        <v>5</v>
      </c>
      <c r="D64" s="27" t="s">
        <v>84</v>
      </c>
      <c r="E64" s="28" t="s">
        <v>140</v>
      </c>
      <c r="F64" s="29">
        <v>2.7</v>
      </c>
      <c r="G64" s="29">
        <v>2.7</v>
      </c>
      <c r="H64" s="17">
        <v>0</v>
      </c>
      <c r="I64" s="29">
        <v>5</v>
      </c>
      <c r="J64" s="29">
        <v>30</v>
      </c>
      <c r="K64" s="32" t="s">
        <v>43</v>
      </c>
      <c r="L64" s="16" t="s">
        <v>86</v>
      </c>
      <c r="M64" s="27" t="s">
        <v>114</v>
      </c>
      <c r="N64" s="27"/>
    </row>
    <row r="65" ht="36" customHeight="1" spans="1:14">
      <c r="A65" s="16">
        <v>56</v>
      </c>
      <c r="B65" s="16" t="s">
        <v>135</v>
      </c>
      <c r="C65" s="17" t="s">
        <v>5</v>
      </c>
      <c r="D65" s="27" t="s">
        <v>84</v>
      </c>
      <c r="E65" s="28" t="s">
        <v>141</v>
      </c>
      <c r="F65" s="29">
        <v>2.45</v>
      </c>
      <c r="G65" s="29">
        <v>2.45</v>
      </c>
      <c r="H65" s="17">
        <v>0</v>
      </c>
      <c r="I65" s="29">
        <v>4</v>
      </c>
      <c r="J65" s="29">
        <v>17</v>
      </c>
      <c r="K65" s="32" t="s">
        <v>43</v>
      </c>
      <c r="L65" s="16" t="s">
        <v>86</v>
      </c>
      <c r="M65" s="27" t="s">
        <v>114</v>
      </c>
      <c r="N65" s="27"/>
    </row>
    <row r="66" ht="36" customHeight="1" spans="1:14">
      <c r="A66" s="16">
        <v>57</v>
      </c>
      <c r="B66" s="16" t="s">
        <v>135</v>
      </c>
      <c r="C66" s="17" t="s">
        <v>5</v>
      </c>
      <c r="D66" s="27" t="s">
        <v>84</v>
      </c>
      <c r="E66" s="28" t="s">
        <v>142</v>
      </c>
      <c r="F66" s="29">
        <v>5.35</v>
      </c>
      <c r="G66" s="29">
        <v>5.35</v>
      </c>
      <c r="H66" s="17">
        <v>0</v>
      </c>
      <c r="I66" s="29">
        <v>12</v>
      </c>
      <c r="J66" s="29">
        <v>36</v>
      </c>
      <c r="K66" s="32" t="s">
        <v>43</v>
      </c>
      <c r="L66" s="16" t="s">
        <v>86</v>
      </c>
      <c r="M66" s="27" t="s">
        <v>114</v>
      </c>
      <c r="N66" s="27"/>
    </row>
    <row r="67" ht="36" customHeight="1" spans="1:14">
      <c r="A67" s="16">
        <v>58</v>
      </c>
      <c r="B67" s="16" t="s">
        <v>135</v>
      </c>
      <c r="C67" s="17" t="s">
        <v>5</v>
      </c>
      <c r="D67" s="27" t="s">
        <v>84</v>
      </c>
      <c r="E67" s="28" t="s">
        <v>143</v>
      </c>
      <c r="F67" s="29">
        <v>2.5</v>
      </c>
      <c r="G67" s="29">
        <v>2.5</v>
      </c>
      <c r="H67" s="17">
        <v>0</v>
      </c>
      <c r="I67" s="29">
        <v>6</v>
      </c>
      <c r="J67" s="29">
        <v>24</v>
      </c>
      <c r="K67" s="32" t="s">
        <v>43</v>
      </c>
      <c r="L67" s="16" t="s">
        <v>86</v>
      </c>
      <c r="M67" s="27" t="s">
        <v>114</v>
      </c>
      <c r="N67" s="27"/>
    </row>
    <row r="68" ht="36" customHeight="1" spans="1:14">
      <c r="A68" s="16">
        <v>59</v>
      </c>
      <c r="B68" s="16" t="s">
        <v>135</v>
      </c>
      <c r="C68" s="17" t="s">
        <v>5</v>
      </c>
      <c r="D68" s="27" t="s">
        <v>84</v>
      </c>
      <c r="E68" s="28" t="s">
        <v>144</v>
      </c>
      <c r="F68" s="29">
        <v>4.6</v>
      </c>
      <c r="G68" s="29">
        <v>4.6</v>
      </c>
      <c r="H68" s="17">
        <v>0</v>
      </c>
      <c r="I68" s="29">
        <v>18</v>
      </c>
      <c r="J68" s="29">
        <v>54</v>
      </c>
      <c r="K68" s="32" t="s">
        <v>43</v>
      </c>
      <c r="L68" s="16" t="s">
        <v>86</v>
      </c>
      <c r="M68" s="27" t="s">
        <v>114</v>
      </c>
      <c r="N68" s="27"/>
    </row>
    <row r="69" ht="36" customHeight="1" spans="1:14">
      <c r="A69" s="16">
        <v>60</v>
      </c>
      <c r="B69" s="16" t="s">
        <v>135</v>
      </c>
      <c r="C69" s="17" t="s">
        <v>5</v>
      </c>
      <c r="D69" s="27" t="s">
        <v>84</v>
      </c>
      <c r="E69" s="28" t="s">
        <v>145</v>
      </c>
      <c r="F69" s="29">
        <v>6</v>
      </c>
      <c r="G69" s="29">
        <v>6</v>
      </c>
      <c r="H69" s="17">
        <v>0</v>
      </c>
      <c r="I69" s="29">
        <v>12</v>
      </c>
      <c r="J69" s="29">
        <v>38</v>
      </c>
      <c r="K69" s="32" t="s">
        <v>43</v>
      </c>
      <c r="L69" s="16" t="s">
        <v>86</v>
      </c>
      <c r="M69" s="27" t="s">
        <v>114</v>
      </c>
      <c r="N69" s="27"/>
    </row>
    <row r="70" ht="48" customHeight="1" spans="1:14">
      <c r="A70" s="16">
        <v>61</v>
      </c>
      <c r="B70" s="16" t="s">
        <v>135</v>
      </c>
      <c r="C70" s="17" t="s">
        <v>5</v>
      </c>
      <c r="D70" s="27" t="s">
        <v>84</v>
      </c>
      <c r="E70" s="28" t="s">
        <v>146</v>
      </c>
      <c r="F70" s="29">
        <v>72.9</v>
      </c>
      <c r="G70" s="29">
        <v>72.9</v>
      </c>
      <c r="H70" s="17">
        <v>0</v>
      </c>
      <c r="I70" s="29">
        <v>110</v>
      </c>
      <c r="J70" s="29">
        <v>360</v>
      </c>
      <c r="K70" s="32" t="s">
        <v>43</v>
      </c>
      <c r="L70" s="16" t="s">
        <v>86</v>
      </c>
      <c r="M70" s="27" t="s">
        <v>114</v>
      </c>
      <c r="N70" s="27"/>
    </row>
    <row r="71" ht="29" customHeight="1" spans="1:14">
      <c r="A71" s="16"/>
      <c r="B71" s="19" t="s">
        <v>4</v>
      </c>
      <c r="C71" s="20"/>
      <c r="D71" s="20"/>
      <c r="E71" s="21"/>
      <c r="F71" s="26">
        <f t="shared" ref="F71:J71" si="4">SUM(F39:F70)</f>
        <v>240</v>
      </c>
      <c r="G71" s="26">
        <f t="shared" si="4"/>
        <v>240</v>
      </c>
      <c r="H71" s="26">
        <f t="shared" si="4"/>
        <v>0</v>
      </c>
      <c r="I71" s="26">
        <f t="shared" si="4"/>
        <v>2338</v>
      </c>
      <c r="J71" s="26">
        <f t="shared" si="4"/>
        <v>9483</v>
      </c>
      <c r="K71" s="32"/>
      <c r="L71" s="27"/>
      <c r="M71" s="27"/>
      <c r="N71" s="27"/>
    </row>
    <row r="72" ht="120" customHeight="1" spans="1:14">
      <c r="A72" s="27">
        <v>62</v>
      </c>
      <c r="B72" s="16" t="s">
        <v>147</v>
      </c>
      <c r="C72" s="27" t="s">
        <v>5</v>
      </c>
      <c r="D72" s="33" t="s">
        <v>84</v>
      </c>
      <c r="E72" s="34" t="s">
        <v>148</v>
      </c>
      <c r="F72" s="27">
        <v>92</v>
      </c>
      <c r="G72" s="17">
        <v>92</v>
      </c>
      <c r="H72" s="17">
        <v>0</v>
      </c>
      <c r="I72" s="33">
        <v>235</v>
      </c>
      <c r="J72" s="27">
        <v>1027</v>
      </c>
      <c r="K72" s="32" t="s">
        <v>43</v>
      </c>
      <c r="L72" s="27" t="s">
        <v>86</v>
      </c>
      <c r="M72" s="27" t="s">
        <v>149</v>
      </c>
      <c r="N72" s="27"/>
    </row>
    <row r="73" ht="33" customHeight="1" spans="1:14">
      <c r="A73" s="27">
        <v>63</v>
      </c>
      <c r="B73" s="16" t="s">
        <v>147</v>
      </c>
      <c r="C73" s="27" t="s">
        <v>5</v>
      </c>
      <c r="D73" s="33" t="s">
        <v>9</v>
      </c>
      <c r="E73" s="35" t="s">
        <v>150</v>
      </c>
      <c r="F73" s="27">
        <v>18</v>
      </c>
      <c r="G73" s="17">
        <v>18</v>
      </c>
      <c r="H73" s="17">
        <v>0</v>
      </c>
      <c r="I73" s="33">
        <v>165</v>
      </c>
      <c r="J73" s="27">
        <v>660</v>
      </c>
      <c r="K73" s="32" t="s">
        <v>43</v>
      </c>
      <c r="L73" s="27" t="s">
        <v>73</v>
      </c>
      <c r="M73" s="27" t="s">
        <v>149</v>
      </c>
      <c r="N73" s="27"/>
    </row>
    <row r="74" ht="35" customHeight="1" spans="1:14">
      <c r="A74" s="27">
        <v>64</v>
      </c>
      <c r="B74" s="16" t="s">
        <v>147</v>
      </c>
      <c r="C74" s="27" t="s">
        <v>5</v>
      </c>
      <c r="D74" s="33" t="s">
        <v>9</v>
      </c>
      <c r="E74" s="35" t="s">
        <v>151</v>
      </c>
      <c r="F74" s="27">
        <f>G74+H74</f>
        <v>3</v>
      </c>
      <c r="G74" s="17">
        <v>3</v>
      </c>
      <c r="H74" s="17">
        <v>0</v>
      </c>
      <c r="I74" s="33">
        <v>23</v>
      </c>
      <c r="J74" s="27">
        <v>79</v>
      </c>
      <c r="K74" s="32" t="s">
        <v>43</v>
      </c>
      <c r="L74" s="27" t="s">
        <v>73</v>
      </c>
      <c r="M74" s="27" t="s">
        <v>149</v>
      </c>
      <c r="N74" s="27"/>
    </row>
    <row r="75" ht="42" customHeight="1" spans="1:14">
      <c r="A75" s="27">
        <v>65</v>
      </c>
      <c r="B75" s="16" t="s">
        <v>147</v>
      </c>
      <c r="C75" s="27" t="s">
        <v>5</v>
      </c>
      <c r="D75" s="33" t="s">
        <v>9</v>
      </c>
      <c r="E75" s="35" t="s">
        <v>152</v>
      </c>
      <c r="F75" s="27">
        <f>G75+H75</f>
        <v>7</v>
      </c>
      <c r="G75" s="17">
        <v>7</v>
      </c>
      <c r="H75" s="17">
        <v>0</v>
      </c>
      <c r="I75" s="33">
        <v>39</v>
      </c>
      <c r="J75" s="27">
        <v>168</v>
      </c>
      <c r="K75" s="32" t="s">
        <v>43</v>
      </c>
      <c r="L75" s="27" t="s">
        <v>73</v>
      </c>
      <c r="M75" s="27" t="s">
        <v>149</v>
      </c>
      <c r="N75" s="27"/>
    </row>
    <row r="76" ht="35" customHeight="1" spans="1:14">
      <c r="A76" s="27"/>
      <c r="B76" s="19" t="s">
        <v>4</v>
      </c>
      <c r="C76" s="20"/>
      <c r="D76" s="20"/>
      <c r="E76" s="21"/>
      <c r="F76" s="36">
        <f>SUM(F72:F75)</f>
        <v>120</v>
      </c>
      <c r="G76" s="22">
        <f>SUM(G72:G75)</f>
        <v>120</v>
      </c>
      <c r="H76" s="36">
        <f>SUM(H72:H75)</f>
        <v>0</v>
      </c>
      <c r="I76" s="45">
        <f>SUM(I72:I75)</f>
        <v>462</v>
      </c>
      <c r="J76" s="36">
        <f>SUM(J72:J75)</f>
        <v>1934</v>
      </c>
      <c r="K76" s="32"/>
      <c r="L76" s="27"/>
      <c r="M76" s="27"/>
      <c r="N76" s="27"/>
    </row>
    <row r="77" ht="37" customHeight="1" spans="1:14">
      <c r="A77" s="27">
        <v>66</v>
      </c>
      <c r="B77" s="16" t="s">
        <v>153</v>
      </c>
      <c r="C77" s="27" t="s">
        <v>5</v>
      </c>
      <c r="D77" s="33" t="s">
        <v>8</v>
      </c>
      <c r="E77" s="35" t="s">
        <v>154</v>
      </c>
      <c r="F77" s="27">
        <v>80</v>
      </c>
      <c r="G77" s="17">
        <v>80</v>
      </c>
      <c r="H77" s="17">
        <v>0</v>
      </c>
      <c r="I77" s="33">
        <v>552</v>
      </c>
      <c r="J77" s="27">
        <v>1940</v>
      </c>
      <c r="K77" s="32" t="s">
        <v>43</v>
      </c>
      <c r="L77" s="27" t="s">
        <v>73</v>
      </c>
      <c r="M77" s="27" t="s">
        <v>155</v>
      </c>
      <c r="N77" s="27"/>
    </row>
    <row r="78" ht="35" customHeight="1" spans="1:14">
      <c r="A78" s="27">
        <v>67</v>
      </c>
      <c r="B78" s="16" t="s">
        <v>153</v>
      </c>
      <c r="C78" s="27" t="s">
        <v>5</v>
      </c>
      <c r="D78" s="33" t="s">
        <v>9</v>
      </c>
      <c r="E78" s="35" t="s">
        <v>156</v>
      </c>
      <c r="F78" s="27">
        <v>10</v>
      </c>
      <c r="G78" s="17">
        <v>10</v>
      </c>
      <c r="H78" s="17">
        <v>0</v>
      </c>
      <c r="I78" s="33">
        <v>65</v>
      </c>
      <c r="J78" s="27">
        <v>213</v>
      </c>
      <c r="K78" s="32" t="s">
        <v>43</v>
      </c>
      <c r="L78" s="27" t="s">
        <v>73</v>
      </c>
      <c r="M78" s="27" t="s">
        <v>155</v>
      </c>
      <c r="N78" s="27"/>
    </row>
    <row r="79" ht="35" customHeight="1" spans="1:14">
      <c r="A79" s="27">
        <v>68</v>
      </c>
      <c r="B79" s="16" t="s">
        <v>153</v>
      </c>
      <c r="C79" s="27" t="s">
        <v>5</v>
      </c>
      <c r="D79" s="33" t="s">
        <v>9</v>
      </c>
      <c r="E79" s="35" t="s">
        <v>157</v>
      </c>
      <c r="F79" s="27">
        <v>20</v>
      </c>
      <c r="G79" s="17">
        <v>20</v>
      </c>
      <c r="H79" s="17">
        <v>0</v>
      </c>
      <c r="I79" s="33">
        <v>210</v>
      </c>
      <c r="J79" s="27">
        <v>810</v>
      </c>
      <c r="K79" s="32" t="s">
        <v>43</v>
      </c>
      <c r="L79" s="27" t="s">
        <v>73</v>
      </c>
      <c r="M79" s="27" t="s">
        <v>155</v>
      </c>
      <c r="N79" s="27"/>
    </row>
    <row r="80" ht="35" customHeight="1" spans="1:14">
      <c r="A80" s="27">
        <v>69</v>
      </c>
      <c r="B80" s="16" t="s">
        <v>153</v>
      </c>
      <c r="C80" s="27" t="s">
        <v>5</v>
      </c>
      <c r="D80" s="33" t="s">
        <v>9</v>
      </c>
      <c r="E80" s="35" t="s">
        <v>158</v>
      </c>
      <c r="F80" s="27">
        <v>10</v>
      </c>
      <c r="G80" s="17">
        <v>10</v>
      </c>
      <c r="H80" s="17">
        <v>0</v>
      </c>
      <c r="I80" s="33">
        <v>52</v>
      </c>
      <c r="J80" s="27">
        <v>143</v>
      </c>
      <c r="K80" s="32" t="s">
        <v>43</v>
      </c>
      <c r="L80" s="27" t="s">
        <v>73</v>
      </c>
      <c r="M80" s="27" t="s">
        <v>155</v>
      </c>
      <c r="N80" s="27"/>
    </row>
    <row r="81" ht="25" customHeight="1" spans="1:14">
      <c r="A81" s="27"/>
      <c r="B81" s="19" t="s">
        <v>4</v>
      </c>
      <c r="C81" s="20"/>
      <c r="D81" s="20"/>
      <c r="E81" s="21"/>
      <c r="F81" s="36">
        <f t="shared" ref="F81:J81" si="5">SUM(F77:F80)</f>
        <v>120</v>
      </c>
      <c r="G81" s="22">
        <f t="shared" si="5"/>
        <v>120</v>
      </c>
      <c r="H81" s="22">
        <f t="shared" si="5"/>
        <v>0</v>
      </c>
      <c r="I81" s="45">
        <f t="shared" si="5"/>
        <v>879</v>
      </c>
      <c r="J81" s="36">
        <f t="shared" si="5"/>
        <v>3106</v>
      </c>
      <c r="K81" s="32"/>
      <c r="L81" s="27"/>
      <c r="M81" s="27"/>
      <c r="N81" s="27"/>
    </row>
    <row r="82" ht="35" customHeight="1" spans="1:14">
      <c r="A82" s="27">
        <v>70</v>
      </c>
      <c r="B82" s="16" t="s">
        <v>159</v>
      </c>
      <c r="C82" s="27" t="s">
        <v>5</v>
      </c>
      <c r="D82" s="33" t="s">
        <v>84</v>
      </c>
      <c r="E82" s="35" t="s">
        <v>160</v>
      </c>
      <c r="F82" s="27">
        <v>14</v>
      </c>
      <c r="G82" s="17">
        <v>14</v>
      </c>
      <c r="H82" s="17">
        <v>0</v>
      </c>
      <c r="I82" s="33">
        <v>154</v>
      </c>
      <c r="J82" s="27">
        <v>643</v>
      </c>
      <c r="K82" s="32" t="s">
        <v>43</v>
      </c>
      <c r="L82" s="27" t="s">
        <v>86</v>
      </c>
      <c r="M82" s="27" t="s">
        <v>161</v>
      </c>
      <c r="N82" s="27"/>
    </row>
    <row r="83" ht="38" customHeight="1" spans="1:14">
      <c r="A83" s="27">
        <v>71</v>
      </c>
      <c r="B83" s="16" t="s">
        <v>159</v>
      </c>
      <c r="C83" s="27" t="s">
        <v>5</v>
      </c>
      <c r="D83" s="33" t="s">
        <v>9</v>
      </c>
      <c r="E83" s="35" t="s">
        <v>162</v>
      </c>
      <c r="F83" s="27">
        <v>10</v>
      </c>
      <c r="G83" s="17">
        <v>10</v>
      </c>
      <c r="H83" s="17">
        <v>0</v>
      </c>
      <c r="I83" s="33">
        <v>24</v>
      </c>
      <c r="J83" s="27">
        <v>102</v>
      </c>
      <c r="K83" s="32" t="s">
        <v>43</v>
      </c>
      <c r="L83" s="27" t="s">
        <v>73</v>
      </c>
      <c r="M83" s="27" t="s">
        <v>161</v>
      </c>
      <c r="N83" s="27"/>
    </row>
    <row r="84" ht="35" customHeight="1" spans="1:14">
      <c r="A84" s="27">
        <v>72</v>
      </c>
      <c r="B84" s="16" t="s">
        <v>159</v>
      </c>
      <c r="C84" s="27" t="s">
        <v>5</v>
      </c>
      <c r="D84" s="33" t="s">
        <v>9</v>
      </c>
      <c r="E84" s="35" t="s">
        <v>163</v>
      </c>
      <c r="F84" s="27">
        <v>10</v>
      </c>
      <c r="G84" s="17">
        <v>10</v>
      </c>
      <c r="H84" s="17">
        <v>0</v>
      </c>
      <c r="I84" s="33">
        <v>112</v>
      </c>
      <c r="J84" s="27">
        <v>468</v>
      </c>
      <c r="K84" s="32" t="s">
        <v>43</v>
      </c>
      <c r="L84" s="27" t="s">
        <v>73</v>
      </c>
      <c r="M84" s="27" t="s">
        <v>161</v>
      </c>
      <c r="N84" s="27"/>
    </row>
    <row r="85" ht="43" customHeight="1" spans="1:14">
      <c r="A85" s="27">
        <v>73</v>
      </c>
      <c r="B85" s="16" t="s">
        <v>159</v>
      </c>
      <c r="C85" s="27" t="s">
        <v>5</v>
      </c>
      <c r="D85" s="33" t="s">
        <v>84</v>
      </c>
      <c r="E85" s="35" t="s">
        <v>164</v>
      </c>
      <c r="F85" s="27">
        <v>12</v>
      </c>
      <c r="G85" s="17">
        <v>12</v>
      </c>
      <c r="H85" s="17">
        <v>0</v>
      </c>
      <c r="I85" s="33">
        <v>36</v>
      </c>
      <c r="J85" s="27">
        <v>152</v>
      </c>
      <c r="K85" s="32" t="s">
        <v>43</v>
      </c>
      <c r="L85" s="27" t="s">
        <v>86</v>
      </c>
      <c r="M85" s="27" t="s">
        <v>161</v>
      </c>
      <c r="N85" s="27"/>
    </row>
    <row r="86" ht="42" customHeight="1" spans="1:14">
      <c r="A86" s="27">
        <v>74</v>
      </c>
      <c r="B86" s="16" t="s">
        <v>159</v>
      </c>
      <c r="C86" s="27" t="s">
        <v>5</v>
      </c>
      <c r="D86" s="33" t="s">
        <v>84</v>
      </c>
      <c r="E86" s="35" t="s">
        <v>165</v>
      </c>
      <c r="F86" s="27">
        <v>8</v>
      </c>
      <c r="G86" s="17">
        <v>8</v>
      </c>
      <c r="H86" s="17">
        <v>0</v>
      </c>
      <c r="I86" s="33">
        <v>32</v>
      </c>
      <c r="J86" s="27">
        <v>103</v>
      </c>
      <c r="K86" s="32" t="s">
        <v>43</v>
      </c>
      <c r="L86" s="27" t="s">
        <v>86</v>
      </c>
      <c r="M86" s="27" t="s">
        <v>161</v>
      </c>
      <c r="N86" s="27"/>
    </row>
    <row r="87" ht="38" customHeight="1" spans="1:14">
      <c r="A87" s="27">
        <v>75</v>
      </c>
      <c r="B87" s="16" t="s">
        <v>159</v>
      </c>
      <c r="C87" s="27" t="s">
        <v>5</v>
      </c>
      <c r="D87" s="33" t="s">
        <v>84</v>
      </c>
      <c r="E87" s="35" t="s">
        <v>166</v>
      </c>
      <c r="F87" s="27">
        <v>20</v>
      </c>
      <c r="G87" s="17">
        <v>20</v>
      </c>
      <c r="H87" s="17">
        <v>0</v>
      </c>
      <c r="I87" s="33">
        <v>68</v>
      </c>
      <c r="J87" s="27">
        <v>312</v>
      </c>
      <c r="K87" s="32" t="s">
        <v>48</v>
      </c>
      <c r="L87" s="27" t="s">
        <v>86</v>
      </c>
      <c r="M87" s="27" t="s">
        <v>161</v>
      </c>
      <c r="N87" s="27"/>
    </row>
    <row r="88" ht="43" customHeight="1" spans="1:14">
      <c r="A88" s="27">
        <v>76</v>
      </c>
      <c r="B88" s="16" t="s">
        <v>159</v>
      </c>
      <c r="C88" s="27" t="s">
        <v>5</v>
      </c>
      <c r="D88" s="33" t="s">
        <v>84</v>
      </c>
      <c r="E88" s="35" t="s">
        <v>167</v>
      </c>
      <c r="F88" s="27">
        <v>16</v>
      </c>
      <c r="G88" s="17">
        <v>16</v>
      </c>
      <c r="H88" s="17">
        <v>0</v>
      </c>
      <c r="I88" s="33">
        <v>84</v>
      </c>
      <c r="J88" s="27">
        <v>345</v>
      </c>
      <c r="K88" s="32" t="s">
        <v>43</v>
      </c>
      <c r="L88" s="27" t="s">
        <v>86</v>
      </c>
      <c r="M88" s="27" t="s">
        <v>161</v>
      </c>
      <c r="N88" s="27"/>
    </row>
    <row r="89" ht="43" customHeight="1" spans="1:14">
      <c r="A89" s="27">
        <v>77</v>
      </c>
      <c r="B89" s="16" t="s">
        <v>159</v>
      </c>
      <c r="C89" s="27" t="s">
        <v>5</v>
      </c>
      <c r="D89" s="33" t="s">
        <v>9</v>
      </c>
      <c r="E89" s="35" t="s">
        <v>168</v>
      </c>
      <c r="F89" s="27">
        <v>5</v>
      </c>
      <c r="G89" s="17">
        <v>5</v>
      </c>
      <c r="H89" s="17">
        <v>0</v>
      </c>
      <c r="I89" s="33">
        <v>23</v>
      </c>
      <c r="J89" s="27">
        <v>95</v>
      </c>
      <c r="K89" s="32" t="s">
        <v>48</v>
      </c>
      <c r="L89" s="27" t="s">
        <v>73</v>
      </c>
      <c r="M89" s="27" t="s">
        <v>161</v>
      </c>
      <c r="N89" s="27"/>
    </row>
    <row r="90" ht="35" customHeight="1" spans="1:14">
      <c r="A90" s="27">
        <v>78</v>
      </c>
      <c r="B90" s="16" t="s">
        <v>159</v>
      </c>
      <c r="C90" s="27" t="s">
        <v>5</v>
      </c>
      <c r="D90" s="33" t="s">
        <v>84</v>
      </c>
      <c r="E90" s="35" t="s">
        <v>169</v>
      </c>
      <c r="F90" s="27">
        <v>9</v>
      </c>
      <c r="G90" s="17">
        <v>9</v>
      </c>
      <c r="H90" s="17">
        <v>0</v>
      </c>
      <c r="I90" s="33">
        <v>43</v>
      </c>
      <c r="J90" s="27">
        <v>172</v>
      </c>
      <c r="K90" s="32" t="s">
        <v>48</v>
      </c>
      <c r="L90" s="27" t="s">
        <v>86</v>
      </c>
      <c r="M90" s="27" t="s">
        <v>161</v>
      </c>
      <c r="N90" s="27"/>
    </row>
    <row r="91" ht="44" customHeight="1" spans="1:14">
      <c r="A91" s="27">
        <v>79</v>
      </c>
      <c r="B91" s="16" t="s">
        <v>159</v>
      </c>
      <c r="C91" s="27" t="s">
        <v>5</v>
      </c>
      <c r="D91" s="33" t="s">
        <v>84</v>
      </c>
      <c r="E91" s="35" t="s">
        <v>170</v>
      </c>
      <c r="F91" s="27">
        <v>16</v>
      </c>
      <c r="G91" s="17">
        <v>16</v>
      </c>
      <c r="H91" s="17">
        <v>0</v>
      </c>
      <c r="I91" s="33">
        <v>52</v>
      </c>
      <c r="J91" s="27">
        <v>231</v>
      </c>
      <c r="K91" s="32" t="s">
        <v>48</v>
      </c>
      <c r="L91" s="27" t="s">
        <v>86</v>
      </c>
      <c r="M91" s="27" t="s">
        <v>161</v>
      </c>
      <c r="N91" s="27"/>
    </row>
    <row r="92" ht="27" customHeight="1" spans="1:14">
      <c r="A92" s="16"/>
      <c r="B92" s="19" t="s">
        <v>4</v>
      </c>
      <c r="C92" s="20"/>
      <c r="D92" s="20"/>
      <c r="E92" s="21"/>
      <c r="F92" s="36">
        <f t="shared" ref="F92:J92" si="6">SUM(F82:F91)</f>
        <v>120</v>
      </c>
      <c r="G92" s="36">
        <f t="shared" si="6"/>
        <v>120</v>
      </c>
      <c r="H92" s="36">
        <f t="shared" si="6"/>
        <v>0</v>
      </c>
      <c r="I92" s="36">
        <f t="shared" si="6"/>
        <v>628</v>
      </c>
      <c r="J92" s="36">
        <f t="shared" si="6"/>
        <v>2623</v>
      </c>
      <c r="K92" s="32"/>
      <c r="L92" s="27"/>
      <c r="M92" s="27"/>
      <c r="N92" s="27"/>
    </row>
    <row r="93" ht="35" customHeight="1" spans="1:14">
      <c r="A93" s="16">
        <v>80</v>
      </c>
      <c r="B93" s="16" t="s">
        <v>171</v>
      </c>
      <c r="C93" s="17" t="s">
        <v>5</v>
      </c>
      <c r="D93" s="27" t="s">
        <v>9</v>
      </c>
      <c r="E93" s="28" t="s">
        <v>172</v>
      </c>
      <c r="F93" s="27">
        <v>11</v>
      </c>
      <c r="G93" s="27">
        <v>11</v>
      </c>
      <c r="H93" s="17">
        <v>0</v>
      </c>
      <c r="I93" s="27">
        <v>246</v>
      </c>
      <c r="J93" s="27">
        <v>1354</v>
      </c>
      <c r="K93" s="32" t="s">
        <v>48</v>
      </c>
      <c r="L93" s="27" t="s">
        <v>73</v>
      </c>
      <c r="M93" s="27" t="s">
        <v>173</v>
      </c>
      <c r="N93" s="27"/>
    </row>
    <row r="94" ht="35" customHeight="1" spans="1:14">
      <c r="A94" s="16">
        <v>81</v>
      </c>
      <c r="B94" s="16" t="s">
        <v>171</v>
      </c>
      <c r="C94" s="17" t="s">
        <v>5</v>
      </c>
      <c r="D94" s="27" t="s">
        <v>9</v>
      </c>
      <c r="E94" s="28" t="s">
        <v>174</v>
      </c>
      <c r="F94" s="27">
        <v>9</v>
      </c>
      <c r="G94" s="27">
        <v>9</v>
      </c>
      <c r="H94" s="17">
        <v>0</v>
      </c>
      <c r="I94" s="27">
        <v>128</v>
      </c>
      <c r="J94" s="27">
        <v>603</v>
      </c>
      <c r="K94" s="32" t="s">
        <v>48</v>
      </c>
      <c r="L94" s="27" t="s">
        <v>73</v>
      </c>
      <c r="M94" s="27" t="s">
        <v>173</v>
      </c>
      <c r="N94" s="27"/>
    </row>
    <row r="95" ht="31" customHeight="1" spans="1:14">
      <c r="A95" s="16">
        <v>82</v>
      </c>
      <c r="B95" s="16" t="s">
        <v>171</v>
      </c>
      <c r="C95" s="17" t="s">
        <v>5</v>
      </c>
      <c r="D95" s="27" t="s">
        <v>9</v>
      </c>
      <c r="E95" s="28" t="s">
        <v>175</v>
      </c>
      <c r="F95" s="27">
        <v>11</v>
      </c>
      <c r="G95" s="27">
        <v>11</v>
      </c>
      <c r="H95" s="17">
        <v>0</v>
      </c>
      <c r="I95" s="27">
        <v>243</v>
      </c>
      <c r="J95" s="27">
        <v>1346</v>
      </c>
      <c r="K95" s="32" t="s">
        <v>48</v>
      </c>
      <c r="L95" s="27" t="s">
        <v>73</v>
      </c>
      <c r="M95" s="27" t="s">
        <v>173</v>
      </c>
      <c r="N95" s="27"/>
    </row>
    <row r="96" ht="30" customHeight="1" spans="1:14">
      <c r="A96" s="16">
        <v>83</v>
      </c>
      <c r="B96" s="16" t="s">
        <v>171</v>
      </c>
      <c r="C96" s="17" t="s">
        <v>5</v>
      </c>
      <c r="D96" s="27" t="s">
        <v>84</v>
      </c>
      <c r="E96" s="28" t="s">
        <v>176</v>
      </c>
      <c r="F96" s="27">
        <v>6</v>
      </c>
      <c r="G96" s="27">
        <v>6</v>
      </c>
      <c r="H96" s="17">
        <v>0</v>
      </c>
      <c r="I96" s="27">
        <v>79</v>
      </c>
      <c r="J96" s="27">
        <v>402</v>
      </c>
      <c r="K96" s="32" t="s">
        <v>48</v>
      </c>
      <c r="L96" s="27" t="s">
        <v>86</v>
      </c>
      <c r="M96" s="27" t="s">
        <v>173</v>
      </c>
      <c r="N96" s="27"/>
    </row>
    <row r="97" ht="35" customHeight="1" spans="1:14">
      <c r="A97" s="16">
        <v>84</v>
      </c>
      <c r="B97" s="16" t="s">
        <v>171</v>
      </c>
      <c r="C97" s="17" t="s">
        <v>5</v>
      </c>
      <c r="D97" s="27" t="s">
        <v>9</v>
      </c>
      <c r="E97" s="28" t="s">
        <v>177</v>
      </c>
      <c r="F97" s="27">
        <v>13</v>
      </c>
      <c r="G97" s="27">
        <v>13</v>
      </c>
      <c r="H97" s="17">
        <v>0</v>
      </c>
      <c r="I97" s="27">
        <v>102</v>
      </c>
      <c r="J97" s="27">
        <v>48</v>
      </c>
      <c r="K97" s="32" t="s">
        <v>48</v>
      </c>
      <c r="L97" s="27" t="s">
        <v>73</v>
      </c>
      <c r="M97" s="27" t="s">
        <v>173</v>
      </c>
      <c r="N97" s="27"/>
    </row>
    <row r="98" ht="35" customHeight="1" spans="1:14">
      <c r="A98" s="16">
        <v>85</v>
      </c>
      <c r="B98" s="16" t="s">
        <v>171</v>
      </c>
      <c r="C98" s="17" t="s">
        <v>5</v>
      </c>
      <c r="D98" s="27" t="s">
        <v>84</v>
      </c>
      <c r="E98" s="28" t="s">
        <v>178</v>
      </c>
      <c r="F98" s="27">
        <v>11</v>
      </c>
      <c r="G98" s="27">
        <v>11</v>
      </c>
      <c r="H98" s="17">
        <v>0</v>
      </c>
      <c r="I98" s="27">
        <v>68</v>
      </c>
      <c r="J98" s="27">
        <v>348</v>
      </c>
      <c r="K98" s="32" t="s">
        <v>48</v>
      </c>
      <c r="L98" s="27" t="s">
        <v>86</v>
      </c>
      <c r="M98" s="27" t="s">
        <v>173</v>
      </c>
      <c r="N98" s="27"/>
    </row>
    <row r="99" ht="35" customHeight="1" spans="1:14">
      <c r="A99" s="16">
        <v>86</v>
      </c>
      <c r="B99" s="16" t="s">
        <v>171</v>
      </c>
      <c r="C99" s="17" t="s">
        <v>5</v>
      </c>
      <c r="D99" s="27" t="s">
        <v>84</v>
      </c>
      <c r="E99" s="28" t="s">
        <v>179</v>
      </c>
      <c r="F99" s="27">
        <v>8</v>
      </c>
      <c r="G99" s="27">
        <v>8</v>
      </c>
      <c r="H99" s="17">
        <v>0</v>
      </c>
      <c r="I99" s="27">
        <v>46</v>
      </c>
      <c r="J99" s="27">
        <v>267</v>
      </c>
      <c r="K99" s="32" t="s">
        <v>48</v>
      </c>
      <c r="L99" s="27" t="s">
        <v>86</v>
      </c>
      <c r="M99" s="27" t="s">
        <v>173</v>
      </c>
      <c r="N99" s="27"/>
    </row>
    <row r="100" ht="35" customHeight="1" spans="1:14">
      <c r="A100" s="16">
        <v>87</v>
      </c>
      <c r="B100" s="16" t="s">
        <v>171</v>
      </c>
      <c r="C100" s="17" t="s">
        <v>5</v>
      </c>
      <c r="D100" s="27" t="s">
        <v>84</v>
      </c>
      <c r="E100" s="28" t="s">
        <v>180</v>
      </c>
      <c r="F100" s="27">
        <v>28</v>
      </c>
      <c r="G100" s="27">
        <v>28</v>
      </c>
      <c r="H100" s="17">
        <v>0</v>
      </c>
      <c r="I100" s="27">
        <v>92</v>
      </c>
      <c r="J100" s="27">
        <v>450</v>
      </c>
      <c r="K100" s="32" t="s">
        <v>48</v>
      </c>
      <c r="L100" s="27" t="s">
        <v>86</v>
      </c>
      <c r="M100" s="27" t="s">
        <v>173</v>
      </c>
      <c r="N100" s="27"/>
    </row>
    <row r="101" ht="35" customHeight="1" spans="1:14">
      <c r="A101" s="16">
        <v>88</v>
      </c>
      <c r="B101" s="16" t="s">
        <v>171</v>
      </c>
      <c r="C101" s="17" t="s">
        <v>5</v>
      </c>
      <c r="D101" s="27" t="s">
        <v>84</v>
      </c>
      <c r="E101" s="28" t="s">
        <v>181</v>
      </c>
      <c r="F101" s="27">
        <v>8</v>
      </c>
      <c r="G101" s="27">
        <v>8</v>
      </c>
      <c r="H101" s="17">
        <v>0</v>
      </c>
      <c r="I101" s="27">
        <v>123</v>
      </c>
      <c r="J101" s="27">
        <v>466</v>
      </c>
      <c r="K101" s="32" t="s">
        <v>48</v>
      </c>
      <c r="L101" s="27" t="s">
        <v>86</v>
      </c>
      <c r="M101" s="27" t="s">
        <v>173</v>
      </c>
      <c r="N101" s="27"/>
    </row>
    <row r="102" ht="35" customHeight="1" spans="1:14">
      <c r="A102" s="16">
        <v>89</v>
      </c>
      <c r="B102" s="16" t="s">
        <v>171</v>
      </c>
      <c r="C102" s="17" t="s">
        <v>5</v>
      </c>
      <c r="D102" s="27" t="s">
        <v>9</v>
      </c>
      <c r="E102" s="28" t="s">
        <v>182</v>
      </c>
      <c r="F102" s="27">
        <v>9</v>
      </c>
      <c r="G102" s="27">
        <v>9</v>
      </c>
      <c r="H102" s="17">
        <v>0</v>
      </c>
      <c r="I102" s="27">
        <v>46</v>
      </c>
      <c r="J102" s="27">
        <v>261</v>
      </c>
      <c r="K102" s="32" t="s">
        <v>48</v>
      </c>
      <c r="L102" s="27" t="s">
        <v>73</v>
      </c>
      <c r="M102" s="27" t="s">
        <v>173</v>
      </c>
      <c r="N102" s="27"/>
    </row>
    <row r="103" ht="35" customHeight="1" spans="1:14">
      <c r="A103" s="16">
        <v>90</v>
      </c>
      <c r="B103" s="16" t="s">
        <v>171</v>
      </c>
      <c r="C103" s="17" t="s">
        <v>5</v>
      </c>
      <c r="D103" s="27" t="s">
        <v>84</v>
      </c>
      <c r="E103" s="28" t="s">
        <v>183</v>
      </c>
      <c r="F103" s="27">
        <v>6</v>
      </c>
      <c r="G103" s="27">
        <v>6</v>
      </c>
      <c r="H103" s="17">
        <v>0</v>
      </c>
      <c r="I103" s="27">
        <v>120</v>
      </c>
      <c r="J103" s="27">
        <v>501</v>
      </c>
      <c r="K103" s="32" t="s">
        <v>48</v>
      </c>
      <c r="L103" s="27" t="s">
        <v>86</v>
      </c>
      <c r="M103" s="27" t="s">
        <v>173</v>
      </c>
      <c r="N103" s="27"/>
    </row>
    <row r="104" ht="35" customHeight="1" spans="1:14">
      <c r="A104" s="16">
        <v>91</v>
      </c>
      <c r="B104" s="16" t="s">
        <v>184</v>
      </c>
      <c r="C104" s="17" t="s">
        <v>5</v>
      </c>
      <c r="D104" s="27" t="s">
        <v>9</v>
      </c>
      <c r="E104" s="28" t="s">
        <v>185</v>
      </c>
      <c r="F104" s="29">
        <v>1</v>
      </c>
      <c r="G104" s="29">
        <v>1</v>
      </c>
      <c r="H104" s="17">
        <v>0</v>
      </c>
      <c r="I104" s="29">
        <v>42</v>
      </c>
      <c r="J104" s="29">
        <v>198</v>
      </c>
      <c r="K104" s="32" t="s">
        <v>48</v>
      </c>
      <c r="L104" s="27" t="s">
        <v>73</v>
      </c>
      <c r="M104" s="27" t="s">
        <v>173</v>
      </c>
      <c r="N104" s="27"/>
    </row>
    <row r="105" ht="35" customHeight="1" spans="1:14">
      <c r="A105" s="16">
        <v>92</v>
      </c>
      <c r="B105" s="16" t="s">
        <v>184</v>
      </c>
      <c r="C105" s="17" t="s">
        <v>5</v>
      </c>
      <c r="D105" s="27" t="s">
        <v>9</v>
      </c>
      <c r="E105" s="28" t="s">
        <v>186</v>
      </c>
      <c r="F105" s="29">
        <v>1.5</v>
      </c>
      <c r="G105" s="29">
        <v>1.5</v>
      </c>
      <c r="H105" s="17">
        <v>0</v>
      </c>
      <c r="I105" s="29">
        <v>23</v>
      </c>
      <c r="J105" s="29">
        <v>102</v>
      </c>
      <c r="K105" s="32" t="s">
        <v>48</v>
      </c>
      <c r="L105" s="27" t="s">
        <v>73</v>
      </c>
      <c r="M105" s="27" t="s">
        <v>173</v>
      </c>
      <c r="N105" s="27"/>
    </row>
    <row r="106" ht="35" customHeight="1" spans="1:14">
      <c r="A106" s="16">
        <v>93</v>
      </c>
      <c r="B106" s="16" t="s">
        <v>184</v>
      </c>
      <c r="C106" s="17" t="s">
        <v>5</v>
      </c>
      <c r="D106" s="27" t="s">
        <v>9</v>
      </c>
      <c r="E106" s="28" t="s">
        <v>187</v>
      </c>
      <c r="F106" s="29">
        <v>1.5</v>
      </c>
      <c r="G106" s="29">
        <v>1.5</v>
      </c>
      <c r="H106" s="17">
        <v>0</v>
      </c>
      <c r="I106" s="29">
        <v>23</v>
      </c>
      <c r="J106" s="29">
        <v>102</v>
      </c>
      <c r="K106" s="32" t="s">
        <v>48</v>
      </c>
      <c r="L106" s="27" t="s">
        <v>73</v>
      </c>
      <c r="M106" s="27" t="s">
        <v>173</v>
      </c>
      <c r="N106" s="27"/>
    </row>
    <row r="107" ht="35" customHeight="1" spans="1:14">
      <c r="A107" s="16">
        <v>94</v>
      </c>
      <c r="B107" s="16" t="s">
        <v>184</v>
      </c>
      <c r="C107" s="17" t="s">
        <v>5</v>
      </c>
      <c r="D107" s="27" t="s">
        <v>9</v>
      </c>
      <c r="E107" s="28" t="s">
        <v>188</v>
      </c>
      <c r="F107" s="29">
        <v>1.5</v>
      </c>
      <c r="G107" s="29">
        <v>1.5</v>
      </c>
      <c r="H107" s="17">
        <v>0</v>
      </c>
      <c r="I107" s="29">
        <v>38</v>
      </c>
      <c r="J107" s="29">
        <v>209</v>
      </c>
      <c r="K107" s="32" t="s">
        <v>48</v>
      </c>
      <c r="L107" s="27" t="s">
        <v>73</v>
      </c>
      <c r="M107" s="27" t="s">
        <v>173</v>
      </c>
      <c r="N107" s="27"/>
    </row>
    <row r="108" ht="35" customHeight="1" spans="1:14">
      <c r="A108" s="16">
        <v>95</v>
      </c>
      <c r="B108" s="16" t="s">
        <v>184</v>
      </c>
      <c r="C108" s="17" t="s">
        <v>5</v>
      </c>
      <c r="D108" s="27" t="s">
        <v>9</v>
      </c>
      <c r="E108" s="28" t="s">
        <v>189</v>
      </c>
      <c r="F108" s="29">
        <v>1.5</v>
      </c>
      <c r="G108" s="29">
        <v>1.5</v>
      </c>
      <c r="H108" s="17">
        <v>0</v>
      </c>
      <c r="I108" s="29">
        <v>38</v>
      </c>
      <c r="J108" s="29">
        <v>209</v>
      </c>
      <c r="K108" s="32" t="s">
        <v>48</v>
      </c>
      <c r="L108" s="27" t="s">
        <v>73</v>
      </c>
      <c r="M108" s="27" t="s">
        <v>173</v>
      </c>
      <c r="N108" s="27"/>
    </row>
    <row r="109" ht="35" customHeight="1" spans="1:14">
      <c r="A109" s="16">
        <v>96</v>
      </c>
      <c r="B109" s="16" t="s">
        <v>184</v>
      </c>
      <c r="C109" s="17" t="s">
        <v>5</v>
      </c>
      <c r="D109" s="27" t="s">
        <v>9</v>
      </c>
      <c r="E109" s="28" t="s">
        <v>190</v>
      </c>
      <c r="F109" s="29">
        <v>3</v>
      </c>
      <c r="G109" s="29">
        <v>3</v>
      </c>
      <c r="H109" s="17">
        <v>0</v>
      </c>
      <c r="I109" s="29">
        <v>28</v>
      </c>
      <c r="J109" s="29">
        <v>121</v>
      </c>
      <c r="K109" s="32" t="s">
        <v>48</v>
      </c>
      <c r="L109" s="27" t="s">
        <v>73</v>
      </c>
      <c r="M109" s="27" t="s">
        <v>173</v>
      </c>
      <c r="N109" s="27"/>
    </row>
    <row r="110" ht="35" customHeight="1" spans="1:14">
      <c r="A110" s="16">
        <v>97</v>
      </c>
      <c r="B110" s="16" t="s">
        <v>184</v>
      </c>
      <c r="C110" s="17" t="s">
        <v>5</v>
      </c>
      <c r="D110" s="27" t="s">
        <v>9</v>
      </c>
      <c r="E110" s="28" t="s">
        <v>191</v>
      </c>
      <c r="F110" s="29">
        <v>5</v>
      </c>
      <c r="G110" s="29">
        <v>5</v>
      </c>
      <c r="H110" s="17">
        <v>0</v>
      </c>
      <c r="I110" s="29">
        <v>30</v>
      </c>
      <c r="J110" s="29">
        <v>126</v>
      </c>
      <c r="K110" s="32" t="s">
        <v>48</v>
      </c>
      <c r="L110" s="27" t="s">
        <v>73</v>
      </c>
      <c r="M110" s="27" t="s">
        <v>173</v>
      </c>
      <c r="N110" s="27"/>
    </row>
    <row r="111" ht="35" customHeight="1" spans="1:14">
      <c r="A111" s="16">
        <v>98</v>
      </c>
      <c r="B111" s="16" t="s">
        <v>184</v>
      </c>
      <c r="C111" s="17" t="s">
        <v>5</v>
      </c>
      <c r="D111" s="27" t="s">
        <v>84</v>
      </c>
      <c r="E111" s="28" t="s">
        <v>192</v>
      </c>
      <c r="F111" s="29">
        <v>30</v>
      </c>
      <c r="G111" s="29">
        <v>30</v>
      </c>
      <c r="H111" s="17">
        <v>0</v>
      </c>
      <c r="I111" s="29">
        <v>108</v>
      </c>
      <c r="J111" s="29">
        <v>638</v>
      </c>
      <c r="K111" s="32" t="s">
        <v>48</v>
      </c>
      <c r="L111" s="27" t="s">
        <v>86</v>
      </c>
      <c r="M111" s="27" t="s">
        <v>173</v>
      </c>
      <c r="N111" s="27"/>
    </row>
    <row r="112" ht="35" customHeight="1" spans="1:14">
      <c r="A112" s="16">
        <v>99</v>
      </c>
      <c r="B112" s="16" t="s">
        <v>184</v>
      </c>
      <c r="C112" s="17" t="s">
        <v>5</v>
      </c>
      <c r="D112" s="27" t="s">
        <v>84</v>
      </c>
      <c r="E112" s="28" t="s">
        <v>193</v>
      </c>
      <c r="F112" s="29">
        <v>55</v>
      </c>
      <c r="G112" s="29">
        <v>55</v>
      </c>
      <c r="H112" s="17">
        <v>0</v>
      </c>
      <c r="I112" s="29">
        <v>208</v>
      </c>
      <c r="J112" s="29">
        <v>1326</v>
      </c>
      <c r="K112" s="32" t="s">
        <v>48</v>
      </c>
      <c r="L112" s="27" t="s">
        <v>86</v>
      </c>
      <c r="M112" s="27" t="s">
        <v>173</v>
      </c>
      <c r="N112" s="27"/>
    </row>
    <row r="113" ht="28" customHeight="1" spans="1:14">
      <c r="A113" s="16"/>
      <c r="B113" s="19" t="s">
        <v>4</v>
      </c>
      <c r="C113" s="20"/>
      <c r="D113" s="20"/>
      <c r="E113" s="21"/>
      <c r="F113" s="36">
        <f t="shared" ref="F113:J113" si="7">SUM(F93:F112)</f>
        <v>220</v>
      </c>
      <c r="G113" s="36">
        <f t="shared" si="7"/>
        <v>220</v>
      </c>
      <c r="H113" s="36">
        <f t="shared" si="7"/>
        <v>0</v>
      </c>
      <c r="I113" s="36">
        <f t="shared" si="7"/>
        <v>1831</v>
      </c>
      <c r="J113" s="36">
        <f t="shared" si="7"/>
        <v>9077</v>
      </c>
      <c r="K113" s="32"/>
      <c r="L113" s="27"/>
      <c r="M113" s="27"/>
      <c r="N113" s="27"/>
    </row>
    <row r="114" ht="60" customHeight="1" spans="1:14">
      <c r="A114" s="16">
        <v>100</v>
      </c>
      <c r="B114" s="16" t="s">
        <v>194</v>
      </c>
      <c r="C114" s="17" t="s">
        <v>5</v>
      </c>
      <c r="D114" s="37" t="s">
        <v>84</v>
      </c>
      <c r="E114" s="38" t="s">
        <v>195</v>
      </c>
      <c r="F114" s="37">
        <v>69</v>
      </c>
      <c r="G114" s="37">
        <v>69</v>
      </c>
      <c r="H114" s="17">
        <v>0</v>
      </c>
      <c r="I114" s="37">
        <v>135</v>
      </c>
      <c r="J114" s="37">
        <v>542</v>
      </c>
      <c r="K114" s="32" t="s">
        <v>48</v>
      </c>
      <c r="L114" s="27" t="s">
        <v>86</v>
      </c>
      <c r="M114" s="27" t="s">
        <v>196</v>
      </c>
      <c r="N114" s="27"/>
    </row>
    <row r="115" ht="45" customHeight="1" spans="1:14">
      <c r="A115" s="16">
        <v>101</v>
      </c>
      <c r="B115" s="16" t="s">
        <v>194</v>
      </c>
      <c r="C115" s="17" t="s">
        <v>5</v>
      </c>
      <c r="D115" s="37" t="s">
        <v>84</v>
      </c>
      <c r="E115" s="38" t="s">
        <v>197</v>
      </c>
      <c r="F115" s="37">
        <v>15</v>
      </c>
      <c r="G115" s="37">
        <v>15</v>
      </c>
      <c r="H115" s="17">
        <v>0</v>
      </c>
      <c r="I115" s="37">
        <v>164</v>
      </c>
      <c r="J115" s="37">
        <v>687</v>
      </c>
      <c r="K115" s="32" t="s">
        <v>48</v>
      </c>
      <c r="L115" s="27" t="s">
        <v>86</v>
      </c>
      <c r="M115" s="27" t="s">
        <v>196</v>
      </c>
      <c r="N115" s="27"/>
    </row>
    <row r="116" ht="45" customHeight="1" spans="1:14">
      <c r="A116" s="16">
        <v>102</v>
      </c>
      <c r="B116" s="16" t="s">
        <v>194</v>
      </c>
      <c r="C116" s="17" t="s">
        <v>5</v>
      </c>
      <c r="D116" s="37" t="s">
        <v>9</v>
      </c>
      <c r="E116" s="38" t="s">
        <v>198</v>
      </c>
      <c r="F116" s="37">
        <v>8</v>
      </c>
      <c r="G116" s="37">
        <v>8</v>
      </c>
      <c r="H116" s="17">
        <v>0</v>
      </c>
      <c r="I116" s="37">
        <v>62</v>
      </c>
      <c r="J116" s="37">
        <v>324</v>
      </c>
      <c r="K116" s="32" t="s">
        <v>48</v>
      </c>
      <c r="L116" s="27" t="s">
        <v>73</v>
      </c>
      <c r="M116" s="27" t="s">
        <v>196</v>
      </c>
      <c r="N116" s="27"/>
    </row>
    <row r="117" ht="42" customHeight="1" spans="1:14">
      <c r="A117" s="16">
        <v>103</v>
      </c>
      <c r="B117" s="16" t="s">
        <v>194</v>
      </c>
      <c r="C117" s="17" t="s">
        <v>5</v>
      </c>
      <c r="D117" s="37" t="s">
        <v>9</v>
      </c>
      <c r="E117" s="38" t="s">
        <v>199</v>
      </c>
      <c r="F117" s="37">
        <v>3</v>
      </c>
      <c r="G117" s="37">
        <v>3</v>
      </c>
      <c r="H117" s="17">
        <v>0</v>
      </c>
      <c r="I117" s="37">
        <v>76</v>
      </c>
      <c r="J117" s="37">
        <v>384</v>
      </c>
      <c r="K117" s="32" t="s">
        <v>48</v>
      </c>
      <c r="L117" s="27" t="s">
        <v>73</v>
      </c>
      <c r="M117" s="27" t="s">
        <v>196</v>
      </c>
      <c r="N117" s="27"/>
    </row>
    <row r="118" ht="43" customHeight="1" spans="1:14">
      <c r="A118" s="16">
        <v>104</v>
      </c>
      <c r="B118" s="16" t="s">
        <v>194</v>
      </c>
      <c r="C118" s="17" t="s">
        <v>5</v>
      </c>
      <c r="D118" s="37" t="s">
        <v>9</v>
      </c>
      <c r="E118" s="38" t="s">
        <v>200</v>
      </c>
      <c r="F118" s="37">
        <v>15</v>
      </c>
      <c r="G118" s="37">
        <v>15</v>
      </c>
      <c r="H118" s="17">
        <v>0</v>
      </c>
      <c r="I118" s="37">
        <v>35</v>
      </c>
      <c r="J118" s="37">
        <v>164</v>
      </c>
      <c r="K118" s="32" t="s">
        <v>48</v>
      </c>
      <c r="L118" s="27" t="s">
        <v>73</v>
      </c>
      <c r="M118" s="27" t="s">
        <v>196</v>
      </c>
      <c r="N118" s="27"/>
    </row>
    <row r="119" ht="85" customHeight="1" spans="1:14">
      <c r="A119" s="16">
        <v>105</v>
      </c>
      <c r="B119" s="16" t="s">
        <v>201</v>
      </c>
      <c r="C119" s="17" t="s">
        <v>5</v>
      </c>
      <c r="D119" s="37" t="s">
        <v>84</v>
      </c>
      <c r="E119" s="38" t="s">
        <v>202</v>
      </c>
      <c r="F119" s="37">
        <v>79</v>
      </c>
      <c r="G119" s="37">
        <v>79</v>
      </c>
      <c r="H119" s="17">
        <v>0</v>
      </c>
      <c r="I119" s="27">
        <v>361</v>
      </c>
      <c r="J119" s="27">
        <v>1864</v>
      </c>
      <c r="K119" s="32" t="s">
        <v>48</v>
      </c>
      <c r="L119" s="27" t="s">
        <v>86</v>
      </c>
      <c r="M119" s="27" t="s">
        <v>196</v>
      </c>
      <c r="N119" s="27"/>
    </row>
    <row r="120" ht="48" customHeight="1" spans="1:14">
      <c r="A120" s="16">
        <v>106</v>
      </c>
      <c r="B120" s="16" t="s">
        <v>201</v>
      </c>
      <c r="C120" s="17" t="s">
        <v>5</v>
      </c>
      <c r="D120" s="37" t="s">
        <v>84</v>
      </c>
      <c r="E120" s="24" t="s">
        <v>203</v>
      </c>
      <c r="F120" s="37">
        <v>15</v>
      </c>
      <c r="G120" s="37">
        <v>15</v>
      </c>
      <c r="H120" s="17">
        <v>0</v>
      </c>
      <c r="I120" s="27">
        <v>78</v>
      </c>
      <c r="J120" s="27">
        <v>423</v>
      </c>
      <c r="K120" s="32" t="s">
        <v>48</v>
      </c>
      <c r="L120" s="27" t="s">
        <v>86</v>
      </c>
      <c r="M120" s="27" t="s">
        <v>196</v>
      </c>
      <c r="N120" s="27"/>
    </row>
    <row r="121" ht="42" customHeight="1" spans="1:14">
      <c r="A121" s="16">
        <v>107</v>
      </c>
      <c r="B121" s="16" t="s">
        <v>201</v>
      </c>
      <c r="C121" s="17" t="s">
        <v>5</v>
      </c>
      <c r="D121" s="37" t="s">
        <v>84</v>
      </c>
      <c r="E121" s="39" t="s">
        <v>204</v>
      </c>
      <c r="F121" s="37">
        <v>26</v>
      </c>
      <c r="G121" s="37">
        <v>26</v>
      </c>
      <c r="H121" s="17">
        <v>0</v>
      </c>
      <c r="I121" s="27">
        <v>114</v>
      </c>
      <c r="J121" s="27">
        <v>456</v>
      </c>
      <c r="K121" s="46" t="s">
        <v>48</v>
      </c>
      <c r="L121" s="27" t="s">
        <v>86</v>
      </c>
      <c r="M121" s="27" t="s">
        <v>196</v>
      </c>
      <c r="N121" s="27"/>
    </row>
    <row r="122" ht="28" customHeight="1" spans="1:14">
      <c r="A122" s="16"/>
      <c r="B122" s="19" t="s">
        <v>4</v>
      </c>
      <c r="C122" s="20"/>
      <c r="D122" s="20"/>
      <c r="E122" s="21"/>
      <c r="F122" s="40">
        <f t="shared" ref="F122:J122" si="8">SUM(F114:F121)</f>
        <v>230</v>
      </c>
      <c r="G122" s="40">
        <f t="shared" si="8"/>
        <v>230</v>
      </c>
      <c r="H122" s="40">
        <f t="shared" si="8"/>
        <v>0</v>
      </c>
      <c r="I122" s="40">
        <f t="shared" si="8"/>
        <v>1025</v>
      </c>
      <c r="J122" s="40">
        <f t="shared" si="8"/>
        <v>4844</v>
      </c>
      <c r="K122" s="40"/>
      <c r="L122" s="16"/>
      <c r="M122" s="27"/>
      <c r="N122" s="27"/>
    </row>
    <row r="123" ht="28" customHeight="1" spans="1:14">
      <c r="A123" s="16">
        <v>108</v>
      </c>
      <c r="B123" s="41" t="s">
        <v>205</v>
      </c>
      <c r="C123" s="41" t="s">
        <v>5</v>
      </c>
      <c r="D123" s="42" t="s">
        <v>84</v>
      </c>
      <c r="E123" s="43" t="s">
        <v>206</v>
      </c>
      <c r="F123" s="42">
        <v>15</v>
      </c>
      <c r="G123" s="42">
        <v>15</v>
      </c>
      <c r="H123" s="42"/>
      <c r="I123" s="42">
        <v>23</v>
      </c>
      <c r="J123" s="41">
        <v>108</v>
      </c>
      <c r="K123" s="32" t="s">
        <v>43</v>
      </c>
      <c r="L123" s="41" t="s">
        <v>86</v>
      </c>
      <c r="M123" s="47" t="s">
        <v>155</v>
      </c>
      <c r="N123" s="27"/>
    </row>
    <row r="124" ht="28" customHeight="1" spans="1:14">
      <c r="A124" s="44">
        <v>109</v>
      </c>
      <c r="B124" s="41" t="s">
        <v>207</v>
      </c>
      <c r="C124" s="41" t="s">
        <v>5</v>
      </c>
      <c r="D124" s="42" t="s">
        <v>84</v>
      </c>
      <c r="E124" s="43" t="s">
        <v>208</v>
      </c>
      <c r="F124" s="42">
        <v>16</v>
      </c>
      <c r="G124" s="42">
        <v>16</v>
      </c>
      <c r="H124" s="42"/>
      <c r="I124" s="42">
        <v>112</v>
      </c>
      <c r="J124" s="41">
        <v>426</v>
      </c>
      <c r="K124" s="32" t="s">
        <v>43</v>
      </c>
      <c r="L124" s="41" t="s">
        <v>86</v>
      </c>
      <c r="M124" s="47" t="s">
        <v>155</v>
      </c>
      <c r="N124" s="48"/>
    </row>
    <row r="125" ht="28" customHeight="1" spans="1:14">
      <c r="A125" s="44">
        <v>110</v>
      </c>
      <c r="B125" s="41" t="s">
        <v>209</v>
      </c>
      <c r="C125" s="41" t="s">
        <v>5</v>
      </c>
      <c r="D125" s="42" t="s">
        <v>84</v>
      </c>
      <c r="E125" s="43" t="s">
        <v>210</v>
      </c>
      <c r="F125" s="42">
        <v>11</v>
      </c>
      <c r="G125" s="42">
        <v>11</v>
      </c>
      <c r="H125" s="42"/>
      <c r="I125" s="42">
        <v>26</v>
      </c>
      <c r="J125" s="41">
        <v>63</v>
      </c>
      <c r="K125" s="32" t="s">
        <v>43</v>
      </c>
      <c r="L125" s="41" t="s">
        <v>86</v>
      </c>
      <c r="M125" s="47" t="s">
        <v>155</v>
      </c>
      <c r="N125" s="48"/>
    </row>
    <row r="126" ht="28" customHeight="1" spans="1:14">
      <c r="A126" s="44">
        <v>111</v>
      </c>
      <c r="B126" s="41" t="s">
        <v>211</v>
      </c>
      <c r="C126" s="41" t="s">
        <v>5</v>
      </c>
      <c r="D126" s="42" t="s">
        <v>9</v>
      </c>
      <c r="E126" s="43" t="s">
        <v>212</v>
      </c>
      <c r="F126" s="42">
        <v>10</v>
      </c>
      <c r="G126" s="42">
        <v>10</v>
      </c>
      <c r="H126" s="42"/>
      <c r="I126" s="42">
        <v>156</v>
      </c>
      <c r="J126" s="41">
        <v>560</v>
      </c>
      <c r="K126" s="32" t="s">
        <v>43</v>
      </c>
      <c r="L126" s="41" t="s">
        <v>73</v>
      </c>
      <c r="M126" s="47" t="s">
        <v>155</v>
      </c>
      <c r="N126" s="48"/>
    </row>
    <row r="127" ht="28" customHeight="1" spans="1:14">
      <c r="A127" s="44">
        <v>112</v>
      </c>
      <c r="B127" s="41" t="s">
        <v>213</v>
      </c>
      <c r="C127" s="41" t="s">
        <v>5</v>
      </c>
      <c r="D127" s="42" t="s">
        <v>84</v>
      </c>
      <c r="E127" s="43" t="s">
        <v>214</v>
      </c>
      <c r="F127" s="42">
        <v>19.503</v>
      </c>
      <c r="G127" s="42">
        <v>19.503</v>
      </c>
      <c r="H127" s="42"/>
      <c r="I127" s="42">
        <v>29</v>
      </c>
      <c r="J127" s="41">
        <v>110</v>
      </c>
      <c r="K127" s="32" t="s">
        <v>43</v>
      </c>
      <c r="L127" s="41" t="s">
        <v>86</v>
      </c>
      <c r="M127" s="47" t="s">
        <v>155</v>
      </c>
      <c r="N127" s="48"/>
    </row>
    <row r="128" ht="28" customHeight="1" spans="1:14">
      <c r="A128" s="44">
        <v>113</v>
      </c>
      <c r="B128" s="41" t="s">
        <v>213</v>
      </c>
      <c r="C128" s="41" t="s">
        <v>5</v>
      </c>
      <c r="D128" s="42" t="s">
        <v>84</v>
      </c>
      <c r="E128" s="43" t="s">
        <v>215</v>
      </c>
      <c r="F128" s="42">
        <v>13</v>
      </c>
      <c r="G128" s="42">
        <v>13</v>
      </c>
      <c r="H128" s="42"/>
      <c r="I128" s="42">
        <v>58</v>
      </c>
      <c r="J128" s="41">
        <v>242</v>
      </c>
      <c r="K128" s="32" t="s">
        <v>43</v>
      </c>
      <c r="L128" s="41" t="s">
        <v>86</v>
      </c>
      <c r="M128" s="47" t="s">
        <v>155</v>
      </c>
      <c r="N128" s="48"/>
    </row>
    <row r="129" ht="28" customHeight="1" spans="1:14">
      <c r="A129" s="44"/>
      <c r="B129" s="49" t="s">
        <v>4</v>
      </c>
      <c r="C129" s="49"/>
      <c r="D129" s="49"/>
      <c r="E129" s="49"/>
      <c r="F129" s="50">
        <v>84.503</v>
      </c>
      <c r="G129" s="50">
        <f>SUM(G123:G128)</f>
        <v>84.503</v>
      </c>
      <c r="H129" s="51"/>
      <c r="I129" s="51"/>
      <c r="J129" s="56"/>
      <c r="K129" s="41"/>
      <c r="L129" s="41"/>
      <c r="M129" s="47"/>
      <c r="N129" s="48"/>
    </row>
    <row r="130" ht="28" customHeight="1" spans="1:14">
      <c r="A130" s="44">
        <v>114</v>
      </c>
      <c r="B130" s="29" t="s">
        <v>216</v>
      </c>
      <c r="C130" s="29" t="s">
        <v>6</v>
      </c>
      <c r="D130" s="29"/>
      <c r="E130" s="33" t="s">
        <v>217</v>
      </c>
      <c r="F130" s="40">
        <v>30</v>
      </c>
      <c r="G130" s="40">
        <v>30</v>
      </c>
      <c r="H130" s="52"/>
      <c r="I130" s="52"/>
      <c r="J130" s="52"/>
      <c r="K130" s="46" t="s">
        <v>36</v>
      </c>
      <c r="L130" s="16" t="s">
        <v>216</v>
      </c>
      <c r="M130" s="27" t="s">
        <v>216</v>
      </c>
      <c r="N130" s="48"/>
    </row>
    <row r="131" ht="37" customHeight="1" spans="1:14">
      <c r="A131" s="53">
        <v>115</v>
      </c>
      <c r="B131" s="16" t="s">
        <v>218</v>
      </c>
      <c r="C131" s="41" t="s">
        <v>5</v>
      </c>
      <c r="D131" s="37"/>
      <c r="E131" s="39" t="s">
        <v>33</v>
      </c>
      <c r="F131" s="54">
        <v>40</v>
      </c>
      <c r="G131" s="54">
        <v>40</v>
      </c>
      <c r="H131" s="55"/>
      <c r="I131" s="55"/>
      <c r="J131" s="55"/>
      <c r="K131" s="46" t="s">
        <v>31</v>
      </c>
      <c r="L131" s="27" t="s">
        <v>218</v>
      </c>
      <c r="M131" s="27" t="s">
        <v>218</v>
      </c>
      <c r="N131" s="53"/>
    </row>
  </sheetData>
  <mergeCells count="23">
    <mergeCell ref="A1:B1"/>
    <mergeCell ref="A2:N2"/>
    <mergeCell ref="F4:H4"/>
    <mergeCell ref="I4:J4"/>
    <mergeCell ref="B16:E16"/>
    <mergeCell ref="B34:E34"/>
    <mergeCell ref="B38:E38"/>
    <mergeCell ref="B71:E71"/>
    <mergeCell ref="B76:E76"/>
    <mergeCell ref="B81:E81"/>
    <mergeCell ref="B92:E92"/>
    <mergeCell ref="B113:E113"/>
    <mergeCell ref="B122:E122"/>
    <mergeCell ref="B129:E129"/>
    <mergeCell ref="A4:A5"/>
    <mergeCell ref="B4:B5"/>
    <mergeCell ref="C4:C5"/>
    <mergeCell ref="D4:D5"/>
    <mergeCell ref="E4:E5"/>
    <mergeCell ref="K4:K5"/>
    <mergeCell ref="L4:L5"/>
    <mergeCell ref="M4:M5"/>
    <mergeCell ref="N4:N5"/>
  </mergeCells>
  <pageMargins left="0.629166666666667" right="0.629166666666667" top="0.865277777777778" bottom="0.707638888888889" header="0.511805555555556" footer="0.1562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资金来源</vt:lpstr>
      <vt:lpstr>2017年已帮扶三年36个贫困村项目计划表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2017-08-15T11:00:00Z</dcterms:created>
  <dcterms:modified xsi:type="dcterms:W3CDTF">2017-12-27T02:56:04Z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2052-10.1.0.6877</vt:lpwstr>
  </property>
</Properties>
</file>