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280" windowHeight="10080" tabRatio="651" activeTab="4"/>
  </bookViews>
  <sheets>
    <sheet name="指标来源表" sheetId="27" r:id="rId1"/>
    <sheet name="资金下拨汇总表" sheetId="25" r:id="rId2"/>
    <sheet name="项目汇总表" sheetId="22" r:id="rId3"/>
    <sheet name="计划汇总表" sheetId="21" r:id="rId4"/>
    <sheet name="资金项目明细表" sheetId="26" r:id="rId5"/>
    <sheet name="到乡镇和主管局明细表" sheetId="24" r:id="rId6"/>
  </sheets>
  <definedNames>
    <definedName name="_xlnm._FilterDatabase" localSheetId="5" hidden="1">到乡镇和主管局明细表!$A$5:$M$714</definedName>
    <definedName name="_xlnm.Print_Titles" localSheetId="0">指标来源表!$2:$5</definedName>
    <definedName name="_xlnm.Print_Titles" localSheetId="1">资金下拨汇总表!$2:$4</definedName>
    <definedName name="_xlnm._FilterDatabase" localSheetId="4" hidden="1">资金项目明细表!$A$5:$M$614</definedName>
  </definedNames>
  <calcPr calcId="144525" concurrentCalc="0"/>
</workbook>
</file>

<file path=xl/sharedStrings.xml><?xml version="1.0" encoding="utf-8"?>
<sst xmlns="http://schemas.openxmlformats.org/spreadsheetml/2006/main" count="1872">
  <si>
    <t>附件1:</t>
  </si>
  <si>
    <t>隆回县2018年专项扶贫资金及统筹整合资金（第三批）来源表</t>
  </si>
  <si>
    <t>金额单位：万元</t>
  </si>
  <si>
    <t>序号</t>
  </si>
  <si>
    <t>资金来源</t>
  </si>
  <si>
    <t>其中：统筹整合财政涉农资金用于精准扶贫指标</t>
  </si>
  <si>
    <t>归口股室</t>
  </si>
  <si>
    <t>指标下达情况</t>
  </si>
  <si>
    <r>
      <rPr>
        <sz val="10"/>
        <rFont val="宋体"/>
        <charset val="134"/>
      </rPr>
      <t>安排资金文</t>
    </r>
    <r>
      <rPr>
        <sz val="10"/>
        <rFont val="宋体"/>
        <charset val="134"/>
      </rPr>
      <t>号\金额</t>
    </r>
  </si>
  <si>
    <t>用途</t>
  </si>
  <si>
    <t>结余</t>
  </si>
  <si>
    <t>发文
时间</t>
  </si>
  <si>
    <t>指标文号</t>
  </si>
  <si>
    <t>内容摘要</t>
  </si>
  <si>
    <t>支出功能科目</t>
  </si>
  <si>
    <t>资金
性质</t>
  </si>
  <si>
    <t>金额</t>
  </si>
  <si>
    <t>中央</t>
  </si>
  <si>
    <t>省级</t>
  </si>
  <si>
    <t>市级</t>
  </si>
  <si>
    <t>县级</t>
  </si>
  <si>
    <t>合计</t>
  </si>
  <si>
    <t>指标单编号</t>
  </si>
  <si>
    <t>下达时间</t>
  </si>
  <si>
    <t>隆扶组[2018]19号</t>
  </si>
  <si>
    <t>合  计</t>
  </si>
  <si>
    <t>2017.11.28</t>
  </si>
  <si>
    <t>湘财农综指[2017]13号</t>
  </si>
  <si>
    <t>2018年第一批农业综合开发资金</t>
  </si>
  <si>
    <t>[2130602]土地治理</t>
  </si>
  <si>
    <t>农综</t>
  </si>
  <si>
    <t>农业股</t>
  </si>
  <si>
    <t>隆财农单[2018]4号</t>
  </si>
  <si>
    <t>2018.1.5</t>
  </si>
  <si>
    <t>高标准农田建设</t>
  </si>
  <si>
    <t>安全饮水\农田水利\村组道路</t>
  </si>
  <si>
    <t>2017.12.15</t>
  </si>
  <si>
    <t>湘财预[2017]182号</t>
  </si>
  <si>
    <t>2018年中央财政专项扶贫资金</t>
  </si>
  <si>
    <t>[2130504]农村基础设施建设</t>
  </si>
  <si>
    <t>扶贫</t>
  </si>
  <si>
    <t>隆财农单[2018]1号</t>
  </si>
  <si>
    <t>安全饮水</t>
  </si>
  <si>
    <t>农综农田水利</t>
  </si>
  <si>
    <r>
      <rPr>
        <sz val="10"/>
        <rFont val="宋体"/>
        <charset val="134"/>
      </rPr>
      <t>2</t>
    </r>
    <r>
      <rPr>
        <sz val="10"/>
        <rFont val="宋体"/>
        <charset val="134"/>
      </rPr>
      <t>017.12.6</t>
    </r>
  </si>
  <si>
    <r>
      <rPr>
        <sz val="10"/>
        <rFont val="宋体"/>
        <charset val="134"/>
      </rPr>
      <t>湘财预[</t>
    </r>
    <r>
      <rPr>
        <sz val="10"/>
        <rFont val="宋体"/>
        <charset val="134"/>
      </rPr>
      <t>2017]153号</t>
    </r>
  </si>
  <si>
    <r>
      <rPr>
        <sz val="10"/>
        <rFont val="宋体"/>
        <charset val="134"/>
      </rPr>
      <t>2</t>
    </r>
    <r>
      <rPr>
        <sz val="10"/>
        <rFont val="宋体"/>
        <charset val="134"/>
      </rPr>
      <t>018年产粮大县奖励资金</t>
    </r>
  </si>
  <si>
    <r>
      <rPr>
        <sz val="10"/>
        <rFont val="宋体"/>
        <charset val="134"/>
      </rPr>
      <t>[</t>
    </r>
    <r>
      <rPr>
        <sz val="10"/>
        <rFont val="宋体"/>
        <charset val="134"/>
      </rPr>
      <t>2130505]</t>
    </r>
  </si>
  <si>
    <t>农业</t>
  </si>
  <si>
    <r>
      <rPr>
        <sz val="10"/>
        <rFont val="宋体"/>
        <charset val="134"/>
      </rPr>
      <t>隆财农单[</t>
    </r>
    <r>
      <rPr>
        <sz val="10"/>
        <rFont val="宋体"/>
        <charset val="134"/>
      </rPr>
      <t>2018]24号</t>
    </r>
  </si>
  <si>
    <r>
      <rPr>
        <sz val="10"/>
        <rFont val="宋体"/>
        <charset val="134"/>
      </rPr>
      <t>2</t>
    </r>
    <r>
      <rPr>
        <sz val="10"/>
        <rFont val="宋体"/>
        <charset val="134"/>
      </rPr>
      <t>018.1.22</t>
    </r>
  </si>
  <si>
    <t>2017.12.7</t>
  </si>
  <si>
    <t>湘财建指[2017]289号</t>
  </si>
  <si>
    <t>2018年中央土地整治工作专项资金</t>
  </si>
  <si>
    <t>[2200110]国土整治</t>
  </si>
  <si>
    <t>国土</t>
  </si>
  <si>
    <t>经建股</t>
  </si>
  <si>
    <t>隆财建单[2018]5号</t>
  </si>
  <si>
    <t>2018.1.23</t>
  </si>
  <si>
    <t>2017.12.22</t>
  </si>
  <si>
    <t>湘财建指[2017]308号</t>
  </si>
  <si>
    <t>2018年交通运输领域补助资金</t>
  </si>
  <si>
    <t>[2140699]车辆购置税其他支出</t>
  </si>
  <si>
    <t>交通</t>
  </si>
  <si>
    <t>隆财建单[2018]8号</t>
  </si>
  <si>
    <t>2018.1.25</t>
  </si>
  <si>
    <t>[2140602]车辆购置税用于农村公路建设支出</t>
  </si>
  <si>
    <t>隆财建单[2018]9号</t>
  </si>
  <si>
    <t>隆财建单[2018]10号</t>
  </si>
  <si>
    <t>农综村组道路</t>
  </si>
  <si>
    <r>
      <rPr>
        <sz val="10"/>
        <rFont val="宋体"/>
        <charset val="134"/>
      </rPr>
      <t>2</t>
    </r>
    <r>
      <rPr>
        <sz val="10"/>
        <rFont val="宋体"/>
        <charset val="134"/>
      </rPr>
      <t>017.12.7</t>
    </r>
  </si>
  <si>
    <r>
      <rPr>
        <sz val="10"/>
        <rFont val="宋体"/>
        <charset val="134"/>
      </rPr>
      <t>湘财预[</t>
    </r>
    <r>
      <rPr>
        <sz val="10"/>
        <rFont val="宋体"/>
        <charset val="134"/>
      </rPr>
      <t>2017]118号</t>
    </r>
  </si>
  <si>
    <r>
      <rPr>
        <sz val="10"/>
        <rFont val="宋体"/>
        <charset val="134"/>
      </rPr>
      <t>2</t>
    </r>
    <r>
      <rPr>
        <sz val="10"/>
        <rFont val="宋体"/>
        <charset val="134"/>
      </rPr>
      <t>018年农村综合改革转移支付资金</t>
    </r>
  </si>
  <si>
    <t>[2130599]其他扶贫支出</t>
  </si>
  <si>
    <t>税改</t>
  </si>
  <si>
    <t>综改办</t>
  </si>
  <si>
    <r>
      <rPr>
        <sz val="9"/>
        <rFont val="宋体"/>
        <charset val="134"/>
      </rPr>
      <t>隆财税单[2018]</t>
    </r>
    <r>
      <rPr>
        <sz val="9"/>
        <rFont val="宋体"/>
        <charset val="134"/>
      </rPr>
      <t>2</t>
    </r>
    <r>
      <rPr>
        <sz val="9"/>
        <rFont val="宋体"/>
        <charset val="134"/>
      </rPr>
      <t>号</t>
    </r>
  </si>
  <si>
    <r>
      <rPr>
        <sz val="10"/>
        <rFont val="宋体"/>
        <charset val="134"/>
      </rPr>
      <t>2</t>
    </r>
    <r>
      <rPr>
        <sz val="10"/>
        <rFont val="宋体"/>
        <charset val="134"/>
      </rPr>
      <t>018.1.31</t>
    </r>
  </si>
  <si>
    <t>小额贷款贴息\雨露计划</t>
  </si>
  <si>
    <t>农村环境卫生整治保洁员工资343.55万元</t>
  </si>
  <si>
    <t>安全饮水\农田水利\村组道路117.45万元</t>
  </si>
  <si>
    <t>湘财社单[2017]146号</t>
  </si>
  <si>
    <t>2018年农村综合改革转移支付省级补助资金</t>
  </si>
  <si>
    <t>隆财税单[2018]1号</t>
  </si>
  <si>
    <t>2018.1.31</t>
  </si>
  <si>
    <r>
      <rPr>
        <sz val="10"/>
        <rFont val="宋体"/>
        <charset val="134"/>
      </rPr>
      <t>2</t>
    </r>
    <r>
      <rPr>
        <sz val="10"/>
        <rFont val="宋体"/>
        <charset val="134"/>
      </rPr>
      <t>018.2.23</t>
    </r>
  </si>
  <si>
    <r>
      <rPr>
        <sz val="10"/>
        <rFont val="宋体"/>
        <charset val="134"/>
      </rPr>
      <t>湘财预[</t>
    </r>
    <r>
      <rPr>
        <sz val="10"/>
        <rFont val="宋体"/>
        <charset val="134"/>
      </rPr>
      <t>2018]24号</t>
    </r>
  </si>
  <si>
    <r>
      <rPr>
        <sz val="10"/>
        <rFont val="宋体"/>
        <charset val="134"/>
      </rPr>
      <t>2</t>
    </r>
    <r>
      <rPr>
        <sz val="10"/>
        <rFont val="宋体"/>
        <charset val="134"/>
      </rPr>
      <t>018年贫困地区财政扶贫资金</t>
    </r>
  </si>
  <si>
    <r>
      <rPr>
        <sz val="10"/>
        <rFont val="宋体"/>
        <charset val="134"/>
      </rPr>
      <t>隆财农单[</t>
    </r>
    <r>
      <rPr>
        <sz val="10"/>
        <rFont val="宋体"/>
        <charset val="134"/>
      </rPr>
      <t>2018]25号</t>
    </r>
  </si>
  <si>
    <r>
      <rPr>
        <sz val="10"/>
        <rFont val="宋体"/>
        <charset val="134"/>
      </rPr>
      <t>2</t>
    </r>
    <r>
      <rPr>
        <sz val="10"/>
        <rFont val="宋体"/>
        <charset val="134"/>
      </rPr>
      <t>018.3.10</t>
    </r>
  </si>
  <si>
    <t>农业产业发展</t>
  </si>
  <si>
    <r>
      <rPr>
        <sz val="10"/>
        <rFont val="宋体"/>
        <charset val="134"/>
      </rPr>
      <t>2</t>
    </r>
    <r>
      <rPr>
        <sz val="10"/>
        <rFont val="宋体"/>
        <charset val="134"/>
      </rPr>
      <t>018.3.30</t>
    </r>
  </si>
  <si>
    <r>
      <rPr>
        <sz val="10"/>
        <rFont val="宋体"/>
        <charset val="134"/>
      </rPr>
      <t>湘财农指[201</t>
    </r>
    <r>
      <rPr>
        <sz val="10"/>
        <rFont val="宋体"/>
        <charset val="134"/>
      </rPr>
      <t>8</t>
    </r>
    <r>
      <rPr>
        <sz val="10"/>
        <rFont val="宋体"/>
        <charset val="134"/>
      </rPr>
      <t>]</t>
    </r>
    <r>
      <rPr>
        <sz val="10"/>
        <rFont val="宋体"/>
        <charset val="134"/>
      </rPr>
      <t>18</t>
    </r>
    <r>
      <rPr>
        <sz val="10"/>
        <rFont val="宋体"/>
        <charset val="134"/>
      </rPr>
      <t>号</t>
    </r>
  </si>
  <si>
    <r>
      <rPr>
        <sz val="10"/>
        <rFont val="宋体"/>
        <charset val="134"/>
      </rPr>
      <t>2</t>
    </r>
    <r>
      <rPr>
        <sz val="10"/>
        <rFont val="宋体"/>
        <charset val="134"/>
      </rPr>
      <t>018年农业专项贫困县整合资金（第一批）</t>
    </r>
  </si>
  <si>
    <t>隆财农单[2018]48号</t>
  </si>
  <si>
    <r>
      <rPr>
        <sz val="10"/>
        <rFont val="宋体"/>
        <charset val="134"/>
      </rPr>
      <t>2</t>
    </r>
    <r>
      <rPr>
        <sz val="10"/>
        <rFont val="宋体"/>
        <charset val="134"/>
      </rPr>
      <t>018.4.18</t>
    </r>
  </si>
  <si>
    <r>
      <rPr>
        <sz val="10"/>
        <rFont val="宋体"/>
        <charset val="134"/>
      </rPr>
      <t>2</t>
    </r>
    <r>
      <rPr>
        <sz val="10"/>
        <rFont val="宋体"/>
        <charset val="134"/>
      </rPr>
      <t>018.3.29</t>
    </r>
  </si>
  <si>
    <t>湘财外指[2018]7号</t>
  </si>
  <si>
    <r>
      <rPr>
        <sz val="10"/>
        <rFont val="宋体"/>
        <charset val="134"/>
      </rPr>
      <t>2</t>
    </r>
    <r>
      <rPr>
        <sz val="10"/>
        <rFont val="宋体"/>
        <charset val="134"/>
      </rPr>
      <t>018年省级流通产业发展专项中用于支持农村流通产业基础设施建设统筹整合涉农资金</t>
    </r>
  </si>
  <si>
    <r>
      <rPr>
        <sz val="10"/>
        <rFont val="宋体"/>
        <charset val="134"/>
      </rPr>
      <t>[</t>
    </r>
    <r>
      <rPr>
        <sz val="10"/>
        <rFont val="宋体"/>
        <charset val="134"/>
      </rPr>
      <t>2160299]其他商业流通事务支出</t>
    </r>
  </si>
  <si>
    <t>商业</t>
  </si>
  <si>
    <t>投融办</t>
  </si>
  <si>
    <r>
      <rPr>
        <sz val="10"/>
        <rFont val="宋体"/>
        <charset val="134"/>
      </rPr>
      <t>隆财外单[</t>
    </r>
    <r>
      <rPr>
        <sz val="10"/>
        <rFont val="宋体"/>
        <charset val="134"/>
      </rPr>
      <t>2018]4号</t>
    </r>
  </si>
  <si>
    <r>
      <rPr>
        <sz val="10"/>
        <rFont val="宋体"/>
        <charset val="134"/>
      </rPr>
      <t>2</t>
    </r>
    <r>
      <rPr>
        <sz val="10"/>
        <rFont val="宋体"/>
        <charset val="134"/>
      </rPr>
      <t>018.5.2</t>
    </r>
  </si>
  <si>
    <t>其他基础设施建设</t>
  </si>
  <si>
    <r>
      <rPr>
        <sz val="10"/>
        <rFont val="宋体"/>
        <charset val="134"/>
      </rPr>
      <t>2</t>
    </r>
    <r>
      <rPr>
        <sz val="10"/>
        <rFont val="宋体"/>
        <charset val="134"/>
      </rPr>
      <t>018.4.20</t>
    </r>
  </si>
  <si>
    <r>
      <rPr>
        <sz val="10"/>
        <rFont val="宋体"/>
        <charset val="134"/>
      </rPr>
      <t>2</t>
    </r>
    <r>
      <rPr>
        <sz val="10"/>
        <rFont val="宋体"/>
        <charset val="134"/>
      </rPr>
      <t>018年县级配套扶贫资金</t>
    </r>
  </si>
  <si>
    <t>预算股</t>
  </si>
  <si>
    <r>
      <rPr>
        <sz val="10"/>
        <rFont val="宋体"/>
        <charset val="134"/>
      </rPr>
      <t>2</t>
    </r>
    <r>
      <rPr>
        <sz val="10"/>
        <rFont val="宋体"/>
        <charset val="134"/>
      </rPr>
      <t>018.4.20拨款</t>
    </r>
  </si>
  <si>
    <t>医疗保障</t>
  </si>
  <si>
    <r>
      <rPr>
        <sz val="10"/>
        <rFont val="宋体"/>
        <charset val="134"/>
      </rPr>
      <t>2</t>
    </r>
    <r>
      <rPr>
        <sz val="10"/>
        <rFont val="宋体"/>
        <charset val="134"/>
      </rPr>
      <t>018.3.31</t>
    </r>
  </si>
  <si>
    <r>
      <rPr>
        <sz val="10"/>
        <rFont val="宋体"/>
        <charset val="134"/>
      </rPr>
      <t>湘财预[</t>
    </r>
    <r>
      <rPr>
        <sz val="10"/>
        <rFont val="宋体"/>
        <charset val="134"/>
      </rPr>
      <t>2018]42号</t>
    </r>
  </si>
  <si>
    <r>
      <rPr>
        <sz val="10"/>
        <rFont val="宋体"/>
        <charset val="134"/>
      </rPr>
      <t>2</t>
    </r>
    <r>
      <rPr>
        <sz val="10"/>
        <rFont val="宋体"/>
        <charset val="134"/>
      </rPr>
      <t>018年省级财政专项扶贫资金其中老区发展26万元。</t>
    </r>
  </si>
  <si>
    <t>隆财农单[2018]53号</t>
  </si>
  <si>
    <r>
      <rPr>
        <sz val="10"/>
        <rFont val="宋体"/>
        <charset val="134"/>
      </rPr>
      <t>2</t>
    </r>
    <r>
      <rPr>
        <sz val="10"/>
        <rFont val="宋体"/>
        <charset val="134"/>
      </rPr>
      <t>018.5.4</t>
    </r>
  </si>
  <si>
    <r>
      <rPr>
        <sz val="10"/>
        <rFont val="宋体"/>
        <charset val="134"/>
      </rPr>
      <t>2</t>
    </r>
    <r>
      <rPr>
        <sz val="10"/>
        <rFont val="宋体"/>
        <charset val="134"/>
      </rPr>
      <t>018.3.28</t>
    </r>
  </si>
  <si>
    <r>
      <rPr>
        <sz val="10"/>
        <rFont val="宋体"/>
        <charset val="134"/>
      </rPr>
      <t>湘财建一指[</t>
    </r>
    <r>
      <rPr>
        <sz val="10"/>
        <rFont val="宋体"/>
        <charset val="134"/>
      </rPr>
      <t>2018]10号</t>
    </r>
  </si>
  <si>
    <t>2018年交通运输领域补助资金（农村公路窄改宽补助资金）</t>
  </si>
  <si>
    <t>[2140199]其他公路水路运输支出</t>
  </si>
  <si>
    <r>
      <rPr>
        <sz val="10"/>
        <rFont val="宋体"/>
        <charset val="134"/>
      </rPr>
      <t>隆财建单[</t>
    </r>
    <r>
      <rPr>
        <sz val="10"/>
        <rFont val="宋体"/>
        <charset val="134"/>
      </rPr>
      <t>2018]37号</t>
    </r>
  </si>
  <si>
    <t>湘财建一指[2018]13号</t>
  </si>
  <si>
    <t>2018年高标准农田建设资金</t>
  </si>
  <si>
    <r>
      <rPr>
        <sz val="10"/>
        <rFont val="宋体"/>
        <charset val="134"/>
      </rPr>
      <t>[</t>
    </r>
    <r>
      <rPr>
        <sz val="10"/>
        <rFont val="宋体"/>
        <charset val="134"/>
      </rPr>
      <t>21211]农业地地开发</t>
    </r>
  </si>
  <si>
    <t>隆财建单[2018]43号</t>
  </si>
  <si>
    <t>2018.4.19</t>
  </si>
  <si>
    <t>农村环境卫生整治保洁员工资</t>
  </si>
  <si>
    <t>隆财建单[2018]44号</t>
  </si>
  <si>
    <t>附件2:</t>
  </si>
  <si>
    <t>单位名称</t>
  </si>
  <si>
    <t>隆回县2018年专项扶贫资金及统筹整合资金（第三批）下拨汇总表</t>
  </si>
  <si>
    <t>实际下拨合计</t>
  </si>
  <si>
    <t>直按帮扶</t>
  </si>
  <si>
    <t>(非贫困村)安全饮水</t>
  </si>
  <si>
    <t>农业综合开发(农田水利)</t>
  </si>
  <si>
    <t>隆扶组[2018]3号文多拨少拨农田水利</t>
  </si>
  <si>
    <t>(非贫困村)农田水利</t>
  </si>
  <si>
    <t>农业综合开发(村组道路)</t>
  </si>
  <si>
    <t>(非贫困村)村组道路</t>
  </si>
  <si>
    <t>小额信贷贴息</t>
  </si>
  <si>
    <t>雨露计划</t>
  </si>
  <si>
    <t>农村环境卫生整治</t>
  </si>
  <si>
    <t>医疗保险</t>
  </si>
  <si>
    <t>其他基础设施</t>
  </si>
  <si>
    <t>小沙江镇</t>
  </si>
  <si>
    <t>虎形山瑶族乡</t>
  </si>
  <si>
    <t>麻塘山乡</t>
  </si>
  <si>
    <t>金石桥镇</t>
  </si>
  <si>
    <t>鸭田镇</t>
  </si>
  <si>
    <t>司门前镇</t>
  </si>
  <si>
    <t>大水田乡</t>
  </si>
  <si>
    <t>羊古坳镇</t>
  </si>
  <si>
    <t>高平镇</t>
  </si>
  <si>
    <t>罗洪镇</t>
  </si>
  <si>
    <t>六都寨镇</t>
  </si>
  <si>
    <t>七江镇</t>
  </si>
  <si>
    <t>荷田乡</t>
  </si>
  <si>
    <t>荷香桥镇</t>
  </si>
  <si>
    <t>石门便门服务中心</t>
  </si>
  <si>
    <t>横板桥镇</t>
  </si>
  <si>
    <t>西洋江镇</t>
  </si>
  <si>
    <t>南岳庙镇</t>
  </si>
  <si>
    <t>三阁司镇</t>
  </si>
  <si>
    <t>山界回族乡</t>
  </si>
  <si>
    <t>北山镇</t>
  </si>
  <si>
    <t>周旺镇</t>
  </si>
  <si>
    <t>雨山便民服务中心</t>
  </si>
  <si>
    <t>滩头镇</t>
  </si>
  <si>
    <t>桃洪镇</t>
  </si>
  <si>
    <t>岩口镇</t>
  </si>
  <si>
    <t>扶贫办</t>
  </si>
  <si>
    <t>人社局</t>
  </si>
  <si>
    <t>水务局</t>
  </si>
  <si>
    <t>农综办</t>
  </si>
  <si>
    <t>国土局</t>
  </si>
  <si>
    <t>卫计局</t>
  </si>
  <si>
    <t>教育局</t>
  </si>
  <si>
    <t>农业局(农办)</t>
  </si>
  <si>
    <t>合 计</t>
  </si>
  <si>
    <t>总计下达金额</t>
  </si>
  <si>
    <t>附件3:</t>
  </si>
  <si>
    <t>隆回县2018年第三批统筹整合使用财政涉农资金项目汇总表</t>
  </si>
  <si>
    <t>项目</t>
  </si>
  <si>
    <t>备注</t>
  </si>
  <si>
    <t>总 计</t>
  </si>
  <si>
    <t>一</t>
  </si>
  <si>
    <t>产业扶贫发展合计</t>
  </si>
  <si>
    <t>直接帮忙</t>
  </si>
  <si>
    <t>二</t>
  </si>
  <si>
    <t>基础设施建设项目合计</t>
  </si>
  <si>
    <t>安全饮水单村工程</t>
  </si>
  <si>
    <t>非贫困村基础设施建设小计</t>
  </si>
  <si>
    <t>农田水利小计</t>
  </si>
  <si>
    <t>农村安全饮水</t>
  </si>
  <si>
    <t>农村道路建设</t>
  </si>
  <si>
    <t>国土局高标准农田建设项目</t>
  </si>
  <si>
    <t>农综办项目</t>
  </si>
  <si>
    <t>上海民生公益基金配套资金</t>
  </si>
  <si>
    <t>三</t>
  </si>
  <si>
    <t>其他项目合计</t>
  </si>
  <si>
    <t>小额贷款贴息</t>
  </si>
  <si>
    <t>医疗保障小计</t>
  </si>
  <si>
    <t>增加部分</t>
  </si>
  <si>
    <t>贫困户生态保洁员工资</t>
  </si>
  <si>
    <t>附件4:</t>
  </si>
  <si>
    <t>隆回县2018年三批财政涉农整合资金项目计划汇总表</t>
  </si>
  <si>
    <t>项目个数</t>
  </si>
  <si>
    <t>产业发展</t>
  </si>
  <si>
    <t>基础设施</t>
  </si>
  <si>
    <t>其他项目</t>
  </si>
  <si>
    <t>直接帮扶</t>
  </si>
  <si>
    <t>小计</t>
  </si>
  <si>
    <t>农村安
全饮水</t>
  </si>
  <si>
    <t>农田水利</t>
  </si>
  <si>
    <t>村级公路</t>
  </si>
  <si>
    <t>人居环境</t>
  </si>
  <si>
    <t>其他基
础设施</t>
  </si>
  <si>
    <t>金融扶贫</t>
  </si>
  <si>
    <t>个</t>
  </si>
  <si>
    <t>万元</t>
  </si>
  <si>
    <t>附件5：</t>
  </si>
  <si>
    <t>隆回县2018年度统筹整合使用财政涉农资金项目明细表</t>
  </si>
  <si>
    <t xml:space="preserve"> 金额单位：万元</t>
  </si>
  <si>
    <t>项目名称</t>
  </si>
  <si>
    <t>建设任务</t>
  </si>
  <si>
    <t>实施地点</t>
  </si>
  <si>
    <t>补助标准</t>
  </si>
  <si>
    <t>资金规模</t>
  </si>
  <si>
    <t>筹资方式</t>
  </si>
  <si>
    <t>绩效目标</t>
  </si>
  <si>
    <t>时间进度</t>
  </si>
  <si>
    <t>责任单位</t>
  </si>
  <si>
    <t>（中央、省级、市州或县级资金）</t>
  </si>
  <si>
    <t>计划开工时间</t>
  </si>
  <si>
    <t>计划完工时间</t>
  </si>
  <si>
    <t>项目主管单位</t>
  </si>
  <si>
    <t>项目组织实施单位</t>
  </si>
  <si>
    <t>（一）</t>
  </si>
  <si>
    <t>贫困户自主发展和特色龙头产业发展小计</t>
  </si>
  <si>
    <t>实行贫困户自主发展产业以奖代扶政策，帮助贫困群众稳定增收脱贫</t>
  </si>
  <si>
    <t>全县各乡镇</t>
  </si>
  <si>
    <t>人平600元/年</t>
  </si>
  <si>
    <t>帮助贫困人口4.2万人,年预计创收1800元/人</t>
  </si>
  <si>
    <t>2018年3月</t>
  </si>
  <si>
    <t>2018年12月</t>
  </si>
  <si>
    <t>县农业局(县农办)</t>
  </si>
  <si>
    <t>农村安全饮水小计</t>
  </si>
  <si>
    <t>南寺村安全饮水工程</t>
  </si>
  <si>
    <t>400人饮用自来水工程</t>
  </si>
  <si>
    <t>山界回族乡南寺村</t>
  </si>
  <si>
    <t>250元/人</t>
  </si>
  <si>
    <t>解决贫困人口400人的饮水困难，提供清洁、安全饮用水</t>
  </si>
  <si>
    <t>县水务局</t>
  </si>
  <si>
    <t>山界回族乡人民政府</t>
  </si>
  <si>
    <t>4-5组高水位水池1组</t>
  </si>
  <si>
    <t>山界回族乡坳头村</t>
  </si>
  <si>
    <t>2.5万元/口</t>
  </si>
  <si>
    <t>解决贫困人口80人  15亩的农田灌溉,400人的安全饮水</t>
  </si>
  <si>
    <t>七井、油井维修改造扩建</t>
  </si>
  <si>
    <t>滩头镇滩头村</t>
  </si>
  <si>
    <t>500元/人</t>
  </si>
  <si>
    <t>解决贫困人口178人的饮水困难，提供清洁、安全饮用水</t>
  </si>
  <si>
    <t>滩头镇人民政府</t>
  </si>
  <si>
    <t>3、4组水井维修改造扩建</t>
  </si>
  <si>
    <t>滩头镇城东村</t>
  </si>
  <si>
    <t>400元/人</t>
  </si>
  <si>
    <t>解决贫困人口118人的饮水困难，提供清洁、安全饮用水</t>
  </si>
  <si>
    <t>新建安全饮水工程</t>
  </si>
  <si>
    <t>高平镇雪界村</t>
  </si>
  <si>
    <t>解决贫困人口100人的饮水困难，提供清洁、安全饮用水</t>
  </si>
  <si>
    <t>高平镇人民政府</t>
  </si>
  <si>
    <t>九佳村安全饮水工程，全村16组，157人</t>
  </si>
  <si>
    <t>荷田乡九佳村</t>
  </si>
  <si>
    <t>300元/人</t>
  </si>
  <si>
    <t>解决贫困人口157人的饮水困难，提供清洁、安全饮用水</t>
  </si>
  <si>
    <t>荷田乡人民政府</t>
  </si>
  <si>
    <t>1、2、3、4组安全饮水高位水池1个，集水井1口，供水网3000m</t>
  </si>
  <si>
    <t>荷香桥镇树竹村</t>
  </si>
  <si>
    <t>解决贫困人口80人的饮水困难，提供清洁、安全饮用水</t>
  </si>
  <si>
    <t>荷香桥镇人民政府</t>
  </si>
  <si>
    <t>高位水池，提水设施供水管网建安工程费85080元、1966元。设备购置费10460元</t>
  </si>
  <si>
    <t>荷香桥镇雷塘村</t>
  </si>
  <si>
    <t>解决贫困人口65人的饮水困难，提供清洁、安全饮用水</t>
  </si>
  <si>
    <t>3、4、5、6组安全饮水接桐木桥水厂，管路1600m</t>
  </si>
  <si>
    <t>荷香桥镇长溪村</t>
  </si>
  <si>
    <t>解决贫困人口225人的饮水困难，提供清洁、安全饮用水</t>
  </si>
  <si>
    <t>1、毛坪村雷河片自来水厂管网工程155m。2、毛坪村郭家冲片槐树崂饮水工程，蓄水池，提水设备、原机房，官网工程。</t>
  </si>
  <si>
    <t>荷香桥镇毛坪村</t>
  </si>
  <si>
    <t>解决贫困人口200人的饮水困难，提供清洁、安全饮用水</t>
  </si>
  <si>
    <t>从荷花洞至杨梅前，安装1200m长、直径0.5m的倒虹管道</t>
  </si>
  <si>
    <t>横板桥镇荷叶塘村</t>
  </si>
  <si>
    <t>解决贫困人口62个人的饮水困难，提供清洁、安全饮用水</t>
  </si>
  <si>
    <t>横板桥镇人民政府</t>
  </si>
  <si>
    <t>袁家村2、8组3口饮用水井建设安全饮水工程</t>
  </si>
  <si>
    <t>横板桥镇袁家村</t>
  </si>
  <si>
    <t>解决贫困人口200个人口的饮水困难，提供清洁、安全饮用水</t>
  </si>
  <si>
    <t>打一口深水井，在五组修建一个水池，与全村管道连通，五组安装入户管道总长约3500m，加水泵、泵房</t>
  </si>
  <si>
    <t>南岳庙镇金星村</t>
  </si>
  <si>
    <t>解决贫困人口295人的饮水困难，提供清洁、安全饮用水</t>
  </si>
  <si>
    <t>南岳庙镇人民政府</t>
  </si>
  <si>
    <t>石背六组饮水工程</t>
  </si>
  <si>
    <t>七江镇石背居委会</t>
  </si>
  <si>
    <t>200元/人</t>
  </si>
  <si>
    <t>解决贫困人口180人的饮水困难，提供清洁、安全饮用水</t>
  </si>
  <si>
    <t>七江镇人民政府</t>
  </si>
  <si>
    <t>4-12组安全饮水工程</t>
  </si>
  <si>
    <t>七江镇双合村</t>
  </si>
  <si>
    <t>解决贫困人口130人的饮水困难，提供清洁、安全饮用水</t>
  </si>
  <si>
    <t>龙庄村安全饮水工程维修水管2500m</t>
  </si>
  <si>
    <t>三阁司镇龙庄村</t>
  </si>
  <si>
    <t>三阁司镇人民政府</t>
  </si>
  <si>
    <t>红光居原山绕冲村2、3组井水修建（井水净化）</t>
  </si>
  <si>
    <t>三阁司镇红光居委会</t>
  </si>
  <si>
    <t>解决贫困人口90人的饮水困难，提供清洁、安全饮用水</t>
  </si>
  <si>
    <t>青源村安全饮水工程维修水管5000m</t>
  </si>
  <si>
    <t>三阁司镇青源村</t>
  </si>
  <si>
    <t>野鸡冲电排和维修</t>
  </si>
  <si>
    <t>三阁司镇长铺村</t>
  </si>
  <si>
    <t>解决贫困人口230人的饮水困难，提供清洁、安全饮用水</t>
  </si>
  <si>
    <t xml:space="preserve">桃洪镇天龙村饮水工程   </t>
  </si>
  <si>
    <t xml:space="preserve">桃洪镇天龙村   </t>
  </si>
  <si>
    <t>解决贫困人口50人的饮水困难，提供清洁、安全饮用水</t>
  </si>
  <si>
    <t>桃洪镇人民政府</t>
  </si>
  <si>
    <t>罗家岭8、9、10组开发水源建修供水池</t>
  </si>
  <si>
    <t>桃洪镇铜江村</t>
  </si>
  <si>
    <t>解决贫困人口77人的饮水困难，提供清洁、安全饮用水</t>
  </si>
  <si>
    <t>八一村饮水工程</t>
  </si>
  <si>
    <t>石门便民服务中心八一村</t>
  </si>
  <si>
    <t>解决贫困人口148人的饮水困难，提供清洁、安全饮用水</t>
  </si>
  <si>
    <t>石门便民服务中心</t>
  </si>
  <si>
    <t>双长村饮水工程</t>
  </si>
  <si>
    <t>石门便民服务中心双长村</t>
  </si>
  <si>
    <t>解决贫困人口177人的饮水困难，提供清洁、安全饮用水</t>
  </si>
  <si>
    <t>10组、14组、15组管道长2km，储水池2个，容量90m³m。</t>
  </si>
  <si>
    <t>小沙江镇居委会</t>
  </si>
  <si>
    <t>解决贫困人口9户29人口的饮水困难，提供清洁、安全饮用水。</t>
  </si>
  <si>
    <t>小沙江镇人民政府</t>
  </si>
  <si>
    <t>5组管道2km，储水池1个，容量20m³m。</t>
  </si>
  <si>
    <t>小沙江镇金竹山村</t>
  </si>
  <si>
    <t>解决贫困人口3户12人的饮水困难，提供清洁、安全饮用水。</t>
  </si>
  <si>
    <t>7组、8组、9组引水管道5km，水源井5个，储水池1个，150m³m。</t>
  </si>
  <si>
    <t>小沙江镇光龙村</t>
  </si>
  <si>
    <t>解决贫困人口14户31人的饮水困难，提供清洁、安全饮用水。</t>
  </si>
  <si>
    <t>原虎形四组饮水工程</t>
  </si>
  <si>
    <t>岩口镇小桥村</t>
  </si>
  <si>
    <t>解决贫困人口86人的饮水困难，提供清洁、安全饮用水。</t>
  </si>
  <si>
    <t>岩口镇人民政府</t>
  </si>
  <si>
    <t>原枫水村自来水水源防溢</t>
  </si>
  <si>
    <t>岩口镇龙水炼村</t>
  </si>
  <si>
    <t>解决贫困人口30人的饮水困难，提供清洁、安全饮用水。</t>
  </si>
  <si>
    <t>原白炼村自来水维修</t>
  </si>
  <si>
    <t>解决贫困人口36人的饮水困难，提供清洁、安全饮用水。</t>
  </si>
  <si>
    <t>龙塘1.4组饮水工程</t>
  </si>
  <si>
    <t>解决贫困人口32人的饮水困难，提供清洁、安全饮用水。</t>
  </si>
  <si>
    <t>原太坪、岂石蓄水池、沉淀池120m³一个</t>
  </si>
  <si>
    <t>岩口镇继志村</t>
  </si>
  <si>
    <t>解决贫困人口108人的饮水困难，提供清洁、安全饮用水。</t>
  </si>
  <si>
    <t>郭家洞，8组至11组蓄水井一个中5m、高2m</t>
  </si>
  <si>
    <t>岩口镇石坳村</t>
  </si>
  <si>
    <t>解决贫困人口120人的饮水困难，提供清洁、安全饮用水。</t>
  </si>
  <si>
    <t>老虎岩赠饮自来水（钻孔）10公分孔50m长</t>
  </si>
  <si>
    <t>岩口镇新田村</t>
  </si>
  <si>
    <t>解决贫困人口60人的饮水困难，提供清洁、安全饮用水。</t>
  </si>
  <si>
    <t>1.2.3组蓄水井一个</t>
  </si>
  <si>
    <t>岩口镇山水村</t>
  </si>
  <si>
    <t>解决贫困人口50人的饮水困难，提供清洁、安全饮用水。</t>
  </si>
  <si>
    <t>6800m管道安装</t>
  </si>
  <si>
    <t>岩口镇马家桥村</t>
  </si>
  <si>
    <t>解决贫困人口208人的饮水困难，提供清洁、安全饮用水。</t>
  </si>
  <si>
    <t>管道布局4240m安装施工</t>
  </si>
  <si>
    <t>岩口镇石屋村</t>
  </si>
  <si>
    <t>解决贫困人口172人的饮水困难，提供清洁、安全饮用水。</t>
  </si>
  <si>
    <t>13个组PVC管经63mm管网延伸5公里</t>
  </si>
  <si>
    <t>羊古坳镇白山口村</t>
  </si>
  <si>
    <t>解决贫困人口223人的饮水困难，提供清洁、安全饮用水</t>
  </si>
  <si>
    <t>羊古坳镇人民政府</t>
  </si>
  <si>
    <t>一组新建高位水池、铺设管网</t>
  </si>
  <si>
    <t>羊古坳镇匡家铺村</t>
  </si>
  <si>
    <t>解决贫困人口20人的饮水困难，提供清洁、安全饮用水</t>
  </si>
  <si>
    <t>1、2、3组新建高位水池、铺设管网</t>
  </si>
  <si>
    <t>羊古坳镇寨石村</t>
  </si>
  <si>
    <t>蓄水池一处3*3*3蓄水池二处3*3*4</t>
  </si>
  <si>
    <t>羊古坳镇锣鼓石村</t>
  </si>
  <si>
    <t>解决贫困人口410人的饮水困难，提供清洁、安全饮用水</t>
  </si>
  <si>
    <t>原荐楼水井翻新</t>
  </si>
  <si>
    <t>周旺镇居委会</t>
  </si>
  <si>
    <t>解决贫困人口41人的饮水困难，提供清洁、安全饮用水</t>
  </si>
  <si>
    <t>周旺镇人民政府</t>
  </si>
  <si>
    <t>计划从新回村7组引入山泉水至新回4组地段（移动基站附近）建蓄水池，铺设水管</t>
  </si>
  <si>
    <t>罗洪镇新回村</t>
  </si>
  <si>
    <t>解决贫困人口46人的饮水困难，提供清洁、安全饮用水</t>
  </si>
  <si>
    <t>罗洪镇人民政府</t>
  </si>
  <si>
    <t>泉井、150方蓄水池、引水供水管网20km</t>
  </si>
  <si>
    <t>罗洪镇巴油村</t>
  </si>
  <si>
    <t>1000元/人</t>
  </si>
  <si>
    <t>解决贫困人口50人饮水困难</t>
  </si>
  <si>
    <t>2018年7月</t>
  </si>
  <si>
    <t>原新建6、7、12、13组饮水工程</t>
  </si>
  <si>
    <t>六都寨镇新建居委会</t>
  </si>
  <si>
    <t>解决贫困人口35人的饮水困难，提供清洁、安全饮用水</t>
  </si>
  <si>
    <t>六都寨镇人民政府</t>
  </si>
  <si>
    <t xml:space="preserve">林业组移民人口人畜饮水支管工程
</t>
  </si>
  <si>
    <t>六都寨镇五居委会</t>
  </si>
  <si>
    <t>解决贫困人口48人的饮水困难，提供清洁、安全饮用水</t>
  </si>
  <si>
    <t xml:space="preserve">原牛尾7组人畜饮水工程
</t>
  </si>
  <si>
    <t>六都寨镇蜡树坳村</t>
  </si>
  <si>
    <t>解决贫困人口36人的饮水困难，提供清洁、安全饮用水</t>
  </si>
  <si>
    <t>东山团蓄水池</t>
  </si>
  <si>
    <t>金石桥镇金桥居委会</t>
  </si>
  <si>
    <t>解决贫困人口75人的饮水困难，提供清洁、安全饮用水</t>
  </si>
  <si>
    <t>金石桥镇人民政府</t>
  </si>
  <si>
    <t>青溪蓄水池</t>
  </si>
  <si>
    <t>金石桥镇上花园村</t>
  </si>
  <si>
    <t>解决贫困人口95人的饮水困难，提供清洁、安全饮用水</t>
  </si>
  <si>
    <t>自来水工程改造主管500m，支管1700m</t>
  </si>
  <si>
    <t>北山镇石矿村</t>
  </si>
  <si>
    <t>北山镇人民政府</t>
  </si>
  <si>
    <t>PVC管经管网延伸5公里</t>
  </si>
  <si>
    <t>西洋江镇五星村</t>
  </si>
  <si>
    <t>解决贫困人口125人的饮水困难，提供清洁、安全饮用水</t>
  </si>
  <si>
    <t>西洋江镇人民政府</t>
  </si>
  <si>
    <t>1、2、3、15、16、17组新建高位水池、铺设管网</t>
  </si>
  <si>
    <t>西洋江镇米家村</t>
  </si>
  <si>
    <t>解决贫困人口162人的饮水困难，提供清洁、安全饮用水</t>
  </si>
  <si>
    <t>梅水塘新建高位水池、铺设管网</t>
  </si>
  <si>
    <t>西洋江镇新潮村</t>
  </si>
  <si>
    <t>解决贫困人口26人的饮水困难，提供清洁、安全饮用水</t>
  </si>
  <si>
    <t>三溪垅水库供水工程</t>
  </si>
  <si>
    <t>新建水厂、2个蓄水池，铺设管网5600m</t>
  </si>
  <si>
    <t>横板桥镇三溪村、南扇村</t>
  </si>
  <si>
    <t>120元/人</t>
  </si>
  <si>
    <t>解决贫困人口3000人的饮水困难，提供清洁、安全饮用水</t>
  </si>
  <si>
    <t>横板桥水厂改造工程</t>
  </si>
  <si>
    <t>管网延伸2000m</t>
  </si>
  <si>
    <t>横板桥镇车田江村</t>
  </si>
  <si>
    <t>解决贫困人口1000人的饮水困难，提供清洁、安全饮用水</t>
  </si>
  <si>
    <t>中洲供水工程</t>
  </si>
  <si>
    <t>龙拱集中供水工程管网延伸8749m</t>
  </si>
  <si>
    <t>三阁司镇中洲村</t>
  </si>
  <si>
    <t>312元/人</t>
  </si>
  <si>
    <t>解决贫困人口1600人的饮水困难，提供清洁、安全饮用水</t>
  </si>
  <si>
    <t>武邵集中供水改造工程</t>
  </si>
  <si>
    <t>天子山村7、8组管网延伸3092m及加压站一个</t>
  </si>
  <si>
    <t>三阁司镇天子山村</t>
  </si>
  <si>
    <t>766元/人</t>
  </si>
  <si>
    <t>解决贫困人口300人的饮水困难，提供清洁、安全饮用水</t>
  </si>
  <si>
    <t>富寨村供水工程</t>
  </si>
  <si>
    <t>建设蓄水池8个，铺设管网；光彩小学30方蓄水池；9、10组30方蓄水池</t>
  </si>
  <si>
    <t>虎形山瑶族乡富寨村</t>
  </si>
  <si>
    <t>解决贫困人口2000人的饮水困难，提供清洁、安全饮用水</t>
  </si>
  <si>
    <t>水栗凼供水工程</t>
  </si>
  <si>
    <t>集水井34个，蓄水池17个、管网铺设17000m</t>
  </si>
  <si>
    <t>虎形山瑶族乡水栗凼村</t>
  </si>
  <si>
    <t>227元/人</t>
  </si>
  <si>
    <t>解决贫困人口2200人的饮水困难，提供清洁、安全饮用水</t>
  </si>
  <si>
    <t>冷溪山供水工程</t>
  </si>
  <si>
    <t>新建蓄水池5个、管道铺设22309m</t>
  </si>
  <si>
    <t>金石桥镇冷溪山村</t>
  </si>
  <si>
    <t>216元/人</t>
  </si>
  <si>
    <t>解决贫困人口3700人的饮水困难，提供清洁、安全饮用水</t>
  </si>
  <si>
    <t>黄杨山供水工程</t>
  </si>
  <si>
    <t>新建蓄水池4个、提水设施2套、管道铺设7100m</t>
  </si>
  <si>
    <t>荷香桥镇黄杨山村</t>
  </si>
  <si>
    <t>133元/人</t>
  </si>
  <si>
    <t>解决贫困人口1500人的饮水困难，提供清洁、安全饮用水</t>
  </si>
  <si>
    <t>聂家供水工程</t>
  </si>
  <si>
    <t>提水设备1套、蓄水池3个</t>
  </si>
  <si>
    <t>荷香桥镇聂家4、7组</t>
  </si>
  <si>
    <t>竹叶供水工程</t>
  </si>
  <si>
    <t>寨现江家崂3个蓄水池</t>
  </si>
  <si>
    <t>荷香桥镇竹叶村</t>
  </si>
  <si>
    <t>151元/人</t>
  </si>
  <si>
    <t>解决贫困人口700人的饮水困难，提供清洁、安全饮用水</t>
  </si>
  <si>
    <t>油溪坪饮水工程</t>
  </si>
  <si>
    <t>泉井4个、蓄水池8个、引水供水管网8200m</t>
  </si>
  <si>
    <t>麻塘山乡油溪坪村</t>
  </si>
  <si>
    <t>142元/人</t>
  </si>
  <si>
    <t>解决贫困人口2800人的饮水困难，提供清洁、安全饮用水</t>
  </si>
  <si>
    <t>金石供水工程</t>
  </si>
  <si>
    <t>金盆5、6组和杨石片打深井1个、提水设备1套、蓄水池1个、引水供水管网2300m</t>
  </si>
  <si>
    <t>横板桥镇金石村</t>
  </si>
  <si>
    <t>285元/人</t>
  </si>
  <si>
    <t>里湖坪供水工程</t>
  </si>
  <si>
    <t>泉井7个、蓄水池7个、引水供水管网11452m</t>
  </si>
  <si>
    <t>高坪镇里湖村</t>
  </si>
  <si>
    <t>294元/人</t>
  </si>
  <si>
    <t>解决贫困人口3400人的饮水困难，提供清洁、安全饮用水</t>
  </si>
  <si>
    <t>小沙江饮水工程</t>
  </si>
  <si>
    <t>蓄水池2个、引水供水管网2200m</t>
  </si>
  <si>
    <t>小沙江镇梅坪小学、江边村、居委会</t>
  </si>
  <si>
    <t>解决贫困人口1200人的饮水困难，提供清洁、安全饮用水</t>
  </si>
  <si>
    <t>司门前镇双龙村供水工程</t>
  </si>
  <si>
    <t>集水井4个，蓄水池3个、引水供水管网5600m</t>
  </si>
  <si>
    <t>司门前镇双龙村</t>
  </si>
  <si>
    <t>金塘村供水工程</t>
  </si>
  <si>
    <t>蓄水池1个、引水供水管网2500m</t>
  </si>
  <si>
    <t>七江镇金塘村</t>
  </si>
  <si>
    <t>441元/人</t>
  </si>
  <si>
    <t>曾家坳供水工程</t>
  </si>
  <si>
    <t>原银田村1-4，9-10组，铜盆山蓄水池3个、引水供水管网9413m</t>
  </si>
  <si>
    <t>石门便民服务中心曾家坳村</t>
  </si>
  <si>
    <t>240元/人</t>
  </si>
  <si>
    <t>解决贫困人口800人的饮水困难，提供清洁、安全饮用水</t>
  </si>
  <si>
    <t>大塘边供水工程</t>
  </si>
  <si>
    <t>原大塘边村蓄水池1个、引水供水管网4200m</t>
  </si>
  <si>
    <t>石门便民服务中心老银村</t>
  </si>
  <si>
    <t>666元/人</t>
  </si>
  <si>
    <t>双江水库供水管网延伸工程</t>
  </si>
  <si>
    <t>管网延伸3510m</t>
  </si>
  <si>
    <t>岩口镇油麻村</t>
  </si>
  <si>
    <t>233元/人</t>
  </si>
  <si>
    <t>马杓供水工程</t>
  </si>
  <si>
    <t>县城自来水管网延伸8000m</t>
  </si>
  <si>
    <t>桃洪镇马杓村</t>
  </si>
  <si>
    <t>125元/人</t>
  </si>
  <si>
    <t>解决贫困人口120人的饮水困难，提供清洁、安全饮用水</t>
  </si>
  <si>
    <t>香溪供水工程</t>
  </si>
  <si>
    <t>蓄水池11个、供水管网12500m</t>
  </si>
  <si>
    <t>大水田乡香溪村</t>
  </si>
  <si>
    <t>解决贫困人口70人的饮水困难，提供清洁、安全饮用水</t>
  </si>
  <si>
    <t>周旺、雨山供水工程</t>
  </si>
  <si>
    <t>管网延伸2300m</t>
  </si>
  <si>
    <t>雨山便民服务中心白窑山村</t>
  </si>
  <si>
    <t>333元/人</t>
  </si>
  <si>
    <t>(二)</t>
  </si>
  <si>
    <t>水利建设小计</t>
  </si>
  <si>
    <t>（二·一）</t>
  </si>
  <si>
    <t>新建渠道长2.3km（2018年安排资金21万，2019年安排9万）</t>
  </si>
  <si>
    <t>虎形山瑶族乡草原村</t>
  </si>
  <si>
    <t>13万元/km</t>
  </si>
  <si>
    <t>改善贫困人口52人120亩农田水利灌溉条件</t>
  </si>
  <si>
    <t>2018年11月</t>
  </si>
  <si>
    <t>县农业综合开发办公室</t>
  </si>
  <si>
    <t>虎形山瑶族乡人民政府</t>
  </si>
  <si>
    <t>新建渠道长0.6km（2018年安排资金28万，2019年安排12万）</t>
  </si>
  <si>
    <t>小沙江镇响龙村</t>
  </si>
  <si>
    <t>60万元/km</t>
  </si>
  <si>
    <t>改善贫困人口96人220亩农田水利灌溉条件</t>
  </si>
  <si>
    <t>新建渠道长0.2km（2018年安排资金14万，2019年安排6万）</t>
  </si>
  <si>
    <t>100万元/km</t>
  </si>
  <si>
    <t>七江镇水源天域现代农业基地新建渠道长1.5km（2018年安排资金14万，2019年安排6万）</t>
  </si>
  <si>
    <t>七江镇水源天域现代农业基地</t>
  </si>
  <si>
    <t>解决贫困人口92人的出行困难，改善生产生活条件</t>
  </si>
  <si>
    <t>新开山塘一座，（2018年安排资金7万，2019年安排3万）</t>
  </si>
  <si>
    <t>10万元/座</t>
  </si>
  <si>
    <t>改善贫困人口24人60亩农田水利灌溉条件</t>
  </si>
  <si>
    <t>新建渠道长0.58km（2018年安排资金35万，2019年安排15万）</t>
  </si>
  <si>
    <t>岩口镇划市村</t>
  </si>
  <si>
    <t>85万元/km</t>
  </si>
  <si>
    <t>改善贫困人口140人290亩农田水利灌溉条件</t>
  </si>
  <si>
    <t>1.5组新建渠道长1.15km（2018年安排资金10.5万，2019年安排4.5万）</t>
  </si>
  <si>
    <t>岩口镇枫井坪村</t>
  </si>
  <si>
    <t>改善贫困人口48人130亩农田水利灌溉条件</t>
  </si>
  <si>
    <t>18.19.21.22组新建渠道长1.3km（2018年安排资金11.9万，2019年安排5.1万）</t>
  </si>
  <si>
    <t>改善贫困人口44人110亩农田水利灌溉条件</t>
  </si>
  <si>
    <t>维修山塘加固一座（2018年安排资金3.5万，2019年安排1.5万）</t>
  </si>
  <si>
    <t>岩口镇旺山和村</t>
  </si>
  <si>
    <t>5万元/座</t>
  </si>
  <si>
    <t>改善贫困人口45人110亩农田水利灌溉条件</t>
  </si>
  <si>
    <t>岩口镇郑西村</t>
  </si>
  <si>
    <t>改善贫困人口26人65亩农田水利灌溉条件</t>
  </si>
  <si>
    <t>新建渠道长5km（2018年安排资金45.5万，2019年安排19.5万）</t>
  </si>
  <si>
    <t>改善贫困人口160人320亩农田水利灌溉条件</t>
  </si>
  <si>
    <t>新建渠道长1.87km（2018年安排资金17.5万，2019年安排7.5）</t>
  </si>
  <si>
    <t>周旺镇车塘铺村</t>
  </si>
  <si>
    <t>16万元/km</t>
  </si>
  <si>
    <t>改善贫困人口60人140亩农田水利灌溉条件</t>
  </si>
  <si>
    <t>新建渠道长0.62km（2018年安排资金7万，2019年安排3万）</t>
  </si>
  <si>
    <t>周旺镇斜岭村中间岭</t>
  </si>
  <si>
    <t>改善贫困人口62人140亩农田水利灌溉条件</t>
  </si>
  <si>
    <t>新建渠道长2.0km（2018年安排资金35万，2019年安排15万）</t>
  </si>
  <si>
    <t>雨山红星村</t>
  </si>
  <si>
    <t>18万元/km</t>
  </si>
  <si>
    <t>改善贫困人口120人250亩农田水利灌溉条件</t>
  </si>
  <si>
    <t>新建渠道长2.8km（2018年安排资金52.5万，2019年安排22.5万）</t>
  </si>
  <si>
    <t>雨山小水塘村</t>
  </si>
  <si>
    <t>25万元/km</t>
  </si>
  <si>
    <t>改善贫困人口70人160亩农田水利灌溉条件</t>
  </si>
  <si>
    <t>新建渠道长1km（2018年安排资金42万，2019年安排18万）</t>
  </si>
  <si>
    <t>雨山长扶村</t>
  </si>
  <si>
    <t>改善贫困人口95人175亩农田水利灌溉条件</t>
  </si>
  <si>
    <t>新建渠道长0.76km（2018年安排资金7万，2019年安排3万）</t>
  </si>
  <si>
    <t>石门大塘坑村</t>
  </si>
  <si>
    <t>改善贫困人口40人85亩农田水利灌溉条件</t>
  </si>
  <si>
    <t>新建渠道长1.53km（2018年安排资金14万，2019年安排6万）</t>
  </si>
  <si>
    <t>三阁司镇禾塘村</t>
  </si>
  <si>
    <t>新建渠道长0.6km（2018年安排资金7万，2019年安排3万）</t>
  </si>
  <si>
    <t>荷田乡三合村</t>
  </si>
  <si>
    <t>改善贫困人口52人133亩农田水利灌溉条件</t>
  </si>
  <si>
    <t>维修山塘加固三座（2018年安排资金21万，2019年安排9万）</t>
  </si>
  <si>
    <t>荷香桥镇开智村</t>
  </si>
  <si>
    <t>改善贫困人口240人450亩农田水利灌溉条件</t>
  </si>
  <si>
    <t>分段维修渠道长1.50km（2018年安排资金14万，2019年安排6万）</t>
  </si>
  <si>
    <t>荷香桥镇桐木桥村</t>
  </si>
  <si>
    <t>改善贫困人口55人130亩农田水利灌溉条件</t>
  </si>
  <si>
    <t>新建渠道长4.6km，维修电排、输水管道300m，拦河坝加固一处（2018年安排资金63万，2019年安排27万）</t>
  </si>
  <si>
    <t>荷香桥镇建桥村</t>
  </si>
  <si>
    <t>改善贫困人口260人450亩农田水利灌溉条件</t>
  </si>
  <si>
    <t>新建渠道长1.92km（2018年安排资金17.5万，2019年安排7.5万）</t>
  </si>
  <si>
    <t>南岳庙镇茅塘村</t>
  </si>
  <si>
    <t>改善贫困人口65人140亩农田水利灌溉条件</t>
  </si>
  <si>
    <t>南岳庙乡人民政府</t>
  </si>
  <si>
    <t>改善贫困人口49人120亩农田水利灌溉条件</t>
  </si>
  <si>
    <t>南岳镇乡人民政府</t>
  </si>
  <si>
    <t>山界回族乡大坪村</t>
  </si>
  <si>
    <t>改善贫困人口50人120亩农田水利灌溉条件</t>
  </si>
  <si>
    <t>高平镇中信黄村</t>
  </si>
  <si>
    <t>改善贫困人口53人125亩农田水利灌溉条件</t>
  </si>
  <si>
    <t>倒虹吸500米D30（2018年安排资金19.6万，2019年安排8.4万）</t>
  </si>
  <si>
    <t>高平镇文升村</t>
  </si>
  <si>
    <t>改善贫困人口155人300亩农田水利灌溉条件</t>
  </si>
  <si>
    <t>新建渠道长5.1km（2018年安排资金63.7万，2019年安排27.3万）</t>
  </si>
  <si>
    <t>滩头镇桃仙岩村</t>
  </si>
  <si>
    <t>司门前镇金潭村</t>
  </si>
  <si>
    <t>改善贫困人口85人170亩农田水利灌溉条件</t>
  </si>
  <si>
    <t>司门前镇人民政府</t>
  </si>
  <si>
    <t>新建渠道长2.5km（2018年安排资金28万，2019年安排12万）</t>
  </si>
  <si>
    <t>改善贫困人口140人260亩农田水利灌溉条件</t>
  </si>
  <si>
    <t>新建渠道长6.3km（2018年安排资金74.9万，2019年安排32.1万）</t>
  </si>
  <si>
    <t>改善贫困人口180人450亩农田水利灌溉条件</t>
  </si>
  <si>
    <t>新建渠道长2.5km，维修（2018年安排资金23.8万，2019年安排10.2万）</t>
  </si>
  <si>
    <t>麻塘山乡双坪村</t>
  </si>
  <si>
    <t>改善贫困人口70人145亩农田水利灌溉条件</t>
  </si>
  <si>
    <t>新建渠道长2.5km（2018年安排资金199.5，2019年安排85.5万）</t>
  </si>
  <si>
    <t>西洋江镇湖桥里村</t>
  </si>
  <si>
    <t>改善贫困人口220人520亩农田水利灌溉条件</t>
  </si>
  <si>
    <t>新建渠道长1.93km（2018年安排资金17.5万，2019年安排7.5万）</t>
  </si>
  <si>
    <t>麻塘山乡松竹村</t>
  </si>
  <si>
    <t>鹅华水渠新建渠道长4.4km（2018年安排资金50.4万，2019年安排21.6万）</t>
  </si>
  <si>
    <t>金石桥镇晓阳溪村</t>
  </si>
  <si>
    <t>改善贫困人口63人140亩农田水利灌溉条件</t>
  </si>
  <si>
    <t>寨山1.2组水渠新建渠道长3.0km（2018年安排资金60.2万，2019年安排25.8万）</t>
  </si>
  <si>
    <t>28万元/km</t>
  </si>
  <si>
    <t>改善贫困人口80人180亩农田水利灌溉条件</t>
  </si>
  <si>
    <t>8组水渠硬化12m、挡土墙长15m、高2m</t>
  </si>
  <si>
    <t>120元/m</t>
  </si>
  <si>
    <t>四组水渠硬化及挡土墙长60m、高4m</t>
  </si>
  <si>
    <t>山界回族乡樟石村</t>
  </si>
  <si>
    <t>350元/m³</t>
  </si>
  <si>
    <t>解决贫困人口80亩农田的水利灌溉</t>
  </si>
  <si>
    <t>龙竹3-5组古老井-炕头上建设水渠宽30公分，深40公分，长810m</t>
  </si>
  <si>
    <t>滩头镇八龙村</t>
  </si>
  <si>
    <t>解决贫困人口 58亩农田的水利灌溉</t>
  </si>
  <si>
    <t>狮子1-3组大垅冈水渠原200m水渠扩宽2m，加深2m，</t>
  </si>
  <si>
    <t>滩头镇狮子石村</t>
  </si>
  <si>
    <t>解决贫困人口130亩农田的水利灌溉</t>
  </si>
  <si>
    <t>株林1组山塘堵漏、护坡硬化，株林7组山塘清淤、护坡硬化，柏水7组山塘、柏水6组山塘清淤、护坡硬化</t>
  </si>
  <si>
    <t>滩头镇柏水村</t>
  </si>
  <si>
    <t>桃林温江至祝家祠堂边建设水渠宽40公分，深50公分，长2000m</t>
  </si>
  <si>
    <t>滩头镇祝家桃林村</t>
  </si>
  <si>
    <t>130元/m</t>
  </si>
  <si>
    <t>解决贫困人口150亩农田的水利灌溉</t>
  </si>
  <si>
    <t>水田村4组-7组水渠硬化600m（0.3m宽，0.3m高）</t>
  </si>
  <si>
    <t>大水田乡水田村</t>
  </si>
  <si>
    <t>大水田乡人民政府</t>
  </si>
  <si>
    <t>苗竹村5组600m（0.3m宽，0.3m高）</t>
  </si>
  <si>
    <t>大水田乡苗竹村</t>
  </si>
  <si>
    <t>解决贫困人口40人20亩农田的水利灌溉</t>
  </si>
  <si>
    <t>9.10组水渠1200m40*40</t>
  </si>
  <si>
    <t>高平镇大石村</t>
  </si>
  <si>
    <t>解决贫困人口120亩农田的水利灌溉</t>
  </si>
  <si>
    <t>原新鲜村2-7组新建水坝</t>
  </si>
  <si>
    <t>高平镇颜公村</t>
  </si>
  <si>
    <t>解决贫困人口 120亩农田的水利灌溉</t>
  </si>
  <si>
    <t>茶山3-9组修建农田的水利灌溉水渠3000m规格50*50</t>
  </si>
  <si>
    <t>高平镇茶山村</t>
  </si>
  <si>
    <t>140元/m</t>
  </si>
  <si>
    <t>解决贫困人口 650亩农田的水利灌溉</t>
  </si>
  <si>
    <t>水渠河堤修复520m</t>
  </si>
  <si>
    <t>高平镇白地新村</t>
  </si>
  <si>
    <t>解决贫困人口20亩农田的水利灌溉</t>
  </si>
  <si>
    <t>1.2.10-15组修建5组水坝一座</t>
  </si>
  <si>
    <t>高平镇侯田村</t>
  </si>
  <si>
    <t>1-13组修水渠长度2500m规格40*40</t>
  </si>
  <si>
    <t>高平镇堂下桥村</t>
  </si>
  <si>
    <t>解决贫困人口100亩农田的水利灌溉</t>
  </si>
  <si>
    <t>6-9组修水渠长度1000m规格50*50</t>
  </si>
  <si>
    <t>高平镇棋坪村</t>
  </si>
  <si>
    <t>解决贫困人口85亩农田的水利灌溉</t>
  </si>
  <si>
    <t>水坝一座，水圳500m</t>
  </si>
  <si>
    <t>荷田乡荷田村</t>
  </si>
  <si>
    <t>解决贫困人口21亩农田的水利灌溉</t>
  </si>
  <si>
    <t>牛栏坝建设长15m，宽2.5m,高3m</t>
  </si>
  <si>
    <t>荷田乡文联村</t>
  </si>
  <si>
    <t>解决贫困人口107亩农田的水利灌溉</t>
  </si>
  <si>
    <t>广溪村7组处水毁河堤修复长75m，高4m，涵管20m</t>
  </si>
  <si>
    <t>荷田乡广溪村</t>
  </si>
  <si>
    <t>解决贫困人口48亩农田的水利灌溉</t>
  </si>
  <si>
    <t>黄皮乐村十八、十九组防洪渠2条*500m</t>
  </si>
  <si>
    <t>荷田乡黄皮乐村</t>
  </si>
  <si>
    <t>解决贫困人口105亩农田的水利灌溉</t>
  </si>
  <si>
    <t>长溪二房片10、8、9组300m</t>
  </si>
  <si>
    <t>解决贫困人口12亩农田的水利灌溉</t>
  </si>
  <si>
    <t>1、1组至4组水泵引水渠道维修600m。2、6组至7组西圳渠道疏通及维修350m左右。3、9组至东圳渠道维修100左右。4、5组水塘维修加固300㎡左右</t>
  </si>
  <si>
    <t>荷香桥镇桐中村</t>
  </si>
  <si>
    <t>解决贫困人口38亩农田的水利灌溉</t>
  </si>
  <si>
    <t>朱家片5、6、7、8组水圳新修农田水圳</t>
  </si>
  <si>
    <t>荷香桥镇火花村</t>
  </si>
  <si>
    <t>解决贫困人口67亩农田的水利灌溉</t>
  </si>
  <si>
    <t>车口片9组枫树凼大塘山塘清淤硬化面板65m*12m截水墙50m新建卧管材料运输费</t>
  </si>
  <si>
    <t>荷香桥镇水口龙村</t>
  </si>
  <si>
    <t>解决贫困人口70亩农田的水利灌溉</t>
  </si>
  <si>
    <t>牛栏滩电力排灌。37KW机组；控制系统、管道、机房等</t>
  </si>
  <si>
    <t>荷香桥镇田中村</t>
  </si>
  <si>
    <t>10万元/处</t>
  </si>
  <si>
    <t>解决贫困人口300亩农田的水利灌溉</t>
  </si>
  <si>
    <t>1、电排维修17KW：18㎡机房重建，17KW电机购量。2、电排重建：22KW电机500m，管路18㎡机房。线路200m</t>
  </si>
  <si>
    <t>荷香桥镇瓦堂村</t>
  </si>
  <si>
    <t>解决贫困人口30亩农田的水利灌溉</t>
  </si>
  <si>
    <t>2-8组修建渠道800m*0.4*0.4及
渠道塌方修复</t>
  </si>
  <si>
    <t>解决贫困人口32亩农田的水利灌溉</t>
  </si>
  <si>
    <t>原同福村
2、3、4、8组2口山塘清淤硬化</t>
  </si>
  <si>
    <t>横板桥镇麻场居委会</t>
  </si>
  <si>
    <t>5万元/口</t>
  </si>
  <si>
    <t>解决贫困人口52亩农田的水利灌溉</t>
  </si>
  <si>
    <t>1-2、6-8、
12-14组澄水塘坝维修
渠道硬化1000m*0.4*0.4</t>
  </si>
  <si>
    <t>解决贫困人口35亩农田的水利灌溉</t>
  </si>
  <si>
    <t>1-4组、10组炭山园水渠硬化1000m*0.4*0.4
渠道塌方修复</t>
  </si>
  <si>
    <t>横板桥镇田心村</t>
  </si>
  <si>
    <t>解决贫困人口28亩农田的水利灌溉</t>
  </si>
  <si>
    <t>1-2、5-6、
9-10、13组硬化渠道800m*0.8*0.8</t>
  </si>
  <si>
    <t>横板桥镇涧山村</t>
  </si>
  <si>
    <t>300元/m</t>
  </si>
  <si>
    <t>5、6组硬化渠道2000m*0.4*0.4</t>
  </si>
  <si>
    <t>横板桥镇东兴村</t>
  </si>
  <si>
    <t>解决贫困人口96亩农田的水利灌溉</t>
  </si>
  <si>
    <t>1-4组、16、17组坳水塘清淤硬化</t>
  </si>
  <si>
    <t>横板桥镇羊楼村</t>
  </si>
  <si>
    <t>10万元/口</t>
  </si>
  <si>
    <t>解决贫困人口111亩农田的水利灌溉</t>
  </si>
  <si>
    <t>三溪垅水库渠道修建800m</t>
  </si>
  <si>
    <t>横板桥镇三溪村</t>
  </si>
  <si>
    <t>解决贫困人口60亩农田的水利灌溉</t>
  </si>
  <si>
    <t>5-11组硬化渠道550m*0.8*0.8</t>
  </si>
  <si>
    <t>横板桥镇双坪村</t>
  </si>
  <si>
    <t>解决贫困人口45亩农田的水利灌溉</t>
  </si>
  <si>
    <t>10-18组硬化渠道850m*0.4*0.4</t>
  </si>
  <si>
    <t>解决贫困人口68农田的水利灌溉</t>
  </si>
  <si>
    <t>兴屋场村1组浆砌河堤</t>
  </si>
  <si>
    <t>麻塘山乡兴屋场村</t>
  </si>
  <si>
    <t>200元/m³</t>
  </si>
  <si>
    <t>麻塘山乡人民政府</t>
  </si>
  <si>
    <t>尖山村浆砌水圳</t>
  </si>
  <si>
    <t>麻塘山乡尖山村</t>
  </si>
  <si>
    <t>解决贫困人口14亩农田的水利灌溉</t>
  </si>
  <si>
    <t>横排村水圳硬化</t>
  </si>
  <si>
    <t>麻塘山乡横排村</t>
  </si>
  <si>
    <t>解决贫困人口50亩农田的水利灌溉</t>
  </si>
  <si>
    <t>3、4、5、11、12、13组大水函至14组水圳800余m，灌溉面积200余亩，60*60水圳</t>
  </si>
  <si>
    <t>南岳庙镇沙子坪居委会</t>
  </si>
  <si>
    <t>150元/m</t>
  </si>
  <si>
    <t>水渠全长1000m，规格：60*60的480m，80*80的520m</t>
  </si>
  <si>
    <t>南岳庙镇新家桥村</t>
  </si>
  <si>
    <t>200元/m</t>
  </si>
  <si>
    <t>解决贫困人口90亩农田的水利灌溉</t>
  </si>
  <si>
    <t>长塘水库漏水需维修，需从高涵挖至低涵，重新安装高低涵</t>
  </si>
  <si>
    <t>南岳庙镇太平新村</t>
  </si>
  <si>
    <t>解决贫困人口18亩农田的水利灌溉</t>
  </si>
  <si>
    <t>维修需硬化坝基载面140m³左右，硬化水沟100m左右</t>
  </si>
  <si>
    <t>南岳庙镇武邵村</t>
  </si>
  <si>
    <t>需进行串联水轮泵的换新，出水管的换新</t>
  </si>
  <si>
    <t>南岳庙镇南岳庙居委会</t>
  </si>
  <si>
    <t>50万元/座</t>
  </si>
  <si>
    <t>解决贫困人口57亩农田的水利灌溉</t>
  </si>
  <si>
    <t>水圳改造全长480余m</t>
  </si>
  <si>
    <t>解决贫困人口62亩农田的水利灌溉</t>
  </si>
  <si>
    <t>水圳维修全长约1000m</t>
  </si>
  <si>
    <t>南岳庙镇塘现村</t>
  </si>
  <si>
    <t>100元/m</t>
  </si>
  <si>
    <t>13、14、15组公路排洪渠</t>
  </si>
  <si>
    <t>七江镇鸟树下村</t>
  </si>
  <si>
    <t>解决贫困人口49亩农田的水利灌溉</t>
  </si>
  <si>
    <t>千古坳居委会1、7、8、9、10组水渠整修、新修</t>
  </si>
  <si>
    <t>七江镇千古坳居委会</t>
  </si>
  <si>
    <t>解决贫困人口19亩农田的水利灌溉</t>
  </si>
  <si>
    <t>洞头村1组水坝水渠</t>
  </si>
  <si>
    <t>七江镇洞头村</t>
  </si>
  <si>
    <t>金寨下村2组水毁河堤修复</t>
  </si>
  <si>
    <t>七江镇金寨下村</t>
  </si>
  <si>
    <t>解决贫困人口22亩农田的水利灌溉</t>
  </si>
  <si>
    <t>石坪村水塘清污</t>
  </si>
  <si>
    <t>七江镇石坪村</t>
  </si>
  <si>
    <t>解决贫困人口24亩农田的水利灌溉</t>
  </si>
  <si>
    <t>七家铺水渠修建</t>
  </si>
  <si>
    <t>七江镇七家铺居委会</t>
  </si>
  <si>
    <t>解决贫困人口16亩农田的水利灌溉</t>
  </si>
  <si>
    <t>双桂村1-11组水渠4条共5000m</t>
  </si>
  <si>
    <t>七江镇双桂村</t>
  </si>
  <si>
    <t>贺家河枫木村段1200m河堤浆砌</t>
  </si>
  <si>
    <t>七江镇枫木村</t>
  </si>
  <si>
    <t>解决贫困人口43亩农田的水利灌溉</t>
  </si>
  <si>
    <t>双合村1-9组河坝11座、水渠1200m</t>
  </si>
  <si>
    <t>50元/m</t>
  </si>
  <si>
    <t>铺塘水渠硬化和清淤</t>
  </si>
  <si>
    <t>新修圳500m（30*30）
水圳维修300m
清淤3000m</t>
  </si>
  <si>
    <t>三阁司镇石马村</t>
  </si>
  <si>
    <t>车田6-9组倒洪基
段家庄水圳维修</t>
  </si>
  <si>
    <t>三阁司镇车田村</t>
  </si>
  <si>
    <t>（拦水坝5个1.2万元）
（修水圳30*30共750m8.8万元）</t>
  </si>
  <si>
    <t>三阁司镇西坪村</t>
  </si>
  <si>
    <t>解决贫困人口36亩农田的水利灌溉</t>
  </si>
  <si>
    <t>原长水铺一组前塘冲水圳900m</t>
  </si>
  <si>
    <t>三阁司镇幸福村</t>
  </si>
  <si>
    <t>红光居委会2、8组谭家塘-雷家园水圳修复</t>
  </si>
  <si>
    <t>三阁司镇红光村</t>
  </si>
  <si>
    <t>解决贫困人口40亩农田的水利灌溉</t>
  </si>
  <si>
    <t>2、5、1、10组水渠（5.2万元）3、6、7、8、9组水渠（2.8万元）托塘清淤（2万元）</t>
  </si>
  <si>
    <t>三阁司镇胜利村</t>
  </si>
  <si>
    <t>解决贫困人口33亩农田的水利灌溉</t>
  </si>
  <si>
    <t>水渠清淤2400m</t>
  </si>
  <si>
    <t>三阁司镇优先村</t>
  </si>
  <si>
    <t>解决贫困人口56亩农田的水利灌溉</t>
  </si>
  <si>
    <t>绝水湾水坝加固、闸板制作</t>
  </si>
  <si>
    <t>石笋寨、荷花山塘清淤</t>
  </si>
  <si>
    <t>三阁司镇石笋寨村</t>
  </si>
  <si>
    <t>3.5万元/口</t>
  </si>
  <si>
    <t>石笋寨、桥头水渠100m</t>
  </si>
  <si>
    <t>原临江1.2组鱼塘加固</t>
  </si>
  <si>
    <t>三阁司镇友谊村</t>
  </si>
  <si>
    <t>6万元/座</t>
  </si>
  <si>
    <t>解决贫困人口13亩农田的水利灌溉</t>
  </si>
  <si>
    <t>香花电排维修配电房、水管3万元，水圳维修3万元。杨溪电排维修电机2万元，水圳2万元。</t>
  </si>
  <si>
    <t>三阁司镇红星村</t>
  </si>
  <si>
    <t>解决贫困人口26亩农田的水利灌溉</t>
  </si>
  <si>
    <t>16、17、18、19四个组水渠连通工程</t>
  </si>
  <si>
    <t>司门前镇兴隆居委会</t>
  </si>
  <si>
    <t>河堤全长2000余m</t>
  </si>
  <si>
    <t>司门前镇石桥铺村</t>
  </si>
  <si>
    <t>河堤全长4000余m</t>
  </si>
  <si>
    <t>司门前镇合理村</t>
  </si>
  <si>
    <t>25元/m</t>
  </si>
  <si>
    <t>水坝长20m及水渠100m</t>
  </si>
  <si>
    <t>司门前镇竹山院村</t>
  </si>
  <si>
    <t>竹山院村3、11组水渠修复2公里</t>
  </si>
  <si>
    <t>解决贫困人口15亩农田的水利灌溉</t>
  </si>
  <si>
    <t>莫公坝水渠修建共2100m</t>
  </si>
  <si>
    <t>司门前镇学堂湾村</t>
  </si>
  <si>
    <t>解决贫困人口29亩农田的水利灌溉</t>
  </si>
  <si>
    <t>修复水毁河堤150m</t>
  </si>
  <si>
    <t>司门前镇兴明村</t>
  </si>
  <si>
    <t>解决贫困人口42亩农田的水利灌溉</t>
  </si>
  <si>
    <t>水毁渠道修复500m</t>
  </si>
  <si>
    <t>司门前镇丰年村</t>
  </si>
  <si>
    <t>五通村1、2、3、4、5组河堤修复4处共120m</t>
  </si>
  <si>
    <t>司门前镇五通村</t>
  </si>
  <si>
    <t>16组排洪渠60m挡土墙、保坎</t>
  </si>
  <si>
    <t>司门前镇中山居委会</t>
  </si>
  <si>
    <t>解决贫困人口23亩农田的水利灌溉</t>
  </si>
  <si>
    <t>18组600m灌溉渠硬化</t>
  </si>
  <si>
    <t>农田水利建设工程</t>
  </si>
  <si>
    <t>桃洪镇天福村</t>
  </si>
  <si>
    <t>2.3组硬化水渠900m</t>
  </si>
  <si>
    <t>鸭田镇古同村</t>
  </si>
  <si>
    <t>鸭田镇人民政府</t>
  </si>
  <si>
    <t>1.2.3.4.5组硬化水渠850m</t>
  </si>
  <si>
    <t>鸭田镇渭溪村</t>
  </si>
  <si>
    <t>7.8组硬化水渠850m</t>
  </si>
  <si>
    <t>鸭田镇游家村</t>
  </si>
  <si>
    <t>1.2.3组拦河坝1座</t>
  </si>
  <si>
    <t>鸭田镇鸭田居委会</t>
  </si>
  <si>
    <t>4.5.6.7组拦河坝1座</t>
  </si>
  <si>
    <t>7组硬化水渠520m</t>
  </si>
  <si>
    <t>鸭田镇张家山村</t>
  </si>
  <si>
    <t>2组长380m，40*40，计划资金10万元</t>
  </si>
  <si>
    <t>虎形山瑶族乡崇木凼村</t>
  </si>
  <si>
    <t>河堤修复5万元</t>
  </si>
  <si>
    <t>虎形山瑶族乡万贯冲村</t>
  </si>
  <si>
    <t>解决贫困人口17亩农田的水利灌溉</t>
  </si>
  <si>
    <t>长600m，30*30，计划资金10万元</t>
  </si>
  <si>
    <t>虎形山瑶族乡虎形山村</t>
  </si>
  <si>
    <t>5、6组长400m，30*30，计划资金5万元</t>
  </si>
  <si>
    <t>虎形山瑶族乡四角田村</t>
  </si>
  <si>
    <t>砌塘坑改造硬化工程农田水利</t>
  </si>
  <si>
    <t>8.9.10组山塘改造硬化工程</t>
  </si>
  <si>
    <t>石门便民服务中心勤进村</t>
  </si>
  <si>
    <t>水渠建设工程</t>
  </si>
  <si>
    <t>石门便民服务中心芙蓉山村</t>
  </si>
  <si>
    <t>石门便民服务中心托新村</t>
  </si>
  <si>
    <t>山塘改造硬化工程</t>
  </si>
  <si>
    <t>石门便民服务中心麒麟村</t>
  </si>
  <si>
    <t>丘比特至河边1000m水渠建设工程</t>
  </si>
  <si>
    <t>石门便民服务中心迈迹塘村</t>
  </si>
  <si>
    <t>解决贫困人口25亩农田的水利灌溉</t>
  </si>
  <si>
    <t>石门便民服务中心合井村</t>
  </si>
  <si>
    <t>8组、10组水渠700m，拦河坝4条。</t>
  </si>
  <si>
    <t>小沙江镇旺溪村</t>
  </si>
  <si>
    <t>解决贫困人口27亩农田的水利灌溉</t>
  </si>
  <si>
    <t>大字坝水渠维修</t>
  </si>
  <si>
    <t>20元/m</t>
  </si>
  <si>
    <t>解决贫困人口3亩农田的水利灌溉</t>
  </si>
  <si>
    <t>1.2组水渠硬化</t>
  </si>
  <si>
    <t>解决贫困人口9亩农田的水利灌溉</t>
  </si>
  <si>
    <t>3.6.7组水坝维修</t>
  </si>
  <si>
    <t>1万元/座</t>
  </si>
  <si>
    <t>解决贫困人口4亩农田的水利灌溉</t>
  </si>
  <si>
    <t>原龙塘8组山塘维修</t>
  </si>
  <si>
    <t>1万元/口</t>
  </si>
  <si>
    <t>11组大塘水坝建设</t>
  </si>
  <si>
    <t>岩口镇梅塘村</t>
  </si>
  <si>
    <t>3万元/座</t>
  </si>
  <si>
    <t>7.8.9组长44，高7.5内坡硬化，13.14组山塘和井的维修</t>
  </si>
  <si>
    <t>4万元/口</t>
  </si>
  <si>
    <t>解决贫困人口8亩农田的水利灌溉</t>
  </si>
  <si>
    <t>寨子水库塘头北渠道改造150m</t>
  </si>
  <si>
    <t>岩口镇塘头村</t>
  </si>
  <si>
    <t>解决贫困人口6亩农田的水利灌溉</t>
  </si>
  <si>
    <t>40+40.100m水库干渠硬化</t>
  </si>
  <si>
    <t>岩口镇龙井村</t>
  </si>
  <si>
    <t>解决贫困人口5亩农田的水利灌溉</t>
  </si>
  <si>
    <t>门坎天至横下冲农田水利用农田机耕道800m</t>
  </si>
  <si>
    <t>600元/m</t>
  </si>
  <si>
    <t>原大山五组、山水5组、15组山塘维修</t>
  </si>
  <si>
    <t>4.5万元/口</t>
  </si>
  <si>
    <t>解决贫困人口7亩农田的水利灌溉</t>
  </si>
  <si>
    <t>八组山塘维修和堤坝加固</t>
  </si>
  <si>
    <t>岩口镇双石村</t>
  </si>
  <si>
    <t>6万元/口</t>
  </si>
  <si>
    <t>毗连1.15组提水电排维修、水渠建设310m</t>
  </si>
  <si>
    <t>岩口镇毗连村</t>
  </si>
  <si>
    <t>15组水渠硬化250m</t>
  </si>
  <si>
    <t>岩口镇大观村</t>
  </si>
  <si>
    <t>160元/m</t>
  </si>
  <si>
    <t>解决贫困人口10亩农田的水利灌溉</t>
  </si>
  <si>
    <t>岩口加油站被后麻几坳渠道、山塘建设</t>
  </si>
  <si>
    <t>岩口镇岩口居委会</t>
  </si>
  <si>
    <t>解决贫困人口11亩农田的水利灌溉</t>
  </si>
  <si>
    <t>柒树下水客隧洞漏水回填</t>
  </si>
  <si>
    <t>岩口镇三角村</t>
  </si>
  <si>
    <t>3万元/口</t>
  </si>
  <si>
    <t>邱家至育贤大字坝渠道建设500m60*60</t>
  </si>
  <si>
    <t>岩口镇邱家村</t>
  </si>
  <si>
    <t>天星村11组水渠建设350m30*30天星15组水渠、山塘建设、天星20组20m水渠建设</t>
  </si>
  <si>
    <t>岩口镇天星村</t>
  </si>
  <si>
    <t>4.6.10.11.12组仁冲、星坝干渠硬化建设400m40*40</t>
  </si>
  <si>
    <t>岩口镇马头山村</t>
  </si>
  <si>
    <t>河堤维修长度20m、河堤断面20×0.8×2.5m、河堤长度20m，浆砌块石</t>
  </si>
  <si>
    <t>1、8组禾木山村硬化排灌两用水渠400m</t>
  </si>
  <si>
    <t>羊古坳镇禾木山村</t>
  </si>
  <si>
    <t>3、4组水坝一座，6×2×2.6m、水渠长度650m</t>
  </si>
  <si>
    <t>3、4组水渠维修250m</t>
  </si>
  <si>
    <t>羊古坳镇羊古坳居委会村</t>
  </si>
  <si>
    <t>河堤维修老村部至新村部500m</t>
  </si>
  <si>
    <t>羊古坳镇赵家冲村</t>
  </si>
  <si>
    <t>原荐楼7组山塘修复666㎡</t>
  </si>
  <si>
    <t>6万元/亩</t>
  </si>
  <si>
    <t>修车水5、6组水渠共1000m</t>
  </si>
  <si>
    <t>周旺镇车坪村</t>
  </si>
  <si>
    <t>蔡家冲组、邵家组山塘维修项目2000㎡</t>
  </si>
  <si>
    <t>周旺镇水口村</t>
  </si>
  <si>
    <t>50元/㎡</t>
  </si>
  <si>
    <t>新兴3组、9组除险加固、清理3000㎡</t>
  </si>
  <si>
    <t>周旺镇新兴村</t>
  </si>
  <si>
    <t>16元/㎡</t>
  </si>
  <si>
    <t>伏兴片除险加固、清理6000㎡</t>
  </si>
  <si>
    <t>12元/㎡</t>
  </si>
  <si>
    <t>邓家12组32KW机组及配套设施</t>
  </si>
  <si>
    <t>周旺镇邓家村</t>
  </si>
  <si>
    <t>5万元/个</t>
  </si>
  <si>
    <t>邓家16组卧管重建5m、箱涵改道4㎡</t>
  </si>
  <si>
    <t>朱溪8组水渠修建1500m</t>
  </si>
  <si>
    <t>周旺镇群胜村</t>
  </si>
  <si>
    <t>30元/m</t>
  </si>
  <si>
    <t>九家冲组山塘维修项目</t>
  </si>
  <si>
    <t>周旺镇谷脚村</t>
  </si>
  <si>
    <t>清水7、8、13、14组共计1000m水渠翻修硬化</t>
  </si>
  <si>
    <t>周旺镇清水村</t>
  </si>
  <si>
    <t>原水口山村3、7组山塘修复，3000㎡</t>
  </si>
  <si>
    <t>周旺镇江口村</t>
  </si>
  <si>
    <t>33元/㎡</t>
  </si>
  <si>
    <t>解决贫困人口31亩农田的水利灌溉</t>
  </si>
  <si>
    <t>3、5、6、8、9、10、13组恢复水渠2100m（60*60cm)</t>
  </si>
  <si>
    <t>雨山铺九龙村</t>
  </si>
  <si>
    <t>雨山铺便民服务中心</t>
  </si>
  <si>
    <t>7、14组重修塘坝、放水口</t>
  </si>
  <si>
    <t>胡家3、4组重新修建电排机房、维修电排3座</t>
  </si>
  <si>
    <t>雨山铺书院村</t>
  </si>
  <si>
    <t>解决贫困人口34亩农田的水利灌溉</t>
  </si>
  <si>
    <t>3处电排安装及渠道清淤维修</t>
  </si>
  <si>
    <t>雨山铺金龙山村</t>
  </si>
  <si>
    <t>解决贫困人口39亩农田的水利灌溉</t>
  </si>
  <si>
    <t>原五里村8组清淤300m³m、拖运开挖100m³m、浆砌挡土墙185m³m并回填</t>
  </si>
  <si>
    <t>雨山铺雅里村</t>
  </si>
  <si>
    <t>160元/m³</t>
  </si>
  <si>
    <t>原毛屋5组十余亩山塘清淤、长提堵漏加固</t>
  </si>
  <si>
    <t>雨山铺保和村</t>
  </si>
  <si>
    <t>原乐阳冲木塘水库下流渠道600m</t>
  </si>
  <si>
    <t>雨山铺阮乐村</t>
  </si>
  <si>
    <t>原花路5、8组浆砌石墙1.2*1.2*1.2m</t>
  </si>
  <si>
    <t>雨山铺花路洲村</t>
  </si>
  <si>
    <t>解决贫困人口37亩农田的水利灌溉</t>
  </si>
  <si>
    <t>原上易排通洪水沟800m</t>
  </si>
  <si>
    <t>雨山铺高田村</t>
  </si>
  <si>
    <t>14组新修水渠500m</t>
  </si>
  <si>
    <t>雨山铺红星村</t>
  </si>
  <si>
    <t>红星村7组补修水渠200m</t>
  </si>
  <si>
    <t>1-4组需修建水渠600--800m</t>
  </si>
  <si>
    <t>罗洪镇官树下居委会</t>
  </si>
  <si>
    <t>3、5、6组水渠需修建1000m</t>
  </si>
  <si>
    <t>罗洪镇中罗洪居委会</t>
  </si>
  <si>
    <t>解决贫困人口44亩农田的水利灌溉</t>
  </si>
  <si>
    <t>原横溪水库至一组水渠</t>
  </si>
  <si>
    <t>六都寨镇明德村</t>
  </si>
  <si>
    <t>原泌水水渠维修</t>
  </si>
  <si>
    <t>原石峰水库排洪圳</t>
  </si>
  <si>
    <t>六都寨镇芙峰村</t>
  </si>
  <si>
    <t>解决贫困人口47亩农田的水利灌溉</t>
  </si>
  <si>
    <t>原徐家9、10、11、12、13组水坎维修</t>
  </si>
  <si>
    <t>六都寨镇长砂龙村</t>
  </si>
  <si>
    <t>原曹家水利大坝加固</t>
  </si>
  <si>
    <t>六都寨镇河东村</t>
  </si>
  <si>
    <t>原白田1、2、3、4组水沟修建</t>
  </si>
  <si>
    <t>原洪江1、2组1000m排水沟修建</t>
  </si>
  <si>
    <t>六都寨镇港洪村</t>
  </si>
  <si>
    <t>解决贫困人口51亩农田的水利灌溉</t>
  </si>
  <si>
    <t>横江河金龙4组段河堤水毁修复</t>
  </si>
  <si>
    <t>六都寨镇金龙温冲村</t>
  </si>
  <si>
    <t>新民1、2、3、4、5组拦水坝修建</t>
  </si>
  <si>
    <t>六都寨镇新民村</t>
  </si>
  <si>
    <t>解决贫困人口53亩农田的水利灌溉</t>
  </si>
  <si>
    <t>水渠新建0.3*0.3</t>
  </si>
  <si>
    <t>金石桥镇丰云村</t>
  </si>
  <si>
    <t>金石桥镇茗水桥村</t>
  </si>
  <si>
    <t>解决贫困人口55亩农田的水利灌溉</t>
  </si>
  <si>
    <t>金石桥镇大田村</t>
  </si>
  <si>
    <t>水渠新建50*50</t>
  </si>
  <si>
    <t>金石桥镇导群村</t>
  </si>
  <si>
    <t>金石桥镇洞下村</t>
  </si>
  <si>
    <t>解决贫困人口46亩农田的水利灌溉</t>
  </si>
  <si>
    <t>水渠新建60*60</t>
  </si>
  <si>
    <t>金石桥镇新花园村</t>
  </si>
  <si>
    <t>解决贫困人口59亩农田的水利灌溉</t>
  </si>
  <si>
    <t>水渠新建30*30</t>
  </si>
  <si>
    <t>金石桥镇金南居委会</t>
  </si>
  <si>
    <t>解决贫困人口61亩农田的水利灌溉</t>
  </si>
  <si>
    <t>金石桥镇高洲村</t>
  </si>
  <si>
    <t>金石桥镇蔡花村</t>
  </si>
  <si>
    <t>金石桥镇龙口村</t>
  </si>
  <si>
    <t>4组至8组渠道维修（500m）</t>
  </si>
  <si>
    <t>北山镇石柏居委会</t>
  </si>
  <si>
    <t>解决贫困人口64亩农田的水利灌溉</t>
  </si>
  <si>
    <t>4、6组水圳200m</t>
  </si>
  <si>
    <t>北山镇溪莲村</t>
  </si>
  <si>
    <t>原新莲1.2.7组水圳500m</t>
  </si>
  <si>
    <t>原大田张1—4组水渠维修</t>
  </si>
  <si>
    <t>北山镇杨田村</t>
  </si>
  <si>
    <t>原高木村7、8组 四十里水库渠道维修</t>
  </si>
  <si>
    <t>北山镇高竹村</t>
  </si>
  <si>
    <t>原竹园1、2、3组菊楠冲水库渠道维修</t>
  </si>
  <si>
    <t>戴家坳水圳硬化</t>
  </si>
  <si>
    <t>章几塘村9组山塘维修</t>
  </si>
  <si>
    <t>西洋江镇章几塘村</t>
  </si>
  <si>
    <t>解决贫困人口71亩农田的水利灌溉</t>
  </si>
  <si>
    <t>水圳硬化</t>
  </si>
  <si>
    <t>西洋江镇南路村</t>
  </si>
  <si>
    <t>西洋江镇张家庙村</t>
  </si>
  <si>
    <t>解决贫困人口63亩农田的水利灌溉</t>
  </si>
  <si>
    <t>9、10、11组水圳硬化</t>
  </si>
  <si>
    <t>西洋江镇长塘村</t>
  </si>
  <si>
    <t>（二·二）</t>
  </si>
  <si>
    <t>高标准农田建设项目小计</t>
  </si>
  <si>
    <t xml:space="preserve">  建设规模99.83公顷；（新）整修水渠2100m；（新）整修道路2900m（2018年安排资金70%，2019年安排30%）</t>
  </si>
  <si>
    <t>六都寨镇西山村</t>
  </si>
  <si>
    <t>2000元/亩</t>
  </si>
  <si>
    <t>有效降低农业生产强度，改善灌溉条件，每亩降低生产成本50元，增收7.5万元</t>
  </si>
  <si>
    <t>隆回县国土资源局</t>
  </si>
  <si>
    <t>隆回县土地开发整理中心</t>
  </si>
  <si>
    <t xml:space="preserve">  建设规模100公顷；（新）整修水渠780m；（新）整修道路780m（2018年安排资金70%，2019年安排30%）</t>
  </si>
  <si>
    <t>高平镇中黄信村</t>
  </si>
  <si>
    <t>有效降低农业生产强度，改善灌溉条件，每亩降低生产成本30元，增收4.5万元</t>
  </si>
  <si>
    <t xml:space="preserve"> 建设规模118.56公顷；（新）整修水渠6500m；（新）整修道路6500m（2018年安排资金70%，2019年安排30%）</t>
  </si>
  <si>
    <t>西洋江镇三合村</t>
  </si>
  <si>
    <t>有效降低农业生产强度，改善灌溉条件，每亩降低生产成本30元，增收5.3万元</t>
  </si>
  <si>
    <t xml:space="preserve"> 建设规模50公顷；整修山塘1座；（新）整修水渠4000m；（新）整修道路200m（2018年安排资金70%，2019年安排30%）</t>
  </si>
  <si>
    <t>六都寨镇镇金湾村</t>
  </si>
  <si>
    <t>有效降低农业生产强度，改善灌溉条件，每亩降低生产成本50元，增收3.8万元</t>
  </si>
  <si>
    <t>建设规模80公顷；整修山塘2座；（新）整修道路2650m（2018年安排资金70%，2019年安排30%）</t>
  </si>
  <si>
    <t>滩头镇洞木亭村</t>
  </si>
  <si>
    <t>有效降低农业生产强度，改善灌溉条件，每亩降低生产成本50元，增收6万元</t>
  </si>
  <si>
    <t>建设规模30公顷；（新）整修水渠600m；（2018年安排资金70%，2019年安排30%）</t>
  </si>
  <si>
    <t>有效降低农业生产强度，改善灌溉条件，每亩降低生产成本50元，增收2.5万元</t>
  </si>
  <si>
    <t>建设规模70公顷；（新）整修水渠2000m；（新）整修道路2200m（2018年安排资金70%，2019年安排30%）</t>
  </si>
  <si>
    <t>岩口镇白竹坪村</t>
  </si>
  <si>
    <t>有效降低农业生产强度，改善灌溉条件，每亩降低生产成本40元，增收4.2万元</t>
  </si>
  <si>
    <t>建设规模30公顷；（新）整修水渠1200m；（新）整修道路2300m（2018年安排资金70%，2019年安排30%）</t>
  </si>
  <si>
    <t>岩口镇朴塘村</t>
  </si>
  <si>
    <t>有效降低农业生产强度，改善灌溉条件，每亩降低生产成本40元，增收1.8万元</t>
  </si>
  <si>
    <t>建设规模200公顷；（新）整修水渠4200m；（新）整修道路3600m（2018年安排资金70%，2019年安排30%）</t>
  </si>
  <si>
    <t>滩头镇石托村</t>
  </si>
  <si>
    <t>有效降低农业生产强度，改善灌溉条件，每亩降低生产成本40元，增收12万元</t>
  </si>
  <si>
    <t>建设规模250.46公顷；（新）整修水渠7000m；（新）整修道路2000m（2018年安排资金70%，2019年安排30%）</t>
  </si>
  <si>
    <t>罗洪镇梓木溪村、江塘村</t>
  </si>
  <si>
    <t>有效降低农业生产强度，改善灌溉条件，每亩降低生产成本50元，增收18.78万元</t>
  </si>
  <si>
    <t>建设规模272.64公顷；（新）整修水渠7100m；（新）整修道路6000m,建设规模99.83公顷（2018年安排资金70%，2019年安排30%）</t>
  </si>
  <si>
    <t>羊古坳镇匡家铺村、刘家排村</t>
  </si>
  <si>
    <t>有效降低农业生产强度，改善灌溉条件，每亩降低生产成本30元，增收12.27万元</t>
  </si>
  <si>
    <t>建设规模158.745公顷；（新）整修水渠6000m；（新）整修道路6300m（2018年安排资金70%，2019年安排30%）</t>
  </si>
  <si>
    <t>高坪镇石脚、棋坪、中黄信村</t>
  </si>
  <si>
    <t>有效降低农业生产强度，改善灌溉条件，每亩降低生产成本40元，增收9.52万元</t>
  </si>
  <si>
    <t>,建设规模87.50公顷；（新）整修水渠780m；（新）整修道路6400m（2018年安排资金70%，2019年安排30%）</t>
  </si>
  <si>
    <t>有效降低农业生产强度，改善灌溉条件，每亩降低生产成本40元，增收5.25万元</t>
  </si>
  <si>
    <t>建设规模85.43公顷；（新）整修水渠2500m；（新）整修道路1900m（2018年安排资金70%，2019年安排30%）</t>
  </si>
  <si>
    <t>荷田乡青龙江村</t>
  </si>
  <si>
    <t>有效降低农业生产强度，改善灌溉条件，每亩降低生产成本40元，增收5.13万元</t>
  </si>
  <si>
    <t>建设规模80公顷；整修山塘7座；（新）整修水渠2400m；（新）整修道路3000m（2018年安排资金70%，2019年安排30%）</t>
  </si>
  <si>
    <t>荷田乡九禾村</t>
  </si>
  <si>
    <t>(三)</t>
  </si>
  <si>
    <t>农村道路建设小计</t>
  </si>
  <si>
    <t>村组道路</t>
  </si>
  <si>
    <t>道路建设长1.2km（2018年安排资金35万，2019年安排15万）</t>
  </si>
  <si>
    <t>45万元/km</t>
  </si>
  <si>
    <t>解决贫困人口45人的出行困难，改善生产生活条件</t>
  </si>
  <si>
    <t>道路建设长1.3km（2018年安排资金42万，2019年安排18万）</t>
  </si>
  <si>
    <t>解决贫困人口68人的出行困难，改善生产生活条件</t>
  </si>
  <si>
    <t>道路建设长0.35km（2018年安排资金7万，2019年安排3万）</t>
  </si>
  <si>
    <t>35万元/km</t>
  </si>
  <si>
    <t>解决贫困人口23人的出行困难，改善生产生活条件</t>
  </si>
  <si>
    <t>道路建设长0.50km（2018年安排资金14万，2019年安排6万）</t>
  </si>
  <si>
    <t>解决贫困人口32人的出行困难，改善生产生活条件</t>
  </si>
  <si>
    <t>道路建设长1.14km（2018年安排资金28万，2019年安排12万）</t>
  </si>
  <si>
    <t>解决贫困人口46人的出行困难，改善生产生活条件</t>
  </si>
  <si>
    <t>道路建设长0.51km（2018年安排资金12.6万，2019年安排5.4万）</t>
  </si>
  <si>
    <t>岩口镇枫井坪村2组</t>
  </si>
  <si>
    <t>道路建设长0.71km（2018年安排资金17.5万，2019年安排7.5万）</t>
  </si>
  <si>
    <t>岩口镇添壁村</t>
  </si>
  <si>
    <t>解决贫困人口40人的出行困难，改善生产生活条件</t>
  </si>
  <si>
    <t>道路建设长0.6km（2018年安排资金14万，2019年安排6万）</t>
  </si>
  <si>
    <t>解决贫困人口42人的出行困难，改善生产生活条件</t>
  </si>
  <si>
    <t>道路建设长0.57里（2018年安排资金14万，2019年安排6万）</t>
  </si>
  <si>
    <t>周旺镇斜岭村8.9组</t>
  </si>
  <si>
    <t>解决贫困人口36人的出行困难，改善生产生活条件</t>
  </si>
  <si>
    <t>道路建设长0.33km（2018年安排资金10.5万，2019年安排4.5万）</t>
  </si>
  <si>
    <t>雨山井长村（原长里村3组）</t>
  </si>
  <si>
    <t>解决贫困人口20人的出行困难，改善生产生活条件</t>
  </si>
  <si>
    <t>道路建设长0.28km（2018年安排资金7万，2019年安排3万）</t>
  </si>
  <si>
    <t>荷田乡桐一六村</t>
  </si>
  <si>
    <t>道路建设长0.85km（2018年安排资金21万，2019年安排9万）</t>
  </si>
  <si>
    <t>道路建设长3.1km（2018年安排资金48.3万，2019年安排20.7万）</t>
  </si>
  <si>
    <t>山界回族乡落马井村</t>
  </si>
  <si>
    <t>22万元/km</t>
  </si>
  <si>
    <t>道路建设长0.76km（2018年安排资金7万，2019年安排3万）</t>
  </si>
  <si>
    <t>山界回族乡架枧村</t>
  </si>
  <si>
    <t>解决贫困人口63人的出行困难，改善生产生活条件</t>
  </si>
  <si>
    <t>道路建设长0.8km、浆砌石路肩（2018年安排资金31.5万，2019年安排13.5万）</t>
  </si>
  <si>
    <t>六都寨镇原三河村（原文定村2组）</t>
  </si>
  <si>
    <t>55万元/km</t>
  </si>
  <si>
    <t>解决贫困人口52人的出行困难，改善生产生活条件</t>
  </si>
  <si>
    <t>道路建设长0.57km（2018年安排资金14万，2019年安排6万）</t>
  </si>
  <si>
    <t>解决贫困人口22人的出行困难，改善生产生活条件</t>
  </si>
  <si>
    <t>大蒜基地基础设施建设长1.5km（2018年安排资金35万，2019年安排15万）</t>
  </si>
  <si>
    <t>三阁司镇狮子山村</t>
  </si>
  <si>
    <t>道路建设长1.6km（2018年安排资金28万，2019年安排12万）</t>
  </si>
  <si>
    <t>解决贫困人口160人的出行困难，改善生产生活条件</t>
  </si>
  <si>
    <t>北山镇大塘村</t>
  </si>
  <si>
    <t>西达公路续建长0.15km（2018年安排资金3.5万，2019年安排1.5万）</t>
  </si>
  <si>
    <t>解决贫困人口30人的出行困难，改善生产生活条件</t>
  </si>
  <si>
    <t>道路建设长1.0km（2018年安排资金28万，2019年安排12万）</t>
  </si>
  <si>
    <t>40万元/km</t>
  </si>
  <si>
    <t>解决贫困人口74人的出行困难，改善1生产生活条件</t>
  </si>
  <si>
    <t>天域现代农业基地基础设施建设长0.9km（2018年安排资金21万，2019年安排9万）</t>
  </si>
  <si>
    <t>七江镇水源</t>
  </si>
  <si>
    <t>道路建设长4.1km（2018年安排资金119万，2019年安排51万）</t>
  </si>
  <si>
    <t>解决贫困人口80人的出行困难，改善生产生活条件</t>
  </si>
  <si>
    <t>道路建设长1.5km（2018年安排资金88.2万，2019年安排37.8万）</t>
  </si>
  <si>
    <t>解决贫困人口110人的出行困难，改善生产生活条件</t>
  </si>
  <si>
    <t>道路建设长0.57km（2018年安排资金15万，2019年安排6万）</t>
  </si>
  <si>
    <t>风车口道路建设长1.2km（2018年安排资金36.4万，2019年安排15.6万）</t>
  </si>
  <si>
    <t>解决贫困人口220人的出行困难，改善生产生活条件</t>
  </si>
  <si>
    <t>3.6.7.8.9.10组1.5km路基建设</t>
  </si>
  <si>
    <t>岩口镇星塘村</t>
  </si>
  <si>
    <t>6万元/km</t>
  </si>
  <si>
    <t>解决贫困人口90人的出行困难，方便生产生活</t>
  </si>
  <si>
    <t>县交通运输局</t>
  </si>
  <si>
    <t>原白炼村徐炳书屋前100m机耕道</t>
  </si>
  <si>
    <t>7万元/km</t>
  </si>
  <si>
    <t>解决贫困人口50人的出行困难，方便生产生活</t>
  </si>
  <si>
    <t>原枫水5组公路塌方维修</t>
  </si>
  <si>
    <t>解决贫困人口30人的出行困难，方便生产生活</t>
  </si>
  <si>
    <t>河边三组路长1km、路宽5.5m路基建设</t>
  </si>
  <si>
    <t>岩口镇河边村</t>
  </si>
  <si>
    <t>10万元/km</t>
  </si>
  <si>
    <t>解决贫困人口40人的出行困难，方便生产生活</t>
  </si>
  <si>
    <t>周温公路至一组公路硬化600m</t>
  </si>
  <si>
    <t>岩口镇育贤村</t>
  </si>
  <si>
    <t>17万元/km</t>
  </si>
  <si>
    <t>解决贫困人口39人的出行困难，方便生产生活</t>
  </si>
  <si>
    <t>一组至四组2km机耕道建设</t>
  </si>
  <si>
    <t>岩口镇藕塘村</t>
  </si>
  <si>
    <t>5万元/km</t>
  </si>
  <si>
    <t>解决贫困人口156人的出行困难，方便生产生活</t>
  </si>
  <si>
    <t>6.7.8组沙坪岭陇里机耕道建设900m</t>
  </si>
  <si>
    <t>20万元/km</t>
  </si>
  <si>
    <t>解决贫困人口150人的出行困难，方便生产生活</t>
  </si>
  <si>
    <t>继志村13.15组1km路基建设</t>
  </si>
  <si>
    <t>2万元/km</t>
  </si>
  <si>
    <t>解决贫困人口60人25户的出行困难，方便生产生活</t>
  </si>
  <si>
    <t>1.2.3.6组道路硬化500m</t>
  </si>
  <si>
    <t>岩口镇新坪村</t>
  </si>
  <si>
    <t>解决贫困人口160人的出行困难，方便生产生活</t>
  </si>
  <si>
    <t>温里1.2组大塘边机耕道1.5km建设</t>
  </si>
  <si>
    <t>岩口镇温里村</t>
  </si>
  <si>
    <t>解决贫困人口100人的出行困难，方便生产生活</t>
  </si>
  <si>
    <t>村级服务平台道路道路硬化180m</t>
  </si>
  <si>
    <t>50万元/km</t>
  </si>
  <si>
    <t>解决贫困人口45人的出行困难，方便生产生活</t>
  </si>
  <si>
    <t>村级综合服务平台到原小学180m通达路路基与硬化</t>
  </si>
  <si>
    <t>解决贫困人口195人的出行困难，方便生产生活</t>
  </si>
  <si>
    <t>8.9组道路维修砌挡土墙100m³和水沟200m</t>
  </si>
  <si>
    <t>山水村6组至村部1km路基建设</t>
  </si>
  <si>
    <t>4万元/km</t>
  </si>
  <si>
    <t>解决贫困人口324人的出行困难，方便生产生活</t>
  </si>
  <si>
    <t>双石唐家1.6.7组桥梁、路基砌坎</t>
  </si>
  <si>
    <t>5.9.10.11组1km机耕道铺沙、砌坎</t>
  </si>
  <si>
    <t>解决贫困人口192人的出行困难，方便生产生活</t>
  </si>
  <si>
    <t>14.15组接通1组，新村部楼接通县道600m道路接通、铺沙、砌坎</t>
  </si>
  <si>
    <t>马家桥至镇政府路基砌坎</t>
  </si>
  <si>
    <t>300元/m³</t>
  </si>
  <si>
    <t>解决贫困人口200人的出行困难，方便生产生活</t>
  </si>
  <si>
    <t>石屋村4组机耕道70m，道路垃圾清运点建设</t>
  </si>
  <si>
    <t>86万元/km</t>
  </si>
  <si>
    <t>解决贫困人口120人的出行困难，方便生产生活</t>
  </si>
  <si>
    <t>三角村九组至村级服务平台430*6道路建设</t>
  </si>
  <si>
    <t>解决贫困人口194人的出行困难，方便生产生活</t>
  </si>
  <si>
    <t>三角小学道路桥梁6*4.5m</t>
  </si>
  <si>
    <t>1480元/m³</t>
  </si>
  <si>
    <t>21组20m路基建设</t>
  </si>
  <si>
    <t>75万元/km</t>
  </si>
  <si>
    <t>25.26.27组新建机耕道100m*4m</t>
  </si>
  <si>
    <t>新栗5组至纂英4组道路硬化长300m宽4m</t>
  </si>
  <si>
    <t>山界回族乡红星村</t>
  </si>
  <si>
    <t>34万元/km</t>
  </si>
  <si>
    <t>解决贫困人口400人的出行困难，方便生产生活</t>
  </si>
  <si>
    <t>7、8、9组至罗白中学道路硬化长500m宽4m</t>
  </si>
  <si>
    <t>山界回族乡陈栗村</t>
  </si>
  <si>
    <t>解决贫困人口300人的出行困难，方便生产生活</t>
  </si>
  <si>
    <t>原左江1至4组通达工程长800m宽5m</t>
  </si>
  <si>
    <t>山界回族乡崇江村</t>
  </si>
  <si>
    <t>6至10组通达工程长670m、宽6m</t>
  </si>
  <si>
    <t>山界回族乡四方井村</t>
  </si>
  <si>
    <t>15万元/km</t>
  </si>
  <si>
    <t>3组、7组路面下沉、砌挡土墙60m、高4m</t>
  </si>
  <si>
    <t>山界回族乡槎江村</t>
  </si>
  <si>
    <t>1700元/m</t>
  </si>
  <si>
    <t>木瓜片1-2组路面硬化长500m、宽3.5m</t>
  </si>
  <si>
    <t>山界回族乡红旗村</t>
  </si>
  <si>
    <t>村部道路挡土墙长60m、高2m</t>
  </si>
  <si>
    <t>修建挡土墙350方</t>
  </si>
  <si>
    <t>滩头镇响鼓村</t>
  </si>
  <si>
    <t>280元/m³</t>
  </si>
  <si>
    <t>解决贫困人口157人的出行困难，方便生产生活</t>
  </si>
  <si>
    <t>修建挡土墙180方</t>
  </si>
  <si>
    <t>解决贫困人口196人的出行困难，方便生产生活</t>
  </si>
  <si>
    <t>树石点4、6组道路硬化硬化宽4.5m、长0.2km</t>
  </si>
  <si>
    <t>滩头镇苏塘村</t>
  </si>
  <si>
    <t>解决贫困人口800人的出行困难，方便生产生活</t>
  </si>
  <si>
    <t>栗山点4、6、7、8组机耕道及挡土墙修建机耕道宽3.5m、长1km。挡土墙长40m、宽1m、高2m。</t>
  </si>
  <si>
    <t>滩头镇碧云泉村</t>
  </si>
  <si>
    <t>解决贫困人口82人的出行困难，方便生产生活</t>
  </si>
  <si>
    <t>三塘村15、16组村道挡土墙修建挡土墙400方</t>
  </si>
  <si>
    <t>滩头镇三塘村</t>
  </si>
  <si>
    <t>250元/m³</t>
  </si>
  <si>
    <t>解决贫困人口383人的出行困难，方便生产生活</t>
  </si>
  <si>
    <t>塘市村-付木-莫家村道挡土墙修建挡土墙350方</t>
  </si>
  <si>
    <t>滩头镇塘市村</t>
  </si>
  <si>
    <t>13、14组公路硬化长0.5km、宽3.5m。</t>
  </si>
  <si>
    <t>滩头镇白居村</t>
  </si>
  <si>
    <t>解决贫困人口86人的出行困难，方便生产生活</t>
  </si>
  <si>
    <t>5、6、7、8、9组至村部楼公路硬化长0.39km、宽4.5m。</t>
  </si>
  <si>
    <t>滩头镇大竹村</t>
  </si>
  <si>
    <t>上兴点罗化冲机耕道长1km、宽3.5m。硬化路长0.1km、宽3.5m。</t>
  </si>
  <si>
    <t>滩头镇双江村</t>
  </si>
  <si>
    <t>解决贫困人口148人的出行困难，方便生产生活</t>
  </si>
  <si>
    <t>申家点3-6组公路硬化长0.4km、宽4m。</t>
  </si>
  <si>
    <t>滩头镇金龙村</t>
  </si>
  <si>
    <t>解决贫困人口38人10户的出行困难，方便生产生活</t>
  </si>
  <si>
    <t>罗面至祖下点窄改宽1.6km挡土墙约500方</t>
  </si>
  <si>
    <t>滩头镇金凤峰村</t>
  </si>
  <si>
    <t>解决贫困人口480人的出行困难，方便生产生活</t>
  </si>
  <si>
    <t>白半线窄改宽挡土墙约350方</t>
  </si>
  <si>
    <t>滩头镇玉屏村</t>
  </si>
  <si>
    <t>二居委会办公室门前道路硬化长80m、宽7m</t>
  </si>
  <si>
    <t>滩头镇二居委会</t>
  </si>
  <si>
    <t>125万元/km</t>
  </si>
  <si>
    <t>解决贫困人口123人的出行困难，方便生产生活</t>
  </si>
  <si>
    <t>三居委会大街小巷硬化长200m、宽5m</t>
  </si>
  <si>
    <t>滩头镇三居委会</t>
  </si>
  <si>
    <t>解决贫困人口145人的出行困难，方便生产生活</t>
  </si>
  <si>
    <t>一居委会原香粉纸厂（老镇背后）硬化长200m、宽5m</t>
  </si>
  <si>
    <t>滩头镇一居委会</t>
  </si>
  <si>
    <t>解决贫困人口136人的出行困难，方便生产生活</t>
  </si>
  <si>
    <t>公路路基窄改宽旗阳至小角公路路基扩宽（2500m）</t>
  </si>
  <si>
    <t>北山镇大院村</t>
  </si>
  <si>
    <t>解决贫困人口220人的出行困难，方便生产生活</t>
  </si>
  <si>
    <t>村级公路毛路加硬化400m×3.5m</t>
  </si>
  <si>
    <t>北山镇北山居委会</t>
  </si>
  <si>
    <t>解决贫困人口198人的出行困难，方便生产生活</t>
  </si>
  <si>
    <t>易洋村南阳6组停车场800㎡</t>
  </si>
  <si>
    <t>北山镇易洋村</t>
  </si>
  <si>
    <t>1.3万元/㎡</t>
  </si>
  <si>
    <t>道路维修原划船7-10组路段挡土墙工程100m</t>
  </si>
  <si>
    <t>北山镇云峰村</t>
  </si>
  <si>
    <t>解决贫困人口130人的出行困难，方便生产生活</t>
  </si>
  <si>
    <t>9.10.11组组道新建新修1000m，宽4.5m砂石路</t>
  </si>
  <si>
    <t>北山镇卢家村</t>
  </si>
  <si>
    <t>解决贫困人口81人的出行困难，方便生产生活</t>
  </si>
  <si>
    <t>3、7、9组组道新建长约600m、宽3.5m砂石路</t>
  </si>
  <si>
    <t>北山镇莫家村</t>
  </si>
  <si>
    <t>解决贫困人口180人的出行困难，方便生产生活</t>
  </si>
  <si>
    <t xml:space="preserve">原杨柳村道与省道接口处桥梁加高与省道水平，全长36m
</t>
  </si>
  <si>
    <t>8万元/座</t>
  </si>
  <si>
    <t>10组道路硬化300m</t>
  </si>
  <si>
    <t>北山镇新屋村</t>
  </si>
  <si>
    <t>30万元/km</t>
  </si>
  <si>
    <t>5、6、14、15组桥梁一座</t>
  </si>
  <si>
    <t>北山镇观音塘村</t>
  </si>
  <si>
    <t>解决贫困人口110人的出行困难，方便生产生活</t>
  </si>
  <si>
    <t>7.8组道路硬化900m</t>
  </si>
  <si>
    <t>北山镇满塘村</t>
  </si>
  <si>
    <t>12万元/km</t>
  </si>
  <si>
    <t>解决贫困人口131人的出行困难，方便生产生活</t>
  </si>
  <si>
    <t>苗竹村6组、7组1000m道路路基扩建、铺砂宽5m</t>
  </si>
  <si>
    <t>解决贫困人口95人的出行困难，方便生产生活</t>
  </si>
  <si>
    <t>太源村3组-5组机耕道400m4.5m宽</t>
  </si>
  <si>
    <t>大水田乡太源村</t>
  </si>
  <si>
    <t>木瓜山村2组、3组道路挡土墙300方</t>
  </si>
  <si>
    <t>大水田乡木瓜山村</t>
  </si>
  <si>
    <t>330元/m³</t>
  </si>
  <si>
    <t>解决贫困人口92人的出行困难，方便生产生活</t>
  </si>
  <si>
    <t>红山路口至茶籽坑加宽1m长3000m</t>
  </si>
  <si>
    <t>高平镇红山村</t>
  </si>
  <si>
    <t>3.3万元/km</t>
  </si>
  <si>
    <t>解决贫困人口135人的出行困难，方便生产生活</t>
  </si>
  <si>
    <t>樟树至烟堂挡土墙100m</t>
  </si>
  <si>
    <t>高平镇大田村</t>
  </si>
  <si>
    <t>解决贫困人口84人的出行困难，方便生产生活</t>
  </si>
  <si>
    <t>5组至8组组路长1400m宽4m</t>
  </si>
  <si>
    <t>高平镇小坳村</t>
  </si>
  <si>
    <t>解决贫困人口202人的出行困难，方便生产生活</t>
  </si>
  <si>
    <t>弯路里至天兰山通达长1000m宽4.5m</t>
  </si>
  <si>
    <t>高平镇石梅村</t>
  </si>
  <si>
    <t>解决贫困人口33人的出行困难，方便生产生活</t>
  </si>
  <si>
    <t>三搭桥桥宽4m长12m</t>
  </si>
  <si>
    <t>高平镇富延村</t>
  </si>
  <si>
    <t>解决贫困人口350人的出行困难，方便生产生活</t>
  </si>
  <si>
    <t>2组宽3.5 m长1000m</t>
  </si>
  <si>
    <t>高平镇江未村</t>
  </si>
  <si>
    <t>解决贫困人口80人的出行困难，方便生产生活</t>
  </si>
  <si>
    <t>六组7组10组，东下龙路段宽3.5 m长1800m</t>
  </si>
  <si>
    <t>高平镇金凤山村</t>
  </si>
  <si>
    <t>大桥居委会硬化道路宽4.5长500m</t>
  </si>
  <si>
    <t>高平镇大桥居委会</t>
  </si>
  <si>
    <t>解决贫困人口114人的出行困难，方便生产生活</t>
  </si>
  <si>
    <t>大铜村3,4,7,10,组宽4.5m，长3000m</t>
  </si>
  <si>
    <t>高平镇大铜村</t>
  </si>
  <si>
    <t>3万元/km</t>
  </si>
  <si>
    <t>解决贫困人口306人的出行困难，方便生产生活</t>
  </si>
  <si>
    <t>3组至村活动中心长500m宽3.5m</t>
  </si>
  <si>
    <t>高平镇川龙边村</t>
  </si>
  <si>
    <t>村道至天龙庵挡土墙4.7km</t>
  </si>
  <si>
    <t>高平镇彭升村</t>
  </si>
  <si>
    <t>解决贫困人口250人的出行困难，方便生产生活</t>
  </si>
  <si>
    <t>文升至茅坪2.68km加宽1m</t>
  </si>
  <si>
    <t>高平镇茅坪村</t>
  </si>
  <si>
    <t>1、2、组3组至上坪村道90m</t>
  </si>
  <si>
    <t>33万元/km</t>
  </si>
  <si>
    <t>白地新村挡土墙400m</t>
  </si>
  <si>
    <t>解决贫困人口56人的出行困难，方便生产生活</t>
  </si>
  <si>
    <t>村道3,5两组道维修，挡土墙300m</t>
  </si>
  <si>
    <t>高平镇龙山村</t>
  </si>
  <si>
    <t>解决贫困人口170人的出行困难，方便生产生活</t>
  </si>
  <si>
    <t>037县道至小学维修 ，加宽1m，长200m</t>
  </si>
  <si>
    <t>高平镇坳下村</t>
  </si>
  <si>
    <t>10组至20组，双红村委会至16组宽4.5m，长18000m</t>
  </si>
  <si>
    <t>高平镇双红村</t>
  </si>
  <si>
    <t>0.55万元/km</t>
  </si>
  <si>
    <t>高凤村5,6,8组至彭升交界处挡土墙100m高15m</t>
  </si>
  <si>
    <t>高平镇凤凰村</t>
  </si>
  <si>
    <t>解决贫困人口205人的出行困难，方便生产生活</t>
  </si>
  <si>
    <t>村道挡土墙建设</t>
  </si>
  <si>
    <t>高平镇梅花山村</t>
  </si>
  <si>
    <t>解决贫困人口106人的出行困难，方便生产生活</t>
  </si>
  <si>
    <t>九佳村8、9组，硬化道路500m</t>
  </si>
  <si>
    <t>8万元/km</t>
  </si>
  <si>
    <t>秋田村主道硬化450m及路基硬化2.6km</t>
  </si>
  <si>
    <t>荷田乡秋田村</t>
  </si>
  <si>
    <t>23万元/km</t>
  </si>
  <si>
    <t>解决贫困人口382人的出行困难，方便生产生活</t>
  </si>
  <si>
    <t>长鄄村公路硬化宽5m，长380m</t>
  </si>
  <si>
    <t>荷田乡长鄄村</t>
  </si>
  <si>
    <t>27万元/km</t>
  </si>
  <si>
    <t>解决贫困人口330人的出行困难，方便生产生活</t>
  </si>
  <si>
    <t>蒋玉牌村部边公路硬化400m</t>
  </si>
  <si>
    <t>荷田乡蒋玉牌村</t>
  </si>
  <si>
    <t>雷塘至上花屋组道路建设</t>
  </si>
  <si>
    <t>荷香桥镇塘冲村</t>
  </si>
  <si>
    <t>解决贫困人口121人的出行困难，方便生产生活</t>
  </si>
  <si>
    <t>五四岔路口至配电房修建马路挡土墙</t>
  </si>
  <si>
    <t>荷香桥镇五四村</t>
  </si>
  <si>
    <t>解决贫困人口63人的出行困难，方便生产生活</t>
  </si>
  <si>
    <t>茅铺村，师公井路口至汤家路口修建马路挡土墙</t>
  </si>
  <si>
    <t>荷香桥镇茅铺村</t>
  </si>
  <si>
    <t>解决贫困人口112人的出行困难，方便生产生活</t>
  </si>
  <si>
    <t>牛场大坪至大帽山水池牛场至大帽山机耕道新建1500m长3m宽</t>
  </si>
  <si>
    <t>荷香桥镇万兴村</t>
  </si>
  <si>
    <t>老花六公路至新村部通村部新修路</t>
  </si>
  <si>
    <t>荷香桥镇九牛坳村</t>
  </si>
  <si>
    <t>解决贫困人口68人的出行困难，方便生产生活</t>
  </si>
  <si>
    <t>桐木冲村3组到村部100*5道路硬化</t>
  </si>
  <si>
    <t>荷香桥镇桐木冲村</t>
  </si>
  <si>
    <t>解决贫困人口53人的出行困难，方便生产生活</t>
  </si>
  <si>
    <t>5组刘合斌屋至石屋场200*5道路硬化</t>
  </si>
  <si>
    <t>解决贫困人口72人的出行困难，方便生产生活</t>
  </si>
  <si>
    <t>原树竹村公路砌坎</t>
  </si>
  <si>
    <t>牛场至居委会老街</t>
  </si>
  <si>
    <t>居委会老街</t>
  </si>
  <si>
    <t>解决贫困人口163人的出行困难，方便生产生活</t>
  </si>
  <si>
    <t>荷香桥
城建办</t>
  </si>
  <si>
    <t>城中居委会</t>
  </si>
  <si>
    <t>新建2组至太阳片5组公路1500m</t>
  </si>
  <si>
    <t>横板桥镇石燕村</t>
  </si>
  <si>
    <t>解决贫困人口126人的出行困难，方便生产生活</t>
  </si>
  <si>
    <t>原新铁村1、7组通组道路硬化1000m、宽3.5m及
挡土墙建设</t>
  </si>
  <si>
    <t>横板桥镇黄新村</t>
  </si>
  <si>
    <t>解决贫困人口22人的出行困难，方便生产生活</t>
  </si>
  <si>
    <t>柳山村陡麻公路陡麻公路换板、挡土墙</t>
  </si>
  <si>
    <t>横板桥镇柳山村</t>
  </si>
  <si>
    <t>横板桥居委会1-2、4-5、
14-15组 新建老黄岭公路2000m</t>
  </si>
  <si>
    <t>横板桥镇横板桥居委会</t>
  </si>
  <si>
    <t>罗子团村雁鹅桥至荒塘公路挡土墙</t>
  </si>
  <si>
    <t>横板桥镇罗子团村</t>
  </si>
  <si>
    <t>1、2 组砂石路宽4.5m、长0.9km</t>
  </si>
  <si>
    <t>金石桥镇珀塘村</t>
  </si>
  <si>
    <t>6组砂石路
宽5m、长0.5km</t>
  </si>
  <si>
    <t>6组砂石路扩建宽1m、长0.402km</t>
  </si>
  <si>
    <t>解决贫困人口42人的出行困难，方便生产生活</t>
  </si>
  <si>
    <t>兰草5组硬化路宽4m、长0.4km</t>
  </si>
  <si>
    <t>金石桥镇云雾山村</t>
  </si>
  <si>
    <t>解决贫困人口27人的出行困难，方便生产生活</t>
  </si>
  <si>
    <t xml:space="preserve">1至6组加装公路安全防护栏
</t>
  </si>
  <si>
    <t>金石桥镇南龙村</t>
  </si>
  <si>
    <t>9万元/km</t>
  </si>
  <si>
    <t>1、2、4组硬化路宽4.5m、长0.3km</t>
  </si>
  <si>
    <t>金石桥镇华溪村</t>
  </si>
  <si>
    <t>石垅3 组道路硬化宽4.5m、长0.2km</t>
  </si>
  <si>
    <t>金石桥镇卧龙村</t>
  </si>
  <si>
    <t>石垅7 组砂石路宽3.5m、长0.5km</t>
  </si>
  <si>
    <t>2 组道路硬化宽3.5m、长0.8km</t>
  </si>
  <si>
    <t>金石桥镇热泉村</t>
  </si>
  <si>
    <t>解决贫困人口70人的出行困难，方便生产生活</t>
  </si>
  <si>
    <t>大湾3、4、5组砂石路
宽5m、长0.7km</t>
  </si>
  <si>
    <t>8、12组硬化路宽4.5m、长0.7km</t>
  </si>
  <si>
    <t>金石桥镇游家桥村</t>
  </si>
  <si>
    <t>解决贫困人口20人的出行困难，方便生产生活</t>
  </si>
  <si>
    <t>3组硬化路
宽3.5m、长1.5km</t>
  </si>
  <si>
    <t>金石桥镇五罗村</t>
  </si>
  <si>
    <t>10组砂石路宽4.5m、长0.5km</t>
  </si>
  <si>
    <t>解决贫困人口140人的出行困难，方便生产生活</t>
  </si>
  <si>
    <t>1至2组砂石路宽5m、长0.2km</t>
  </si>
  <si>
    <t>解决贫困人口124人的出行困难，方便生产生活</t>
  </si>
  <si>
    <t>4至5组砂石路宽5m、长0.3km</t>
  </si>
  <si>
    <t>解决贫困人口115人的出行困难，方便生产生活</t>
  </si>
  <si>
    <t>9组砂石路宽5m、长0.5km</t>
  </si>
  <si>
    <t>金石桥镇新良村</t>
  </si>
  <si>
    <t>原狮龙1－5组、原民强1.2.8.9组5km道路维修,扩宽</t>
  </si>
  <si>
    <t>六都寨镇狮龙强村</t>
  </si>
  <si>
    <t>解决贫困人口300余人的出行困难，方便生产生活</t>
  </si>
  <si>
    <t>原丁山6.7组公路硬化300m</t>
  </si>
  <si>
    <t>六都寨镇丁山村</t>
  </si>
  <si>
    <t>原飞蛾至桐子山路、原普通村道道路保坎建设4km</t>
  </si>
  <si>
    <t>六都寨镇飞蛾潭村</t>
  </si>
  <si>
    <t>张家铺村部前公路硬化、扩建</t>
  </si>
  <si>
    <t>六都寨镇张家铺村</t>
  </si>
  <si>
    <t>原田山1-13组、原马坪8.9组公路硬化400余m及保坎修建</t>
  </si>
  <si>
    <t>六都寨镇马坪村</t>
  </si>
  <si>
    <t>解决贫困人口400余人的出行困难，方便生产生活</t>
  </si>
  <si>
    <t>原长裕1－5组公路维修3km</t>
  </si>
  <si>
    <t>解决贫困人口500余人的出行困难，方便生产生活</t>
  </si>
  <si>
    <t>原桥边4.5.6组保坎修建300m</t>
  </si>
  <si>
    <t>六都寨镇辰河村</t>
  </si>
  <si>
    <t>解决贫困人口100余人的出行困难，方便生产生活</t>
  </si>
  <si>
    <t>原排竹公路公路水毁塌方加固</t>
  </si>
  <si>
    <t>原桃花1组、周家9－11组路基维修5km</t>
  </si>
  <si>
    <t>六都寨镇文武村</t>
  </si>
  <si>
    <t>原牛尾7组、原信立4组水毁修复、道路修建450m</t>
  </si>
  <si>
    <t>解决贫困人口200余人的出行困难，方便生产生活</t>
  </si>
  <si>
    <t>道路维修（下水道）</t>
  </si>
  <si>
    <t>六都寨镇寨正街</t>
  </si>
  <si>
    <t>解决贫困人口302人的出行困难，方便生产生活</t>
  </si>
  <si>
    <t>道路维修600m</t>
  </si>
  <si>
    <t>村组公路维修2.5公里</t>
  </si>
  <si>
    <t>狮子石组至羊雀凼道路维修公路维修</t>
  </si>
  <si>
    <t>麻塘山乡桥家村</t>
  </si>
  <si>
    <t>2组公路路基维修</t>
  </si>
  <si>
    <t>9、17组公路路基维修</t>
  </si>
  <si>
    <t>修建11组与10组相通的公路，路长1000m，宽4.5m</t>
  </si>
  <si>
    <t>南岳庙镇南清居委会</t>
  </si>
  <si>
    <t>解决贫困人口215人的出行困难，方便生产生活</t>
  </si>
  <si>
    <t>在花冲村6、7、8组进行维修地基、砌保坎，全长300m，需石方418m³，挖土方18m³，土方回填86m³</t>
  </si>
  <si>
    <t>南岳庙镇花冲村</t>
  </si>
  <si>
    <t>田星至杨家山公路挡土墙5000m³</t>
  </si>
  <si>
    <t>七江镇建华村</t>
  </si>
  <si>
    <t>20元/m³</t>
  </si>
  <si>
    <t>解决贫困人口326人的出行困难，方便生产生活</t>
  </si>
  <si>
    <t>7组公路硬化宽3.5m、长1km</t>
  </si>
  <si>
    <t>七江镇高家居委会</t>
  </si>
  <si>
    <t>省道至村部、学校公路硬化宽3.5m、长500m</t>
  </si>
  <si>
    <t>富家村一组组道硬化宽3.5m、长500m</t>
  </si>
  <si>
    <t>七江镇富家村</t>
  </si>
  <si>
    <t>解决贫困人口85人的出行困难，方便生产生活</t>
  </si>
  <si>
    <t>村主道道路维修，长1000m</t>
  </si>
  <si>
    <t>七江镇贺家村</t>
  </si>
  <si>
    <t>五星村13组道路硬化宽3.5m、长1.5km</t>
  </si>
  <si>
    <t>七江镇五星村</t>
  </si>
  <si>
    <t>南冲村10组1.2km道路维修并连通9组</t>
  </si>
  <si>
    <t>七江镇南冲村</t>
  </si>
  <si>
    <t>9组1500m砂石路基建设</t>
  </si>
  <si>
    <t>七江镇兴旺村</t>
  </si>
  <si>
    <t>解决贫困人口143人的出行困难，方便生产生活</t>
  </si>
  <si>
    <t>水源村8组水南院子桥梁修建，宽3.5m，长12m</t>
  </si>
  <si>
    <t>七江镇水源村</t>
  </si>
  <si>
    <t>解决贫困人口320人的出行困难，方便生产生活</t>
  </si>
  <si>
    <t>七高公路岔路口至土地堂组道维修</t>
  </si>
  <si>
    <t>七江镇寨冲村</t>
  </si>
  <si>
    <t>元古村7组至荷田乡道路硬化宽4.5m、长1000m</t>
  </si>
  <si>
    <t>七江镇元古村</t>
  </si>
  <si>
    <t>解决贫困人口250人80户的出行困难，方便生产生活</t>
  </si>
  <si>
    <t>砌筑2组公路河堤保坎200m</t>
  </si>
  <si>
    <t>七江镇棉花园村</t>
  </si>
  <si>
    <t>解决贫困人口25人的出行困难，方便生产生活</t>
  </si>
  <si>
    <t>隆回县交通运输局</t>
  </si>
  <si>
    <t>排溪村段家坪道路硬化宽3.5m、长200m，保坎500m³</t>
  </si>
  <si>
    <t>七江镇排溪村</t>
  </si>
  <si>
    <t>解决贫困人口91人的出行困难，方便生产生活</t>
  </si>
  <si>
    <t>新修毛坯路1.8km</t>
  </si>
  <si>
    <t>三阁司镇乐荷村</t>
  </si>
  <si>
    <t>解决贫困人口78人的出行困难，方便生产生活</t>
  </si>
  <si>
    <t>硬化宽3.5m、长100m</t>
  </si>
  <si>
    <t>32万元/km</t>
  </si>
  <si>
    <t>解决贫困人口60人的出行困难，方便生产生活</t>
  </si>
  <si>
    <t>硬化宽4.5、长350m</t>
  </si>
  <si>
    <t>三阁司镇石梁村</t>
  </si>
  <si>
    <t>硬化宽3.5m、长500m</t>
  </si>
  <si>
    <t>三阁司镇乔庄村</t>
  </si>
  <si>
    <t>原白羊路口砌石坑</t>
  </si>
  <si>
    <t>解决贫困人口158人的出行困难，方便生产生活</t>
  </si>
  <si>
    <t>硬化宽4.5m、长0.2km</t>
  </si>
  <si>
    <t>三阁司镇和盛村</t>
  </si>
  <si>
    <t>三阁司镇温塘村</t>
  </si>
  <si>
    <t>硬化宽3.5m、长300m</t>
  </si>
  <si>
    <t>三阁司镇三阁司居委会</t>
  </si>
  <si>
    <t>解决贫困人口96人的出行困难，方便生产生活</t>
  </si>
  <si>
    <t>原富石庙村11组水毁路基300m、保坎160m³修复</t>
  </si>
  <si>
    <t>司门前镇富贤村</t>
  </si>
  <si>
    <t>15组水毁路基200m、保坎160m³修复</t>
  </si>
  <si>
    <t>4、5组水毁道路清方、维修桥梁、挡土墙、保坎</t>
  </si>
  <si>
    <t>司门前镇万和村</t>
  </si>
  <si>
    <t>解决贫困人口327人的出行困难，方便生产生活</t>
  </si>
  <si>
    <t>3、4、5、9组道路降坡、保坎、水沟修建</t>
  </si>
  <si>
    <t>司门前镇乐丰村</t>
  </si>
  <si>
    <t>2.5万元/处</t>
  </si>
  <si>
    <t>解决贫困人口98人的出行困难，方便生产生活</t>
  </si>
  <si>
    <t>公路护坡、保坎维修共1200m³</t>
  </si>
  <si>
    <t>司门前镇芙塘村</t>
  </si>
  <si>
    <t>90元/m³</t>
  </si>
  <si>
    <t>解决贫困人口132人的出行困难，方便生产生活</t>
  </si>
  <si>
    <t>通乐丰村桥梁长15m、宽5m、高5m</t>
  </si>
  <si>
    <t>司门前镇孙家陇村</t>
  </si>
  <si>
    <t>水毁道路、水渠4处</t>
  </si>
  <si>
    <t>司门前镇玉林村</t>
  </si>
  <si>
    <t>村道保坎500m³</t>
  </si>
  <si>
    <t>司门前镇畲溪村</t>
  </si>
  <si>
    <t>解决贫困人口427人的出行困难，方便生产生活</t>
  </si>
  <si>
    <t>通组公路桥梁两座</t>
  </si>
  <si>
    <t>司门前镇风云亭村</t>
  </si>
  <si>
    <t>锦旺村原仁里通村公路铺砂、扩宽共3.5km</t>
  </si>
  <si>
    <t>司门前镇锦旺村</t>
  </si>
  <si>
    <t>村道保坎、路基修建</t>
  </si>
  <si>
    <t>司门前镇石阳桥村</t>
  </si>
  <si>
    <t>坪花冲至长源江组路路基</t>
  </si>
  <si>
    <t>司门前镇众乐村</t>
  </si>
  <si>
    <t>解决贫困人口312人的出行困难，方便生产生活</t>
  </si>
  <si>
    <t>9、10、11组公路保坎修复高10m、长50m</t>
  </si>
  <si>
    <t>120万元/km</t>
  </si>
  <si>
    <t>8、9、10、13、16组水毁公路挡土墙</t>
  </si>
  <si>
    <t>茶场段水毁路基挡土墙420方</t>
  </si>
  <si>
    <t>240元/m³</t>
  </si>
  <si>
    <t>解决贫困人口32人的出行困难，方便生产生活</t>
  </si>
  <si>
    <t>1、12组魏家屋场段组路路基、铺砂3km</t>
  </si>
  <si>
    <t>司门前镇白芽山村</t>
  </si>
  <si>
    <t>解决贫困人口52人的出行困难，方便生产生活</t>
  </si>
  <si>
    <t>4、5、6、8、14、15、16组组道路基、保坎，村部广场保坎，包括函管、水沟。</t>
  </si>
  <si>
    <t>司门前镇东山村</t>
  </si>
  <si>
    <t>1.5万元/处</t>
  </si>
  <si>
    <t>硬化宽3.5m、长0.43km</t>
  </si>
  <si>
    <t>桃洪镇花门村</t>
  </si>
  <si>
    <t>24万元/km</t>
  </si>
  <si>
    <t>解决贫困人口43人的出行困难，方便生产生活</t>
  </si>
  <si>
    <t>硬化宽3.5m、长0.22km</t>
  </si>
  <si>
    <t>桃洪镇舒家竹山</t>
  </si>
  <si>
    <t>46万元/km</t>
  </si>
  <si>
    <t>硬化宽3.5m、长0.38km</t>
  </si>
  <si>
    <t>桃洪镇文昌村</t>
  </si>
  <si>
    <t>解决贫困人口104人的出行困难，方便生产生活</t>
  </si>
  <si>
    <t>硬化宽3.5m、长0.4km</t>
  </si>
  <si>
    <t>桃洪镇铜盆江村</t>
  </si>
  <si>
    <t>解决贫困人口37人的出行困难，方便生产生活</t>
  </si>
  <si>
    <t>硬化宽3.5m、长0.8km</t>
  </si>
  <si>
    <t>桃洪镇兴旺村</t>
  </si>
  <si>
    <t>硬化宽3.5
m、长0.5
km</t>
  </si>
  <si>
    <t>桃洪镇富隆村原白里四组</t>
  </si>
  <si>
    <t>解决贫困人口26人的出行困难，方便生产生活</t>
  </si>
  <si>
    <t>硬化宽3.5
m、长0.11
km</t>
  </si>
  <si>
    <t>桃洪镇天龙村</t>
  </si>
  <si>
    <t>硬化宽4.5
m、长0.3
km</t>
  </si>
  <si>
    <t>桃洪镇兴华村</t>
  </si>
  <si>
    <t>桃洪镇七里村</t>
  </si>
  <si>
    <t>解决贫困人口75人17户的出行困难，方便生产生活</t>
  </si>
  <si>
    <t>硬化宽4.5
m、长1.2
km</t>
  </si>
  <si>
    <t>桃洪镇九龙村</t>
  </si>
  <si>
    <t>解决贫困人口21人的出行困难，方便生产生活</t>
  </si>
  <si>
    <t>硬化宽3.5
m、长0.55
km</t>
  </si>
  <si>
    <t>桃洪镇原烟霞村</t>
  </si>
  <si>
    <t>解决贫困人口23人的出行困难，方便生产生活</t>
  </si>
  <si>
    <t>硬化宽3.5m、长0.5km</t>
  </si>
  <si>
    <t>桃洪镇江湾村</t>
  </si>
  <si>
    <t>解决贫困人口35人的出行困难，方便生产生活</t>
  </si>
  <si>
    <t>硬化宽3.5
m、长1
km</t>
  </si>
  <si>
    <t>桃洪镇南塘村8组</t>
  </si>
  <si>
    <t>解决贫困人口15人的出行困难，方便生产生活</t>
  </si>
  <si>
    <t>鸭田镇横板村3.10组硬化宽3.5m、长0.5km</t>
  </si>
  <si>
    <t>鸭田镇横板村</t>
  </si>
  <si>
    <t xml:space="preserve">鸭田镇柘溪村7组硬化宽3.5m、长0.33km </t>
  </si>
  <si>
    <t>鸭田镇柘溪村</t>
  </si>
  <si>
    <t>解决贫困人口34人的出行困难，方便生产生活</t>
  </si>
  <si>
    <t xml:space="preserve">鸭田镇苗田村1.3.10组0.23km，6.7组0.1km硬化宽3.5m、长0.33km </t>
  </si>
  <si>
    <t>鸭田镇苗田村</t>
  </si>
  <si>
    <t>鸭田镇石鼓村水毁工程：公路挡土墙280m³</t>
  </si>
  <si>
    <t>鸭田镇石鼓村</t>
  </si>
  <si>
    <t>解决贫困人口210人的出行困难，方便生产生活</t>
  </si>
  <si>
    <t>鸭田镇乐桥村8.9.10组沙石公路1.3km,挡土墙</t>
  </si>
  <si>
    <t>鸭田镇乐桥村</t>
  </si>
  <si>
    <t>鸭田镇张家山村7组砂石路520m</t>
  </si>
  <si>
    <t>解决贫困人口55人的出行困难，方便生产生活</t>
  </si>
  <si>
    <t>鸭田镇金寨村李子坳新村周家段通大乐园桥梁1座</t>
  </si>
  <si>
    <t>鸭田镇金寨村</t>
  </si>
  <si>
    <t>鸭田镇平塘村新建通组砂石公路500m</t>
  </si>
  <si>
    <t>鸭田镇平塘村</t>
  </si>
  <si>
    <t>解决贫困人口190人的出行困难，方便生产生活</t>
  </si>
  <si>
    <t>虎形山瑶族乡大托村1、2组公路挡土墙150方，预计资金5万元,铺块石碎石5万元</t>
  </si>
  <si>
    <t>虎形山瑶族乡大托村</t>
  </si>
  <si>
    <t>虎形山瑶族乡万贯冲村3组路面维修500m，5万元</t>
  </si>
  <si>
    <t>虎形山瑶族乡水洞坪村1、2组公路硬化1.2km10万元</t>
  </si>
  <si>
    <t>虎形山瑶族乡水洞坪村</t>
  </si>
  <si>
    <t>虎形山瑶族乡四角田村1、4、5、6组公路挡土墙160方，资金5万元</t>
  </si>
  <si>
    <t>320元/m³</t>
  </si>
  <si>
    <t>1-5组1、2、3、4、5组村组道路维修、延伸</t>
  </si>
  <si>
    <t>罗洪镇采莲村</t>
  </si>
  <si>
    <t>2.5万元/km</t>
  </si>
  <si>
    <t>5组村道硬化路路面下沉、面板断裂需修复硬化路150m</t>
  </si>
  <si>
    <t>罗洪镇幸福村</t>
  </si>
  <si>
    <t>70万元/km</t>
  </si>
  <si>
    <t>2、3、11组通组公路硬化</t>
  </si>
  <si>
    <t>罗洪镇严胜村</t>
  </si>
  <si>
    <t>差额补助17万元/km</t>
  </si>
  <si>
    <t>解决贫困人口35人出行困难，方便生产生活</t>
  </si>
  <si>
    <t>幸福村3组、7组公路硬化2km</t>
  </si>
  <si>
    <t>差额补助12万元/km</t>
  </si>
  <si>
    <t>解决贫困人口75人出行困难，方便生产生活</t>
  </si>
  <si>
    <t>1-11组1组河堤、2组公路、4组河堤、9-11组公路均被水流凿空，需修建挡土墙</t>
  </si>
  <si>
    <t>罗洪镇白莲村</t>
  </si>
  <si>
    <t>全村范围内村道地基下沉，路面水泥板断裂，需重新砌石坎，补浇混凝土</t>
  </si>
  <si>
    <t>罗洪镇芭蕉山村</t>
  </si>
  <si>
    <t>孟公村至石莲村7、8、9组修挡土墙</t>
  </si>
  <si>
    <t>罗洪镇石莲村</t>
  </si>
  <si>
    <t>合龙村10，12组到11组村道，宽4.5m，长550m。</t>
  </si>
  <si>
    <t>桃洪镇石门合龙村</t>
  </si>
  <si>
    <t>太平洲村2.7组宽4.5m长100m。</t>
  </si>
  <si>
    <t>桃洪镇石门太平洲村</t>
  </si>
  <si>
    <t>太平车村至沙洲村9组宽4.5m，长200m。</t>
  </si>
  <si>
    <t>解决贫困人口36人的出行困难，方便生产生活</t>
  </si>
  <si>
    <t>硬化窄改宽1m、长0.04km</t>
  </si>
  <si>
    <t>桃洪镇石门花桥村</t>
  </si>
  <si>
    <t>解决贫困人口62人的出行困难，方便生产生活</t>
  </si>
  <si>
    <t>硬化宽3m、长0.3km</t>
  </si>
  <si>
    <t>硬化宽4.5m、长1.25km</t>
  </si>
  <si>
    <t>西洋江镇星子坪村</t>
  </si>
  <si>
    <t>村组道路建设新街到茅铺保坎</t>
  </si>
  <si>
    <t>西洋江镇石塘村</t>
  </si>
  <si>
    <t>解决贫困人口93人的出行困难，方便生产生活</t>
  </si>
  <si>
    <t>村组道路建设老屋院子</t>
  </si>
  <si>
    <t>西洋江镇苏荷村</t>
  </si>
  <si>
    <t>解决贫困人口152人的出行困难，方便生产生活</t>
  </si>
  <si>
    <t>塘现湾一组公路硬化</t>
  </si>
  <si>
    <t>西洋江镇田心桥村</t>
  </si>
  <si>
    <t>石塘路口到科家保坎500方</t>
  </si>
  <si>
    <t>西洋江镇砚田村</t>
  </si>
  <si>
    <t>社公山到漏斗院村组道路建设</t>
  </si>
  <si>
    <t>4组、7组硬化路宽6m、长1.4km。</t>
  </si>
  <si>
    <t>小沙江镇岩背村</t>
  </si>
  <si>
    <t>解决贫困人口77人的出行困难，方便生产生活</t>
  </si>
  <si>
    <t>10组、11组、12组硬化公路宽6m、长2.5km。</t>
  </si>
  <si>
    <t>小沙江镇江边村</t>
  </si>
  <si>
    <t>解决贫困人口18人的出行困难，方便生产生活</t>
  </si>
  <si>
    <t>7组新修桥1座，长5m、宽6m；硬化路长60m、宽5m。</t>
  </si>
  <si>
    <t>小沙江镇肖家垅村</t>
  </si>
  <si>
    <t>解决贫困人口19人的出行困难，方便生产生活</t>
  </si>
  <si>
    <t>新修7组、8组、9组路长1km，宽6m。路面铺块石、碎石。</t>
  </si>
  <si>
    <t>小沙江镇杉木坪村</t>
  </si>
  <si>
    <t>解决贫困人口41人的出行困难，方便生产生活</t>
  </si>
  <si>
    <t>1组、2组、3组新修1km，宽3m；9组、10组扩建1.264km，宽5m。</t>
  </si>
  <si>
    <t>小沙江镇白银村</t>
  </si>
  <si>
    <t>解决贫困人口139人的出行困难，方便生产生活</t>
  </si>
  <si>
    <t>2组、9组、10组、11组对水毁公路进行维修，平整路面铺垫碎石5km，埋设涵管9处，砌挡土墙1处。</t>
  </si>
  <si>
    <t>小沙江镇光化村</t>
  </si>
  <si>
    <t>解决贫困人口51人的出行困难，方便生产生活</t>
  </si>
  <si>
    <t>公路保坎2km，300m³</t>
  </si>
  <si>
    <t>羊古坳镇罗英村</t>
  </si>
  <si>
    <t>维修刘家排村10组1.5km砌保坎280m³</t>
  </si>
  <si>
    <t>羊古坳镇刘家排村</t>
  </si>
  <si>
    <t>解决贫困人口88人的出行困难，方便生产生活</t>
  </si>
  <si>
    <t>2.9.3.4.10组维修砂石路面1km和彻保坎200m³</t>
  </si>
  <si>
    <t>羊古坳镇雷峰村</t>
  </si>
  <si>
    <t>原桂山村育堂公路砌保坎300m³</t>
  </si>
  <si>
    <t>羊古坳镇羊古坳居委会</t>
  </si>
  <si>
    <t>解决贫困人口13人的出行困难，方便生产生活</t>
  </si>
  <si>
    <t>匡家铺村1、2组1.5公里村组道，砌保坎200m³</t>
  </si>
  <si>
    <t>解决贫困人口24人的出行困难，方便生产生活</t>
  </si>
  <si>
    <t>转角丘村11、12组道路维修，砌保坎320m³</t>
  </si>
  <si>
    <t>羊古坳镇转角丘村</t>
  </si>
  <si>
    <t>原五龙3、4、6、8、10组道路修建2.6km</t>
  </si>
  <si>
    <t>雨山铺旺龙村</t>
  </si>
  <si>
    <t>磨石至九龙道路硬化0.9km</t>
  </si>
  <si>
    <t>雨山铺磨石村</t>
  </si>
  <si>
    <t>原梅冲7、10组道路铺砂</t>
  </si>
  <si>
    <t>雨山铺雨山居委会</t>
  </si>
  <si>
    <t>原梅冲1、2、3、8、11、12组道路铺砂</t>
  </si>
  <si>
    <t>丰林5组毛坯路加宽及维修，1km，3m加到4.5m</t>
  </si>
  <si>
    <t>周旺镇潭水</t>
  </si>
  <si>
    <t>竹山至开田1公里村通组公路修建</t>
  </si>
  <si>
    <t>周旺镇竹山</t>
  </si>
  <si>
    <t>解决贫困人口87人的出行困难，方便生产生活</t>
  </si>
  <si>
    <t>1、2、3、4、5、8组新修通村公路1.5km</t>
  </si>
  <si>
    <t>周旺镇石井</t>
  </si>
  <si>
    <t>文田2、8组5km通组公路</t>
  </si>
  <si>
    <t>周旺镇群胜</t>
  </si>
  <si>
    <t>1万元/km</t>
  </si>
  <si>
    <t>（四）</t>
  </si>
  <si>
    <t>其他基础设施建设小计</t>
  </si>
  <si>
    <t xml:space="preserve">小沙江镇卫生院援建工程 </t>
  </si>
  <si>
    <t>小沙江镇卫生院</t>
  </si>
  <si>
    <t>44万元/个</t>
  </si>
  <si>
    <t>改善医疗条件,提高医疗保障</t>
  </si>
  <si>
    <t>2018年1月</t>
  </si>
  <si>
    <t>县卫计局</t>
  </si>
  <si>
    <t>罗洪镇卫生院医疗条件改善工程</t>
  </si>
  <si>
    <t>罗洪镇卫生院</t>
  </si>
  <si>
    <t>45万元/个</t>
  </si>
  <si>
    <t>罗洪镇中学新建工程（600㎡）</t>
  </si>
  <si>
    <t>罗洪中学</t>
  </si>
  <si>
    <t>1000元/㎡</t>
  </si>
  <si>
    <t>改善教学环境，确保贫困学生入学</t>
  </si>
  <si>
    <t>县教育局</t>
  </si>
  <si>
    <t>2017年小额信贷余额3亿元（12个月）及2018年小额信贷2亿元（11个月）贴息</t>
  </si>
  <si>
    <t>年利率4.5%－4.75%</t>
  </si>
  <si>
    <t>为4744户贫困人口提供贷款贴息</t>
  </si>
  <si>
    <t>2018年4月</t>
  </si>
  <si>
    <t>2018年8月</t>
  </si>
  <si>
    <t>县扶贫办</t>
  </si>
  <si>
    <t>（二）</t>
  </si>
  <si>
    <t>其他小计</t>
  </si>
  <si>
    <t>贫困户医疗保障</t>
  </si>
  <si>
    <t>建档立卡贫困人口11246人医保缴费90元/人</t>
  </si>
  <si>
    <t>90元/人</t>
  </si>
  <si>
    <t>为贫困人口11246人入保，防范因病致贫返贫</t>
  </si>
  <si>
    <t>县人社局</t>
  </si>
  <si>
    <t>县医保中心</t>
  </si>
  <si>
    <t>教育（补助）培训</t>
  </si>
  <si>
    <t>全县</t>
  </si>
  <si>
    <t>（二·三）</t>
  </si>
  <si>
    <t>小沙江镇农村环境卫生整治</t>
  </si>
  <si>
    <t>农村环境卫生整治，55个保洁员（贫困人口）6个月工资</t>
  </si>
  <si>
    <t>1200元/月/人</t>
  </si>
  <si>
    <t>帮助贫困人口55人，2018年创收14400元/人</t>
  </si>
  <si>
    <t>2018年9月</t>
  </si>
  <si>
    <t>县三创指挥部</t>
  </si>
  <si>
    <t>麻塘山乡农村环境卫生整治</t>
  </si>
  <si>
    <t>农村环境卫生整治，33个保洁员（贫困人口）6个月工资</t>
  </si>
  <si>
    <t>帮助贫困人口33人，2018年创收14400元/人</t>
  </si>
  <si>
    <t>虎形山瑶族乡农村环境卫生整治</t>
  </si>
  <si>
    <t>农村环境卫生整治，40个保洁员（贫困人口）6个月工资</t>
  </si>
  <si>
    <t>帮助贫困人口40人，2018年创收14400元/人</t>
  </si>
  <si>
    <t>金石桥镇农村环境卫生整治</t>
  </si>
  <si>
    <t>农村环境卫生整治，138个保洁员（贫困人口）6个月工资</t>
  </si>
  <si>
    <t>帮助贫困人口138人，2018年创收14400元/人</t>
  </si>
  <si>
    <t>鸭田镇农村环境卫生整治</t>
  </si>
  <si>
    <t>农村环境卫生整治，64个保洁员（贫困人口）6个月工资</t>
  </si>
  <si>
    <t>帮助贫困人口64人，2018年创收14400元/人</t>
  </si>
  <si>
    <t>司门前镇农村环境卫生整治</t>
  </si>
  <si>
    <t>农村环境卫生整治，121个保洁员（贫困人口）6个月工资</t>
  </si>
  <si>
    <t>帮助贫困人口121人，2018年创收14400元/人</t>
  </si>
  <si>
    <t>羊古坳乡农村环境卫生整治</t>
  </si>
  <si>
    <t>农村环境卫生整治，63个保洁员（贫困人口）6个月工资</t>
  </si>
  <si>
    <t>帮助贫困人口63人，2018年创收14400元/人</t>
  </si>
  <si>
    <t>大水田乡农村环境卫生整治</t>
  </si>
  <si>
    <t>农村环境卫生整治，31个保洁员（贫困人口）6个月工资</t>
  </si>
  <si>
    <t>帮助贫困人口31人，2018年创收14400元/人</t>
  </si>
  <si>
    <t>高坪镇农村环境卫生整治</t>
  </si>
  <si>
    <t>农村环境卫生整治，162个保洁员（贫困人口）6个月工资</t>
  </si>
  <si>
    <t>帮助贫困人口162人，2018年创收14400元/人</t>
  </si>
  <si>
    <t>罗洪乡农村环境卫生整治</t>
  </si>
  <si>
    <t>农村环境卫生整治，54个保洁员（贫困人口）6个月工资</t>
  </si>
  <si>
    <t>帮助贫困人口54人，2018年创收14400元/人</t>
  </si>
  <si>
    <t>六都寨镇农村环境卫生整治</t>
  </si>
  <si>
    <t>农村环境卫生整治，124个保洁员（贫困人口）6个月工资</t>
  </si>
  <si>
    <t>帮助贫困人口124人，2018年创收14400元/人</t>
  </si>
  <si>
    <t>七江镇农村环境卫生整治</t>
  </si>
  <si>
    <t>农村环境卫生整治，113个保洁员（贫困人口）6个月工资</t>
  </si>
  <si>
    <t>帮助贫困人口113人，2018年创收14400元/人</t>
  </si>
  <si>
    <t>荷田乡农村环境卫生整治</t>
  </si>
  <si>
    <t>农村环境卫生整治，58个保洁员（贫困人口）6个月工资</t>
  </si>
  <si>
    <t>帮助贫困人口58人，2018年创收14400元/人</t>
  </si>
  <si>
    <t>荷香桥镇农村环境卫生整治</t>
  </si>
  <si>
    <t>农村环境卫生整治，126个保洁员（贫困人口）6个月工资</t>
  </si>
  <si>
    <t>帮助贫困人口126人，2018年创收14400元/人</t>
  </si>
  <si>
    <t>桃洪镇3 (石门)农村环境卫生整治</t>
  </si>
  <si>
    <t>农村环境卫生整治，89个保洁员（贫困人口）6个月工资</t>
  </si>
  <si>
    <t>桃洪镇3 (石门)</t>
  </si>
  <si>
    <t>帮助贫困人口89人，2018年创收14400元/人</t>
  </si>
  <si>
    <t>横板桥镇农村环境卫生整治</t>
  </si>
  <si>
    <t>农村环境卫生整治，104个保洁员（贫困人口）6个月工资</t>
  </si>
  <si>
    <t>帮助贫困人口104人，2018年创收14400元/人</t>
  </si>
  <si>
    <t>西洋江镇农村环境卫生整治</t>
  </si>
  <si>
    <t>农村环境卫生整治，82个保洁员（贫困人口）6个月工资</t>
  </si>
  <si>
    <t>帮助贫困人口82人，2018年创收14400元/人</t>
  </si>
  <si>
    <t>南岳庙镇农村环境卫生整治</t>
  </si>
  <si>
    <t>农村环境卫生整治，70个保洁员（贫困人口）6个月工资</t>
  </si>
  <si>
    <t>帮助贫困人口70人，2018年创收14400元/人</t>
  </si>
  <si>
    <t>滩头镇农村环境卫生整治</t>
  </si>
  <si>
    <t>农村环境卫生整治，175个保洁员（贫困人口）6个月工资</t>
  </si>
  <si>
    <t>帮助贫困人口175人，2018年创收14400元/人</t>
  </si>
  <si>
    <t>岩口镇农村环境卫生整治</t>
  </si>
  <si>
    <t>周旺镇 农村环境卫生整治</t>
  </si>
  <si>
    <t>农村环境卫生整治，74个保洁员（贫困人口）6个月工资</t>
  </si>
  <si>
    <t xml:space="preserve">周旺镇 </t>
  </si>
  <si>
    <t>帮助贫困人口74人，2018年创收14400元/人</t>
  </si>
  <si>
    <t>桃洪镇2 (雨山铺)农村环境卫生整治</t>
  </si>
  <si>
    <t>农村环境卫生整治，94个保洁员（贫困人口）6个月工资</t>
  </si>
  <si>
    <t>桃洪镇2 (雨山铺)</t>
  </si>
  <si>
    <t>帮助贫困人口94人，2018年创收14400元/人</t>
  </si>
  <si>
    <t>北山镇农村环境卫生整治</t>
  </si>
  <si>
    <t>农村环境卫生整治，91个保洁员（贫困人口）6个月工资</t>
  </si>
  <si>
    <t>帮助贫困人口91人，2018年创收14400元/人</t>
  </si>
  <si>
    <t>三阁司镇农村环境卫生整治</t>
  </si>
  <si>
    <t>农村环境卫生整治，148个保洁员（贫困人口）6个月工资</t>
  </si>
  <si>
    <t>帮助贫困人口148人，2018年创收14400元/人</t>
  </si>
  <si>
    <t>山界回族乡农村环境卫生整治</t>
  </si>
  <si>
    <t>桃洪镇1农村环境卫生整治</t>
  </si>
  <si>
    <t>农村环境卫生整治，120个保洁员（贫困人口）6个月工资</t>
  </si>
  <si>
    <t>桃洪镇1</t>
  </si>
  <si>
    <t>帮助贫困人口120人，2018年创收14400元/人</t>
  </si>
  <si>
    <t>附件2：</t>
  </si>
  <si>
    <t>山界乡南寺村</t>
  </si>
  <si>
    <t>山界乡坳头村</t>
  </si>
  <si>
    <t>南岳庙乡茅塘村</t>
  </si>
  <si>
    <t>高坪镇中信黄村</t>
  </si>
  <si>
    <t>高坪镇人民政府</t>
  </si>
  <si>
    <t>荷香桥镇居委会老街</t>
  </si>
  <si>
    <t>虎形山乡大托村</t>
  </si>
  <si>
    <t>虎形山乡人民政府</t>
  </si>
  <si>
    <t>虎形山乡万贯冲村</t>
  </si>
  <si>
    <t>虎形山乡水洞坪村</t>
  </si>
  <si>
    <t>虎形山乡四角田村</t>
  </si>
  <si>
    <t>虎形山乡农村环境卫生整治</t>
  </si>
  <si>
    <t>虎形山乡</t>
  </si>
</sst>
</file>

<file path=xl/styles.xml><?xml version="1.0" encoding="utf-8"?>
<styleSheet xmlns="http://schemas.openxmlformats.org/spreadsheetml/2006/main">
  <numFmts count="16">
    <numFmt numFmtId="176" formatCode="yyyy&quot;年&quot;m&quot;月&quot;;@"/>
    <numFmt numFmtId="177" formatCode="0.00_);\(0.00\)"/>
    <numFmt numFmtId="41" formatCode="_ * #,##0_ ;_ * \-#,##0_ ;_ * &quot;-&quot;_ ;_ @_ "/>
    <numFmt numFmtId="42" formatCode="_ &quot;￥&quot;* #,##0_ ;_ &quot;￥&quot;* \-#,##0_ ;_ &quot;￥&quot;* &quot;-&quot;_ ;_ @_ "/>
    <numFmt numFmtId="44" formatCode="_ &quot;￥&quot;* #,##0.00_ ;_ &quot;￥&quot;* \-#,##0.00_ ;_ &quot;￥&quot;* &quot;-&quot;??_ ;_ @_ "/>
    <numFmt numFmtId="178" formatCode="0_ "/>
    <numFmt numFmtId="179" formatCode="_-* #,##0.00_-;\-* #,##0.00_-;_-* &quot;-&quot;??_-;_-@_-"/>
    <numFmt numFmtId="180" formatCode="0;[Red]0"/>
    <numFmt numFmtId="181" formatCode="0.000_);\(0.000\)"/>
    <numFmt numFmtId="182" formatCode="0.00_ "/>
    <numFmt numFmtId="183" formatCode="#,##0_ "/>
    <numFmt numFmtId="184" formatCode="0_);\(0\)"/>
    <numFmt numFmtId="185" formatCode="yyyy&quot;年&quot;m&quot;月&quot;d&quot;日&quot;;@"/>
    <numFmt numFmtId="186" formatCode="#,##0.000_);\(#,##0.000\)"/>
    <numFmt numFmtId="187" formatCode="_ * #,##0.00_ ;_ * \-#,##0.00_ ;_ * &quot;-&quot;??.00_ ;_ @_ "/>
    <numFmt numFmtId="188" formatCode="_ * #,##0.000_ ;_ * \-#,##0.000_ ;_ * &quot;-&quot;??.000_ ;_ @_ "/>
  </numFmts>
  <fonts count="97">
    <font>
      <sz val="11"/>
      <color theme="1"/>
      <name val="宋体"/>
      <charset val="134"/>
      <scheme val="minor"/>
    </font>
    <font>
      <sz val="11"/>
      <name val="宋体"/>
      <charset val="134"/>
      <scheme val="minor"/>
    </font>
    <font>
      <sz val="9"/>
      <name val="宋体"/>
      <charset val="134"/>
      <scheme val="minor"/>
    </font>
    <font>
      <sz val="10"/>
      <name val="宋体"/>
      <charset val="134"/>
      <scheme val="minor"/>
    </font>
    <font>
      <sz val="12"/>
      <name val="宋体"/>
      <charset val="134"/>
      <scheme val="minor"/>
    </font>
    <font>
      <sz val="20"/>
      <name val="方正大标宋简体"/>
      <charset val="134"/>
    </font>
    <font>
      <sz val="9"/>
      <name val="方正大标宋简体"/>
      <charset val="134"/>
    </font>
    <font>
      <sz val="10"/>
      <color theme="1"/>
      <name val="宋体"/>
      <charset val="134"/>
      <scheme val="minor"/>
    </font>
    <font>
      <sz val="10"/>
      <name val="方正大标宋简体"/>
      <charset val="134"/>
    </font>
    <font>
      <sz val="11"/>
      <name val="方正大标宋简体"/>
      <charset val="134"/>
    </font>
    <font>
      <sz val="10"/>
      <color rgb="FFFF0000"/>
      <name val="宋体"/>
      <charset val="134"/>
      <scheme val="minor"/>
    </font>
    <font>
      <sz val="14"/>
      <name val="宋体"/>
      <charset val="134"/>
    </font>
    <font>
      <sz val="20"/>
      <name val="方正小标宋简体"/>
      <charset val="134"/>
    </font>
    <font>
      <sz val="10"/>
      <name val="宋体"/>
      <charset val="134"/>
    </font>
    <font>
      <sz val="18"/>
      <color theme="1"/>
      <name val="方正大标宋简体"/>
      <charset val="134"/>
    </font>
    <font>
      <b/>
      <sz val="12"/>
      <color theme="1"/>
      <name val="宋体"/>
      <charset val="134"/>
      <scheme val="minor"/>
    </font>
    <font>
      <sz val="12"/>
      <color theme="1"/>
      <name val="宋体"/>
      <charset val="134"/>
      <scheme val="minor"/>
    </font>
    <font>
      <b/>
      <sz val="16"/>
      <color theme="1"/>
      <name val="宋体"/>
      <charset val="134"/>
      <scheme val="minor"/>
    </font>
    <font>
      <sz val="12"/>
      <color indexed="8"/>
      <name val="宋体"/>
      <charset val="134"/>
    </font>
    <font>
      <sz val="11"/>
      <color indexed="8"/>
      <name val="宋体"/>
      <charset val="134"/>
    </font>
    <font>
      <sz val="18"/>
      <color indexed="8"/>
      <name val="宋体"/>
      <charset val="134"/>
    </font>
    <font>
      <sz val="12"/>
      <name val="宋体"/>
      <charset val="134"/>
    </font>
    <font>
      <sz val="10"/>
      <color indexed="8"/>
      <name val="宋体"/>
      <charset val="134"/>
    </font>
    <font>
      <sz val="10"/>
      <color theme="1"/>
      <name val="宋体"/>
      <charset val="134"/>
    </font>
    <font>
      <sz val="9"/>
      <color theme="1"/>
      <name val="宋体"/>
      <charset val="134"/>
    </font>
    <font>
      <sz val="9"/>
      <name val="宋体"/>
      <charset val="134"/>
    </font>
    <font>
      <sz val="11"/>
      <name val="宋体"/>
      <charset val="134"/>
    </font>
    <font>
      <sz val="9"/>
      <color theme="1"/>
      <name val="宋体"/>
      <charset val="134"/>
      <scheme val="minor"/>
    </font>
    <font>
      <sz val="9"/>
      <color indexed="8"/>
      <name val="宋体"/>
      <charset val="134"/>
    </font>
    <font>
      <sz val="18"/>
      <name val="宋体"/>
      <charset val="134"/>
    </font>
    <font>
      <b/>
      <sz val="10"/>
      <name val="宋体"/>
      <charset val="134"/>
    </font>
    <font>
      <b/>
      <sz val="9"/>
      <name val="宋体"/>
      <charset val="134"/>
    </font>
    <font>
      <sz val="9"/>
      <name val="宋体"/>
      <charset val="134"/>
      <scheme val="major"/>
    </font>
    <font>
      <sz val="8"/>
      <name val="宋体"/>
      <charset val="134"/>
    </font>
    <font>
      <sz val="11"/>
      <color indexed="9"/>
      <name val="宋体"/>
      <charset val="134"/>
    </font>
    <font>
      <b/>
      <sz val="18"/>
      <color theme="3"/>
      <name val="宋体"/>
      <charset val="134"/>
      <scheme val="minor"/>
    </font>
    <font>
      <sz val="11"/>
      <color indexed="20"/>
      <name val="宋体"/>
      <charset val="134"/>
    </font>
    <font>
      <b/>
      <sz val="13"/>
      <color theme="3"/>
      <name val="宋体"/>
      <charset val="134"/>
      <scheme val="minor"/>
    </font>
    <font>
      <sz val="11"/>
      <color indexed="42"/>
      <name val="宋体"/>
      <charset val="134"/>
    </font>
    <font>
      <sz val="11"/>
      <color theme="1"/>
      <name val="宋体"/>
      <charset val="0"/>
      <scheme val="minor"/>
    </font>
    <font>
      <b/>
      <sz val="11"/>
      <color theme="1"/>
      <name val="宋体"/>
      <charset val="0"/>
      <scheme val="minor"/>
    </font>
    <font>
      <sz val="11"/>
      <color rgb="FFFA7D00"/>
      <name val="宋体"/>
      <charset val="0"/>
      <scheme val="minor"/>
    </font>
    <font>
      <sz val="11"/>
      <color theme="0"/>
      <name val="宋体"/>
      <charset val="0"/>
      <scheme val="minor"/>
    </font>
    <font>
      <sz val="11"/>
      <color indexed="52"/>
      <name val="宋体"/>
      <charset val="134"/>
    </font>
    <font>
      <sz val="11"/>
      <color indexed="17"/>
      <name val="宋体"/>
      <charset val="134"/>
    </font>
    <font>
      <b/>
      <sz val="11"/>
      <color rgb="FFFA7D00"/>
      <name val="宋体"/>
      <charset val="0"/>
      <scheme val="minor"/>
    </font>
    <font>
      <b/>
      <sz val="11"/>
      <color theme="3"/>
      <name val="宋体"/>
      <charset val="134"/>
      <scheme val="minor"/>
    </font>
    <font>
      <sz val="11"/>
      <color rgb="FF9C0006"/>
      <name val="宋体"/>
      <charset val="0"/>
      <scheme val="minor"/>
    </font>
    <font>
      <b/>
      <sz val="11"/>
      <color indexed="52"/>
      <name val="宋体"/>
      <charset val="134"/>
    </font>
    <font>
      <sz val="11"/>
      <color rgb="FF3F3F76"/>
      <name val="宋体"/>
      <charset val="0"/>
      <scheme val="minor"/>
    </font>
    <font>
      <b/>
      <sz val="18"/>
      <color indexed="56"/>
      <name val="宋体"/>
      <charset val="134"/>
    </font>
    <font>
      <b/>
      <sz val="11"/>
      <color rgb="FFFFFFFF"/>
      <name val="宋体"/>
      <charset val="0"/>
      <scheme val="minor"/>
    </font>
    <font>
      <b/>
      <sz val="15"/>
      <color theme="3"/>
      <name val="宋体"/>
      <charset val="134"/>
      <scheme val="minor"/>
    </font>
    <font>
      <sz val="11"/>
      <color rgb="FF9C6500"/>
      <name val="宋体"/>
      <charset val="0"/>
      <scheme val="minor"/>
    </font>
    <font>
      <sz val="11"/>
      <color indexed="62"/>
      <name val="Calibri"/>
      <charset val="134"/>
    </font>
    <font>
      <sz val="11"/>
      <color indexed="8"/>
      <name val="Calibri"/>
      <charset val="134"/>
    </font>
    <font>
      <b/>
      <sz val="11"/>
      <color indexed="56"/>
      <name val="Calibri"/>
      <charset val="134"/>
    </font>
    <font>
      <sz val="11"/>
      <color rgb="FF006100"/>
      <name val="宋体"/>
      <charset val="0"/>
      <scheme val="minor"/>
    </font>
    <font>
      <b/>
      <sz val="11"/>
      <color indexed="9"/>
      <name val="Calibri"/>
      <charset val="134"/>
    </font>
    <font>
      <sz val="11"/>
      <color rgb="FFFF0000"/>
      <name val="宋体"/>
      <charset val="0"/>
      <scheme val="minor"/>
    </font>
    <font>
      <u/>
      <sz val="11"/>
      <color rgb="FF0000FF"/>
      <name val="宋体"/>
      <charset val="0"/>
      <scheme val="minor"/>
    </font>
    <font>
      <b/>
      <sz val="11"/>
      <color rgb="FF3F3F3F"/>
      <name val="宋体"/>
      <charset val="0"/>
      <scheme val="minor"/>
    </font>
    <font>
      <i/>
      <sz val="11"/>
      <color rgb="FF7F7F7F"/>
      <name val="宋体"/>
      <charset val="0"/>
      <scheme val="minor"/>
    </font>
    <font>
      <u/>
      <sz val="11"/>
      <color rgb="FF800080"/>
      <name val="宋体"/>
      <charset val="0"/>
      <scheme val="minor"/>
    </font>
    <font>
      <b/>
      <sz val="11"/>
      <color indexed="9"/>
      <name val="宋体"/>
      <charset val="134"/>
    </font>
    <font>
      <b/>
      <sz val="12"/>
      <name val="宋体"/>
      <charset val="134"/>
    </font>
    <font>
      <sz val="11"/>
      <color indexed="9"/>
      <name val="Calibri"/>
      <charset val="134"/>
    </font>
    <font>
      <sz val="11"/>
      <color indexed="20"/>
      <name val="Calibri"/>
      <charset val="134"/>
    </font>
    <font>
      <b/>
      <sz val="11"/>
      <color indexed="52"/>
      <name val="Calibri"/>
      <charset val="134"/>
    </font>
    <font>
      <b/>
      <sz val="10"/>
      <name val="MS Sans Serif"/>
      <charset val="134"/>
    </font>
    <font>
      <b/>
      <sz val="11"/>
      <color indexed="62"/>
      <name val="宋体"/>
      <charset val="134"/>
    </font>
    <font>
      <i/>
      <sz val="11"/>
      <color indexed="23"/>
      <name val="宋体"/>
      <charset val="134"/>
    </font>
    <font>
      <sz val="11"/>
      <color indexed="17"/>
      <name val="Calibri"/>
      <charset val="134"/>
    </font>
    <font>
      <b/>
      <sz val="15"/>
      <color indexed="56"/>
      <name val="Calibri"/>
      <charset val="134"/>
    </font>
    <font>
      <b/>
      <sz val="18"/>
      <color indexed="62"/>
      <name val="宋体"/>
      <charset val="134"/>
    </font>
    <font>
      <b/>
      <sz val="11"/>
      <color indexed="63"/>
      <name val="Calibri"/>
      <charset val="134"/>
    </font>
    <font>
      <sz val="11"/>
      <color indexed="10"/>
      <name val="宋体"/>
      <charset val="134"/>
    </font>
    <font>
      <b/>
      <sz val="18"/>
      <color indexed="56"/>
      <name val="Cambria"/>
      <charset val="134"/>
    </font>
    <font>
      <b/>
      <sz val="11"/>
      <color indexed="8"/>
      <name val="Calibri"/>
      <charset val="134"/>
    </font>
    <font>
      <sz val="11"/>
      <color indexed="10"/>
      <name val="Calibri"/>
      <charset val="134"/>
    </font>
    <font>
      <b/>
      <sz val="15"/>
      <color indexed="62"/>
      <name val="宋体"/>
      <charset val="134"/>
    </font>
    <font>
      <b/>
      <sz val="15"/>
      <color indexed="56"/>
      <name val="宋体"/>
      <charset val="134"/>
    </font>
    <font>
      <b/>
      <sz val="13"/>
      <color indexed="56"/>
      <name val="Calibri"/>
      <charset val="134"/>
    </font>
    <font>
      <b/>
      <sz val="11"/>
      <color indexed="8"/>
      <name val="宋体"/>
      <charset val="134"/>
    </font>
    <font>
      <b/>
      <sz val="13"/>
      <color indexed="56"/>
      <name val="宋体"/>
      <charset val="134"/>
    </font>
    <font>
      <b/>
      <sz val="13"/>
      <color indexed="62"/>
      <name val="宋体"/>
      <charset val="134"/>
    </font>
    <font>
      <sz val="11"/>
      <color indexed="62"/>
      <name val="宋体"/>
      <charset val="134"/>
    </font>
    <font>
      <b/>
      <sz val="11"/>
      <color indexed="56"/>
      <name val="宋体"/>
      <charset val="134"/>
    </font>
    <font>
      <b/>
      <sz val="11"/>
      <color indexed="42"/>
      <name val="宋体"/>
      <charset val="134"/>
    </font>
    <font>
      <sz val="11"/>
      <color indexed="52"/>
      <name val="Calibri"/>
      <charset val="134"/>
    </font>
    <font>
      <sz val="11"/>
      <color indexed="60"/>
      <name val="宋体"/>
      <charset val="134"/>
    </font>
    <font>
      <sz val="11"/>
      <color theme="1"/>
      <name val="Tahoma"/>
      <charset val="134"/>
    </font>
    <font>
      <i/>
      <sz val="11"/>
      <color indexed="23"/>
      <name val="Calibri"/>
      <charset val="134"/>
    </font>
    <font>
      <sz val="11"/>
      <color indexed="60"/>
      <name val="Calibri"/>
      <charset val="134"/>
    </font>
    <font>
      <sz val="10"/>
      <name val="Arial"/>
      <charset val="134"/>
    </font>
    <font>
      <b/>
      <sz val="11"/>
      <color indexed="63"/>
      <name val="宋体"/>
      <charset val="134"/>
    </font>
    <font>
      <sz val="12"/>
      <name val="Times New Roman"/>
      <charset val="134"/>
    </font>
  </fonts>
  <fills count="58">
    <fill>
      <patternFill patternType="none"/>
    </fill>
    <fill>
      <patternFill patternType="gray125"/>
    </fill>
    <fill>
      <patternFill patternType="solid">
        <fgColor indexed="9"/>
        <bgColor indexed="64"/>
      </patternFill>
    </fill>
    <fill>
      <patternFill patternType="solid">
        <fgColor indexed="36"/>
        <bgColor indexed="64"/>
      </patternFill>
    </fill>
    <fill>
      <patternFill patternType="solid">
        <fgColor indexed="11"/>
        <bgColor indexed="64"/>
      </patternFill>
    </fill>
    <fill>
      <patternFill patternType="solid">
        <fgColor indexed="45"/>
        <bgColor indexed="64"/>
      </patternFill>
    </fill>
    <fill>
      <patternFill patternType="solid">
        <fgColor indexed="22"/>
        <bgColor indexed="64"/>
      </patternFill>
    </fill>
    <fill>
      <patternFill patternType="solid">
        <fgColor rgb="FFFFFFCC"/>
        <bgColor indexed="64"/>
      </patternFill>
    </fill>
    <fill>
      <patternFill patternType="solid">
        <fgColor theme="6" tint="0.799981688894314"/>
        <bgColor indexed="64"/>
      </patternFill>
    </fill>
    <fill>
      <patternFill patternType="solid">
        <fgColor indexed="42"/>
        <bgColor indexed="64"/>
      </patternFill>
    </fill>
    <fill>
      <patternFill patternType="solid">
        <fgColor theme="6" tint="0.399975585192419"/>
        <bgColor indexed="64"/>
      </patternFill>
    </fill>
    <fill>
      <patternFill patternType="solid">
        <fgColor theme="8"/>
        <bgColor indexed="64"/>
      </patternFill>
    </fill>
    <fill>
      <patternFill patternType="solid">
        <fgColor rgb="FFF2F2F2"/>
        <bgColor indexed="64"/>
      </patternFill>
    </fill>
    <fill>
      <patternFill patternType="solid">
        <fgColor indexed="49"/>
        <bgColor indexed="64"/>
      </patternFill>
    </fill>
    <fill>
      <patternFill patternType="solid">
        <fgColor indexed="46"/>
        <bgColor indexed="64"/>
      </patternFill>
    </fill>
    <fill>
      <patternFill patternType="solid">
        <fgColor rgb="FFFFC7CE"/>
        <bgColor indexed="64"/>
      </patternFill>
    </fill>
    <fill>
      <patternFill patternType="solid">
        <fgColor rgb="FFFFCC99"/>
        <bgColor indexed="64"/>
      </patternFill>
    </fill>
    <fill>
      <patternFill patternType="solid">
        <fgColor theme="4" tint="0.599993896298105"/>
        <bgColor indexed="64"/>
      </patternFill>
    </fill>
    <fill>
      <patternFill patternType="solid">
        <fgColor theme="5"/>
        <bgColor indexed="64"/>
      </patternFill>
    </fill>
    <fill>
      <patternFill patternType="solid">
        <fgColor rgb="FFA5A5A5"/>
        <bgColor indexed="64"/>
      </patternFill>
    </fill>
    <fill>
      <patternFill patternType="solid">
        <fgColor theme="5" tint="0.399975585192419"/>
        <bgColor indexed="64"/>
      </patternFill>
    </fill>
    <fill>
      <patternFill patternType="solid">
        <fgColor indexed="10"/>
        <bgColor indexed="64"/>
      </patternFill>
    </fill>
    <fill>
      <patternFill patternType="solid">
        <fgColor theme="8" tint="0.799981688894314"/>
        <bgColor indexed="64"/>
      </patternFill>
    </fill>
    <fill>
      <patternFill patternType="solid">
        <fgColor rgb="FFFFEB9C"/>
        <bgColor indexed="64"/>
      </patternFill>
    </fill>
    <fill>
      <patternFill patternType="solid">
        <fgColor indexed="52"/>
        <bgColor indexed="64"/>
      </patternFill>
    </fill>
    <fill>
      <patternFill patternType="solid">
        <fgColor indexed="47"/>
        <bgColor indexed="64"/>
      </patternFill>
    </fill>
    <fill>
      <patternFill patternType="solid">
        <fgColor theme="4"/>
        <bgColor indexed="64"/>
      </patternFill>
    </fill>
    <fill>
      <patternFill patternType="solid">
        <fgColor rgb="FFC6EFCE"/>
        <bgColor indexed="64"/>
      </patternFill>
    </fill>
    <fill>
      <patternFill patternType="solid">
        <fgColor indexed="29"/>
        <bgColor indexed="64"/>
      </patternFill>
    </fill>
    <fill>
      <patternFill patternType="solid">
        <fgColor theme="6" tint="0.599993896298105"/>
        <bgColor indexed="64"/>
      </patternFill>
    </fill>
    <fill>
      <patternFill patternType="solid">
        <fgColor indexed="55"/>
        <bgColor indexed="64"/>
      </patternFill>
    </fill>
    <fill>
      <patternFill patternType="solid">
        <fgColor indexed="26"/>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9" tint="0.399975585192419"/>
        <bgColor indexed="64"/>
      </patternFill>
    </fill>
    <fill>
      <patternFill patternType="solid">
        <fgColor theme="4" tint="0.79998168889431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indexed="44"/>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indexed="57"/>
        <bgColor indexed="64"/>
      </patternFill>
    </fill>
    <fill>
      <patternFill patternType="solid">
        <fgColor indexed="31"/>
        <bgColor indexed="64"/>
      </patternFill>
    </fill>
    <fill>
      <patternFill patternType="solid">
        <fgColor indexed="53"/>
        <bgColor indexed="64"/>
      </patternFill>
    </fill>
    <fill>
      <patternFill patternType="solid">
        <fgColor indexed="43"/>
        <bgColor indexed="64"/>
      </patternFill>
    </fill>
    <fill>
      <patternFill patternType="solid">
        <fgColor indexed="30"/>
        <bgColor indexed="64"/>
      </patternFill>
    </fill>
    <fill>
      <patternFill patternType="solid">
        <fgColor indexed="27"/>
        <bgColor indexed="64"/>
      </patternFill>
    </fill>
    <fill>
      <patternFill patternType="solid">
        <fgColor indexed="62"/>
        <bgColor indexed="64"/>
      </patternFill>
    </fill>
    <fill>
      <patternFill patternType="solid">
        <fgColor indexed="51"/>
        <bgColor indexed="64"/>
      </patternFill>
    </fill>
    <fill>
      <patternFill patternType="solid">
        <fgColor indexed="54"/>
        <bgColor indexed="64"/>
      </patternFill>
    </fill>
    <fill>
      <patternFill patternType="solid">
        <fgColor indexed="25"/>
        <bgColor indexed="64"/>
      </patternFill>
    </fill>
  </fills>
  <borders count="3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top style="thin">
        <color auto="1"/>
      </top>
      <bottom style="thin">
        <color auto="1"/>
      </bottom>
      <diagonal/>
    </border>
    <border>
      <left/>
      <right style="thin">
        <color auto="1"/>
      </right>
      <top style="thin">
        <color auto="1"/>
      </top>
      <bottom/>
      <diagonal/>
    </border>
    <border>
      <left/>
      <right style="thin">
        <color auto="1"/>
      </right>
      <top/>
      <bottom style="thin">
        <color auto="1"/>
      </bottom>
      <diagonal/>
    </border>
    <border>
      <left/>
      <right/>
      <top/>
      <bottom style="thin">
        <color auto="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double">
        <color rgb="FFFF8001"/>
      </bottom>
      <diagonal/>
    </border>
    <border>
      <left/>
      <right/>
      <top/>
      <bottom style="double">
        <color indexed="52"/>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indexed="23"/>
      </left>
      <right style="thin">
        <color indexed="23"/>
      </right>
      <top style="thin">
        <color indexed="23"/>
      </top>
      <bottom style="thin">
        <color indexed="23"/>
      </bottom>
      <diagonal/>
    </border>
    <border>
      <left style="double">
        <color rgb="FF3F3F3F"/>
      </left>
      <right style="double">
        <color rgb="FF3F3F3F"/>
      </right>
      <top style="double">
        <color rgb="FF3F3F3F"/>
      </top>
      <bottom style="double">
        <color rgb="FF3F3F3F"/>
      </bottom>
      <diagonal/>
    </border>
    <border>
      <left/>
      <right/>
      <top/>
      <bottom style="medium">
        <color indexed="30"/>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style="thin">
        <color rgb="FF3F3F3F"/>
      </left>
      <right style="thin">
        <color rgb="FF3F3F3F"/>
      </right>
      <top style="thin">
        <color rgb="FF3F3F3F"/>
      </top>
      <bottom style="thin">
        <color rgb="FF3F3F3F"/>
      </bottom>
      <diagonal/>
    </border>
    <border>
      <left/>
      <right/>
      <top/>
      <bottom style="medium">
        <color indexed="49"/>
      </bottom>
      <diagonal/>
    </border>
    <border>
      <left/>
      <right/>
      <top/>
      <bottom style="thick">
        <color indexed="6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thick">
        <color indexed="49"/>
      </bottom>
      <diagonal/>
    </border>
    <border>
      <left/>
      <right/>
      <top/>
      <bottom style="thick">
        <color indexed="22"/>
      </bottom>
      <diagonal/>
    </border>
    <border>
      <left/>
      <right/>
      <top style="thin">
        <color indexed="49"/>
      </top>
      <bottom style="double">
        <color indexed="49"/>
      </bottom>
      <diagonal/>
    </border>
    <border>
      <left/>
      <right/>
      <top/>
      <bottom style="medium">
        <color indexed="44"/>
      </bottom>
      <diagonal/>
    </border>
  </borders>
  <cellStyleXfs count="599">
    <xf numFmtId="0" fontId="0" fillId="0" borderId="0">
      <alignment vertical="center"/>
    </xf>
    <xf numFmtId="42" fontId="0" fillId="0" borderId="0" applyFont="0" applyFill="0" applyBorder="0" applyAlignment="0" applyProtection="0">
      <alignment vertical="center"/>
    </xf>
    <xf numFmtId="0" fontId="43" fillId="0" borderId="15" applyNumberFormat="0" applyFill="0" applyAlignment="0" applyProtection="0">
      <alignment vertical="center"/>
    </xf>
    <xf numFmtId="0" fontId="19" fillId="2" borderId="0" applyNumberFormat="0" applyBorder="0" applyAlignment="0" applyProtection="0">
      <alignment vertical="center"/>
    </xf>
    <xf numFmtId="0" fontId="34" fillId="21" borderId="0" applyNumberFormat="0" applyBorder="0" applyAlignment="0" applyProtection="0">
      <alignment vertical="center"/>
    </xf>
    <xf numFmtId="0" fontId="49" fillId="16" borderId="16" applyNumberFormat="0" applyAlignment="0" applyProtection="0">
      <alignment vertical="center"/>
    </xf>
    <xf numFmtId="44" fontId="0" fillId="0" borderId="0" applyFont="0" applyFill="0" applyBorder="0" applyAlignment="0" applyProtection="0">
      <alignment vertical="center"/>
    </xf>
    <xf numFmtId="0" fontId="21" fillId="0" borderId="0">
      <alignment vertical="center"/>
    </xf>
    <xf numFmtId="0" fontId="39" fillId="8" borderId="0" applyNumberFormat="0" applyBorder="0" applyAlignment="0" applyProtection="0">
      <alignment vertical="center"/>
    </xf>
    <xf numFmtId="41" fontId="0" fillId="0" borderId="0" applyFont="0" applyFill="0" applyBorder="0" applyAlignment="0" applyProtection="0">
      <alignment vertical="center"/>
    </xf>
    <xf numFmtId="0" fontId="34" fillId="4" borderId="0" applyNumberFormat="0" applyBorder="0" applyAlignment="0" applyProtection="0">
      <alignment vertical="center"/>
    </xf>
    <xf numFmtId="0" fontId="55" fillId="14" borderId="0" applyNumberFormat="0" applyBorder="0" applyAlignment="0" applyProtection="0">
      <alignment vertical="center"/>
    </xf>
    <xf numFmtId="0" fontId="39" fillId="29" borderId="0" applyNumberFormat="0" applyBorder="0" applyAlignment="0" applyProtection="0">
      <alignment vertical="center"/>
    </xf>
    <xf numFmtId="0" fontId="48" fillId="2" borderId="18" applyNumberFormat="0" applyAlignment="0" applyProtection="0">
      <alignment vertical="center"/>
    </xf>
    <xf numFmtId="0" fontId="54" fillId="25" borderId="18" applyNumberFormat="0" applyAlignment="0" applyProtection="0">
      <alignment vertical="center"/>
    </xf>
    <xf numFmtId="0" fontId="47" fillId="15" borderId="0" applyNumberFormat="0" applyBorder="0" applyAlignment="0" applyProtection="0">
      <alignment vertical="center"/>
    </xf>
    <xf numFmtId="0" fontId="44" fillId="9" borderId="0" applyNumberFormat="0" applyBorder="0" applyAlignment="0" applyProtection="0">
      <alignment vertical="center"/>
    </xf>
    <xf numFmtId="179" fontId="0" fillId="0" borderId="0" applyFont="0" applyFill="0" applyBorder="0" applyAlignment="0" applyProtection="0">
      <alignment vertical="center"/>
    </xf>
    <xf numFmtId="0" fontId="21" fillId="0" borderId="0">
      <alignment vertical="center"/>
    </xf>
    <xf numFmtId="0" fontId="60" fillId="0" borderId="0" applyNumberFormat="0" applyFill="0" applyBorder="0" applyAlignment="0" applyProtection="0">
      <alignment vertical="center"/>
    </xf>
    <xf numFmtId="0" fontId="34" fillId="24" borderId="0" applyNumberFormat="0" applyBorder="0" applyAlignment="0" applyProtection="0">
      <alignment vertical="center"/>
    </xf>
    <xf numFmtId="0" fontId="42" fillId="10" borderId="0" applyNumberFormat="0" applyBorder="0" applyAlignment="0" applyProtection="0">
      <alignment vertical="center"/>
    </xf>
    <xf numFmtId="0" fontId="38" fillId="25" borderId="0" applyNumberFormat="0" applyBorder="0" applyAlignment="0" applyProtection="0">
      <alignment vertical="center"/>
    </xf>
    <xf numFmtId="0" fontId="21" fillId="0" borderId="0"/>
    <xf numFmtId="9" fontId="0" fillId="0" borderId="0" applyFont="0" applyFill="0" applyBorder="0" applyAlignment="0" applyProtection="0">
      <alignment vertical="center"/>
    </xf>
    <xf numFmtId="0" fontId="19" fillId="2" borderId="0" applyNumberFormat="0" applyBorder="0" applyAlignment="0" applyProtection="0">
      <alignment vertical="center"/>
    </xf>
    <xf numFmtId="0" fontId="63" fillId="0" borderId="0" applyNumberFormat="0" applyFill="0" applyBorder="0" applyAlignment="0" applyProtection="0">
      <alignment vertical="center"/>
    </xf>
    <xf numFmtId="0" fontId="44" fillId="9" borderId="0" applyNumberFormat="0" applyBorder="0" applyAlignment="0" applyProtection="0">
      <alignment vertical="center"/>
    </xf>
    <xf numFmtId="0" fontId="21" fillId="0" borderId="0">
      <alignment vertical="center"/>
    </xf>
    <xf numFmtId="0" fontId="34" fillId="28" borderId="0" applyNumberFormat="0" applyBorder="0" applyAlignment="0" applyProtection="0">
      <alignment vertical="center"/>
    </xf>
    <xf numFmtId="0" fontId="0" fillId="7" borderId="12" applyNumberFormat="0" applyFont="0" applyAlignment="0" applyProtection="0">
      <alignment vertical="center"/>
    </xf>
    <xf numFmtId="0" fontId="42" fillId="20" borderId="0" applyNumberFormat="0" applyBorder="0" applyAlignment="0" applyProtection="0">
      <alignment vertical="center"/>
    </xf>
    <xf numFmtId="0" fontId="46" fillId="0" borderId="0" applyNumberFormat="0" applyFill="0" applyBorder="0" applyAlignment="0" applyProtection="0">
      <alignment vertical="center"/>
    </xf>
    <xf numFmtId="0" fontId="59" fillId="0" borderId="0" applyNumberFormat="0" applyFill="0" applyBorder="0" applyAlignment="0" applyProtection="0">
      <alignment vertical="center"/>
    </xf>
    <xf numFmtId="0" fontId="38" fillId="13" borderId="0" applyNumberFormat="0" applyBorder="0" applyAlignment="0" applyProtection="0">
      <alignment vertical="center"/>
    </xf>
    <xf numFmtId="0" fontId="38" fillId="13" borderId="0" applyNumberFormat="0" applyBorder="0" applyAlignment="0" applyProtection="0">
      <alignment vertical="center"/>
    </xf>
    <xf numFmtId="0" fontId="21" fillId="0" borderId="0">
      <alignment vertical="center"/>
    </xf>
    <xf numFmtId="0" fontId="34" fillId="28" borderId="0" applyNumberFormat="0" applyBorder="0" applyAlignment="0" applyProtection="0">
      <alignment vertical="center"/>
    </xf>
    <xf numFmtId="0" fontId="35" fillId="0" borderId="0" applyNumberFormat="0" applyFill="0" applyBorder="0" applyAlignment="0" applyProtection="0">
      <alignment vertical="center"/>
    </xf>
    <xf numFmtId="0" fontId="62" fillId="0" borderId="0" applyNumberFormat="0" applyFill="0" applyBorder="0" applyAlignment="0" applyProtection="0">
      <alignment vertical="center"/>
    </xf>
    <xf numFmtId="0" fontId="44" fillId="9" borderId="0" applyNumberFormat="0" applyBorder="0" applyAlignment="0" applyProtection="0">
      <alignment vertical="center"/>
    </xf>
    <xf numFmtId="0" fontId="52" fillId="0" borderId="11" applyNumberFormat="0" applyFill="0" applyAlignment="0" applyProtection="0">
      <alignment vertical="center"/>
    </xf>
    <xf numFmtId="0" fontId="44" fillId="9" borderId="0" applyNumberFormat="0" applyBorder="0" applyAlignment="0" applyProtection="0">
      <alignment vertical="center"/>
    </xf>
    <xf numFmtId="0" fontId="37" fillId="0" borderId="11" applyNumberFormat="0" applyFill="0" applyAlignment="0" applyProtection="0">
      <alignment vertical="center"/>
    </xf>
    <xf numFmtId="0" fontId="42" fillId="32" borderId="0" applyNumberFormat="0" applyBorder="0" applyAlignment="0" applyProtection="0">
      <alignment vertical="center"/>
    </xf>
    <xf numFmtId="0" fontId="46" fillId="0" borderId="17" applyNumberFormat="0" applyFill="0" applyAlignment="0" applyProtection="0">
      <alignment vertical="center"/>
    </xf>
    <xf numFmtId="0" fontId="42" fillId="34" borderId="0" applyNumberFormat="0" applyBorder="0" applyAlignment="0" applyProtection="0">
      <alignment vertical="center"/>
    </xf>
    <xf numFmtId="0" fontId="61" fillId="12" borderId="23" applyNumberFormat="0" applyAlignment="0" applyProtection="0">
      <alignment vertical="center"/>
    </xf>
    <xf numFmtId="0" fontId="54" fillId="25" borderId="18" applyNumberFormat="0" applyAlignment="0" applyProtection="0">
      <alignment vertical="center"/>
    </xf>
    <xf numFmtId="0" fontId="45" fillId="12" borderId="16" applyNumberFormat="0" applyAlignment="0" applyProtection="0">
      <alignment vertical="center"/>
    </xf>
    <xf numFmtId="0" fontId="48" fillId="6" borderId="18" applyNumberFormat="0" applyAlignment="0" applyProtection="0">
      <alignment vertical="center"/>
    </xf>
    <xf numFmtId="0" fontId="19" fillId="6" borderId="0" applyNumberFormat="0" applyBorder="0" applyAlignment="0" applyProtection="0">
      <alignment vertical="center"/>
    </xf>
    <xf numFmtId="0" fontId="51" fillId="19" borderId="19" applyNumberFormat="0" applyAlignment="0" applyProtection="0">
      <alignment vertical="center"/>
    </xf>
    <xf numFmtId="0" fontId="39" fillId="33" borderId="0" applyNumberFormat="0" applyBorder="0" applyAlignment="0" applyProtection="0">
      <alignment vertical="center"/>
    </xf>
    <xf numFmtId="0" fontId="42" fillId="18" borderId="0" applyNumberFormat="0" applyBorder="0" applyAlignment="0" applyProtection="0">
      <alignment vertical="center"/>
    </xf>
    <xf numFmtId="0" fontId="41" fillId="0" borderId="14" applyNumberFormat="0" applyFill="0" applyAlignment="0" applyProtection="0">
      <alignment vertical="center"/>
    </xf>
    <xf numFmtId="0" fontId="44" fillId="9" borderId="0" applyNumberFormat="0" applyBorder="0" applyAlignment="0" applyProtection="0">
      <alignment vertical="center"/>
    </xf>
    <xf numFmtId="0" fontId="38" fillId="6" borderId="0" applyNumberFormat="0" applyBorder="0" applyAlignment="0" applyProtection="0">
      <alignment vertical="center"/>
    </xf>
    <xf numFmtId="0" fontId="40" fillId="0" borderId="13" applyNumberFormat="0" applyFill="0" applyAlignment="0" applyProtection="0">
      <alignment vertical="center"/>
    </xf>
    <xf numFmtId="0" fontId="57" fillId="27" borderId="0" applyNumberFormat="0" applyBorder="0" applyAlignment="0" applyProtection="0">
      <alignment vertical="center"/>
    </xf>
    <xf numFmtId="0" fontId="56" fillId="0" borderId="20" applyNumberFormat="0" applyFill="0" applyAlignment="0" applyProtection="0">
      <alignment vertical="center"/>
    </xf>
    <xf numFmtId="0" fontId="19" fillId="9" borderId="0" applyNumberFormat="0" applyBorder="0" applyAlignment="0" applyProtection="0">
      <alignment vertical="center"/>
    </xf>
    <xf numFmtId="0" fontId="53" fillId="23" borderId="0" applyNumberFormat="0" applyBorder="0" applyAlignment="0" applyProtection="0">
      <alignment vertical="center"/>
    </xf>
    <xf numFmtId="0" fontId="21" fillId="0" borderId="0">
      <alignment vertical="center"/>
    </xf>
    <xf numFmtId="0" fontId="39" fillId="22" borderId="0" applyNumberFormat="0" applyBorder="0" applyAlignment="0" applyProtection="0">
      <alignment vertical="center"/>
    </xf>
    <xf numFmtId="0" fontId="64" fillId="30" borderId="21" applyNumberFormat="0" applyAlignment="0" applyProtection="0">
      <alignment vertical="center"/>
    </xf>
    <xf numFmtId="0" fontId="42" fillId="26" borderId="0" applyNumberFormat="0" applyBorder="0" applyAlignment="0" applyProtection="0">
      <alignment vertical="center"/>
    </xf>
    <xf numFmtId="0" fontId="43" fillId="0" borderId="15" applyNumberFormat="0" applyFill="0" applyAlignment="0" applyProtection="0">
      <alignment vertical="center"/>
    </xf>
    <xf numFmtId="0" fontId="39" fillId="36" borderId="0" applyNumberFormat="0" applyBorder="0" applyAlignment="0" applyProtection="0">
      <alignment vertical="center"/>
    </xf>
    <xf numFmtId="0" fontId="50" fillId="0" borderId="0" applyNumberFormat="0" applyFill="0" applyBorder="0" applyAlignment="0" applyProtection="0">
      <alignment vertical="center"/>
    </xf>
    <xf numFmtId="0" fontId="19" fillId="14" borderId="0" applyNumberFormat="0" applyBorder="0" applyAlignment="0" applyProtection="0">
      <alignment vertical="center"/>
    </xf>
    <xf numFmtId="0" fontId="39" fillId="17" borderId="0" applyNumberFormat="0" applyBorder="0" applyAlignment="0" applyProtection="0">
      <alignment vertical="center"/>
    </xf>
    <xf numFmtId="0" fontId="43" fillId="0" borderId="15" applyNumberFormat="0" applyFill="0" applyAlignment="0" applyProtection="0">
      <alignment vertical="center"/>
    </xf>
    <xf numFmtId="0" fontId="39" fillId="37" borderId="0" applyNumberFormat="0" applyBorder="0" applyAlignment="0" applyProtection="0">
      <alignment vertical="center"/>
    </xf>
    <xf numFmtId="0" fontId="44" fillId="9" borderId="0" applyNumberFormat="0" applyBorder="0" applyAlignment="0" applyProtection="0">
      <alignment vertical="center"/>
    </xf>
    <xf numFmtId="0" fontId="39" fillId="38" borderId="0" applyNumberFormat="0" applyBorder="0" applyAlignment="0" applyProtection="0">
      <alignment vertical="center"/>
    </xf>
    <xf numFmtId="0" fontId="44" fillId="9" borderId="0" applyNumberFormat="0" applyBorder="0" applyAlignment="0" applyProtection="0">
      <alignment vertical="center"/>
    </xf>
    <xf numFmtId="0" fontId="42" fillId="39" borderId="0" applyNumberFormat="0" applyBorder="0" applyAlignment="0" applyProtection="0">
      <alignment vertical="center"/>
    </xf>
    <xf numFmtId="0" fontId="19" fillId="0" borderId="0">
      <alignment vertical="center"/>
    </xf>
    <xf numFmtId="0" fontId="42" fillId="41" borderId="0" applyNumberFormat="0" applyBorder="0" applyAlignment="0" applyProtection="0">
      <alignment vertical="center"/>
    </xf>
    <xf numFmtId="0" fontId="39" fillId="42" borderId="0" applyNumberFormat="0" applyBorder="0" applyAlignment="0" applyProtection="0">
      <alignment vertical="center"/>
    </xf>
    <xf numFmtId="0" fontId="48" fillId="6" borderId="18" applyNumberFormat="0" applyAlignment="0" applyProtection="0">
      <alignment vertical="center"/>
    </xf>
    <xf numFmtId="0" fontId="39" fillId="43" borderId="0" applyNumberFormat="0" applyBorder="0" applyAlignment="0" applyProtection="0">
      <alignment vertical="center"/>
    </xf>
    <xf numFmtId="0" fontId="42" fillId="11" borderId="0" applyNumberFormat="0" applyBorder="0" applyAlignment="0" applyProtection="0">
      <alignment vertical="center"/>
    </xf>
    <xf numFmtId="0" fontId="36" fillId="5" borderId="0" applyNumberFormat="0" applyBorder="0" applyAlignment="0" applyProtection="0">
      <alignment vertical="center"/>
    </xf>
    <xf numFmtId="0" fontId="48" fillId="2" borderId="18" applyNumberFormat="0" applyAlignment="0" applyProtection="0">
      <alignment vertical="center"/>
    </xf>
    <xf numFmtId="0" fontId="39" fillId="44" borderId="0" applyNumberFormat="0" applyBorder="0" applyAlignment="0" applyProtection="0">
      <alignment vertical="center"/>
    </xf>
    <xf numFmtId="0" fontId="36" fillId="5" borderId="0" applyNumberFormat="0" applyBorder="0" applyAlignment="0" applyProtection="0">
      <alignment vertical="center"/>
    </xf>
    <xf numFmtId="0" fontId="42" fillId="45" borderId="0" applyNumberFormat="0" applyBorder="0" applyAlignment="0" applyProtection="0">
      <alignment vertical="center"/>
    </xf>
    <xf numFmtId="0" fontId="19" fillId="0" borderId="0">
      <alignment vertical="center"/>
    </xf>
    <xf numFmtId="0" fontId="42" fillId="46" borderId="0" applyNumberFormat="0" applyBorder="0" applyAlignment="0" applyProtection="0">
      <alignment vertical="center"/>
    </xf>
    <xf numFmtId="0" fontId="48" fillId="2" borderId="18" applyNumberFormat="0" applyAlignment="0" applyProtection="0">
      <alignment vertical="center"/>
    </xf>
    <xf numFmtId="0" fontId="19" fillId="9" borderId="0" applyNumberFormat="0" applyBorder="0" applyAlignment="0" applyProtection="0">
      <alignment vertical="center"/>
    </xf>
    <xf numFmtId="0" fontId="39" fillId="47" borderId="0" applyNumberFormat="0" applyBorder="0" applyAlignment="0" applyProtection="0">
      <alignment vertical="center"/>
    </xf>
    <xf numFmtId="0" fontId="42" fillId="35" borderId="0" applyNumberFormat="0" applyBorder="0" applyAlignment="0" applyProtection="0">
      <alignment vertical="center"/>
    </xf>
    <xf numFmtId="0" fontId="19" fillId="28" borderId="0" applyNumberFormat="0" applyBorder="0" applyAlignment="0" applyProtection="0">
      <alignment vertical="center"/>
    </xf>
    <xf numFmtId="0" fontId="19" fillId="2" borderId="0" applyNumberFormat="0" applyBorder="0" applyAlignment="0" applyProtection="0">
      <alignment vertical="center"/>
    </xf>
    <xf numFmtId="0" fontId="19" fillId="49" borderId="0" applyNumberFormat="0" applyBorder="0" applyAlignment="0" applyProtection="0">
      <alignment vertical="center"/>
    </xf>
    <xf numFmtId="0" fontId="34" fillId="4" borderId="0" applyNumberFormat="0" applyBorder="0" applyAlignment="0" applyProtection="0">
      <alignment vertical="center"/>
    </xf>
    <xf numFmtId="0" fontId="38" fillId="21" borderId="0" applyNumberFormat="0" applyBorder="0" applyAlignment="0" applyProtection="0">
      <alignment vertical="center"/>
    </xf>
    <xf numFmtId="0" fontId="55" fillId="5" borderId="0" applyNumberFormat="0" applyBorder="0" applyAlignment="0" applyProtection="0">
      <alignment vertical="center"/>
    </xf>
    <xf numFmtId="0" fontId="38" fillId="51" borderId="0" applyNumberFormat="0" applyBorder="0" applyAlignment="0" applyProtection="0">
      <alignment vertical="center"/>
    </xf>
    <xf numFmtId="0" fontId="34" fillId="21" borderId="0" applyNumberFormat="0" applyBorder="0" applyAlignment="0" applyProtection="0">
      <alignment vertical="center"/>
    </xf>
    <xf numFmtId="0" fontId="55" fillId="9" borderId="0" applyNumberFormat="0" applyBorder="0" applyAlignment="0" applyProtection="0">
      <alignment vertical="center"/>
    </xf>
    <xf numFmtId="0" fontId="19" fillId="49" borderId="0" applyNumberFormat="0" applyBorder="0" applyAlignment="0" applyProtection="0">
      <alignment vertical="center"/>
    </xf>
    <xf numFmtId="0" fontId="55" fillId="53" borderId="0" applyNumberFormat="0" applyBorder="0" applyAlignment="0" applyProtection="0">
      <alignment vertical="center"/>
    </xf>
    <xf numFmtId="0" fontId="71" fillId="0" borderId="0" applyNumberFormat="0" applyFill="0" applyBorder="0" applyAlignment="0" applyProtection="0">
      <alignment vertical="center"/>
    </xf>
    <xf numFmtId="0" fontId="55" fillId="25" borderId="0" applyNumberFormat="0" applyBorder="0" applyAlignment="0" applyProtection="0">
      <alignment vertical="center"/>
    </xf>
    <xf numFmtId="0" fontId="34" fillId="21" borderId="0" applyNumberFormat="0" applyBorder="0" applyAlignment="0" applyProtection="0">
      <alignment vertical="center"/>
    </xf>
    <xf numFmtId="0" fontId="55" fillId="49" borderId="0" applyNumberFormat="0" applyBorder="0" applyAlignment="0" applyProtection="0">
      <alignment vertical="center"/>
    </xf>
    <xf numFmtId="0" fontId="19" fillId="31" borderId="22" applyNumberFormat="0" applyFont="0" applyAlignment="0" applyProtection="0">
      <alignment vertical="center"/>
    </xf>
    <xf numFmtId="0" fontId="19" fillId="49" borderId="0" applyNumberFormat="0" applyBorder="0" applyAlignment="0" applyProtection="0">
      <alignment vertical="center"/>
    </xf>
    <xf numFmtId="0" fontId="19" fillId="28" borderId="0" applyNumberFormat="0" applyBorder="0" applyAlignment="0" applyProtection="0">
      <alignment vertical="center"/>
    </xf>
    <xf numFmtId="0" fontId="19" fillId="49" borderId="0" applyNumberFormat="0" applyBorder="0" applyAlignment="0" applyProtection="0">
      <alignment vertical="center"/>
    </xf>
    <xf numFmtId="0" fontId="19" fillId="49" borderId="0" applyNumberFormat="0" applyBorder="0" applyAlignment="0" applyProtection="0">
      <alignment vertical="center"/>
    </xf>
    <xf numFmtId="0" fontId="19" fillId="25" borderId="0" applyNumberFormat="0" applyBorder="0" applyAlignment="0" applyProtection="0">
      <alignment vertical="center"/>
    </xf>
    <xf numFmtId="0" fontId="19" fillId="5" borderId="0" applyNumberFormat="0" applyBorder="0" applyAlignment="0" applyProtection="0">
      <alignment vertical="center"/>
    </xf>
    <xf numFmtId="0" fontId="19" fillId="25" borderId="0" applyNumberFormat="0" applyBorder="0" applyAlignment="0" applyProtection="0">
      <alignment vertical="center"/>
    </xf>
    <xf numFmtId="0" fontId="19" fillId="5" borderId="0" applyNumberFormat="0" applyBorder="0" applyAlignment="0" applyProtection="0">
      <alignment vertical="center"/>
    </xf>
    <xf numFmtId="0" fontId="19" fillId="25" borderId="0" applyNumberFormat="0" applyBorder="0" applyAlignment="0" applyProtection="0">
      <alignment vertical="center"/>
    </xf>
    <xf numFmtId="0" fontId="19" fillId="5" borderId="0" applyNumberFormat="0" applyBorder="0" applyAlignment="0" applyProtection="0">
      <alignment vertical="center"/>
    </xf>
    <xf numFmtId="0" fontId="19" fillId="5" borderId="0" applyNumberFormat="0" applyBorder="0" applyAlignment="0" applyProtection="0">
      <alignment vertical="center"/>
    </xf>
    <xf numFmtId="0" fontId="19" fillId="28" borderId="0" applyNumberFormat="0" applyBorder="0" applyAlignment="0" applyProtection="0">
      <alignment vertical="center"/>
    </xf>
    <xf numFmtId="0" fontId="36" fillId="5" borderId="0" applyNumberFormat="0" applyBorder="0" applyAlignment="0" applyProtection="0">
      <alignment vertical="center"/>
    </xf>
    <xf numFmtId="0" fontId="19" fillId="28" borderId="0" applyNumberFormat="0" applyBorder="0" applyAlignment="0" applyProtection="0">
      <alignment vertical="center"/>
    </xf>
    <xf numFmtId="0" fontId="82" fillId="0" borderId="29" applyNumberFormat="0" applyFill="0" applyAlignment="0" applyProtection="0">
      <alignment vertical="center"/>
    </xf>
    <xf numFmtId="0" fontId="19" fillId="31" borderId="0" applyNumberFormat="0" applyBorder="0" applyAlignment="0" applyProtection="0">
      <alignment vertical="center"/>
    </xf>
    <xf numFmtId="0" fontId="36" fillId="5" borderId="0" applyNumberFormat="0" applyBorder="0" applyAlignment="0" applyProtection="0">
      <alignment vertical="center"/>
    </xf>
    <xf numFmtId="0" fontId="19" fillId="9" borderId="0" applyNumberFormat="0" applyBorder="0" applyAlignment="0" applyProtection="0">
      <alignment vertical="center"/>
    </xf>
    <xf numFmtId="0" fontId="19" fillId="31" borderId="0" applyNumberFormat="0" applyBorder="0" applyAlignment="0" applyProtection="0">
      <alignment vertical="center"/>
    </xf>
    <xf numFmtId="0" fontId="19" fillId="9" borderId="0" applyNumberFormat="0" applyBorder="0" applyAlignment="0" applyProtection="0">
      <alignment vertical="center"/>
    </xf>
    <xf numFmtId="0" fontId="19" fillId="28" borderId="0" applyNumberFormat="0" applyBorder="0" applyAlignment="0" applyProtection="0">
      <alignment vertical="center"/>
    </xf>
    <xf numFmtId="0" fontId="19" fillId="31" borderId="0" applyNumberFormat="0" applyBorder="0" applyAlignment="0" applyProtection="0">
      <alignment vertical="center"/>
    </xf>
    <xf numFmtId="0" fontId="56" fillId="0" borderId="0" applyNumberFormat="0" applyFill="0" applyBorder="0" applyAlignment="0" applyProtection="0">
      <alignment vertical="center"/>
    </xf>
    <xf numFmtId="0" fontId="38" fillId="13" borderId="0" applyNumberFormat="0" applyBorder="0" applyAlignment="0" applyProtection="0">
      <alignment vertical="center"/>
    </xf>
    <xf numFmtId="0" fontId="19" fillId="9" borderId="0" applyNumberFormat="0" applyBorder="0" applyAlignment="0" applyProtection="0">
      <alignment vertical="center"/>
    </xf>
    <xf numFmtId="0" fontId="21" fillId="0" borderId="0">
      <alignment vertical="center"/>
    </xf>
    <xf numFmtId="0" fontId="19" fillId="2" borderId="0" applyNumberFormat="0" applyBorder="0" applyAlignment="0" applyProtection="0">
      <alignment vertical="center"/>
    </xf>
    <xf numFmtId="0" fontId="36" fillId="5" borderId="0" applyNumberFormat="0" applyBorder="0" applyAlignment="0" applyProtection="0">
      <alignment vertical="center"/>
    </xf>
    <xf numFmtId="0" fontId="19" fillId="0" borderId="0">
      <alignment vertical="center"/>
    </xf>
    <xf numFmtId="0" fontId="19" fillId="14" borderId="0" applyNumberFormat="0" applyBorder="0" applyAlignment="0" applyProtection="0">
      <alignment vertical="center"/>
    </xf>
    <xf numFmtId="0" fontId="21" fillId="0" borderId="0"/>
    <xf numFmtId="0" fontId="19" fillId="2" borderId="0" applyNumberFormat="0" applyBorder="0" applyAlignment="0" applyProtection="0">
      <alignment vertical="center"/>
    </xf>
    <xf numFmtId="0" fontId="21" fillId="0" borderId="0">
      <alignment vertical="center"/>
    </xf>
    <xf numFmtId="0" fontId="19" fillId="14" borderId="0" applyNumberFormat="0" applyBorder="0" applyAlignment="0" applyProtection="0">
      <alignment vertical="center"/>
    </xf>
    <xf numFmtId="0" fontId="19" fillId="2" borderId="0" applyNumberFormat="0" applyBorder="0" applyAlignment="0" applyProtection="0">
      <alignment vertical="center"/>
    </xf>
    <xf numFmtId="0" fontId="21" fillId="0" borderId="0">
      <alignment vertical="center"/>
    </xf>
    <xf numFmtId="0" fontId="19" fillId="14" borderId="0" applyNumberFormat="0" applyBorder="0" applyAlignment="0" applyProtection="0">
      <alignment vertical="center"/>
    </xf>
    <xf numFmtId="0" fontId="21" fillId="0" borderId="0">
      <alignment vertical="center"/>
    </xf>
    <xf numFmtId="0" fontId="19" fillId="14" borderId="0" applyNumberFormat="0" applyBorder="0" applyAlignment="0" applyProtection="0">
      <alignment vertical="center"/>
    </xf>
    <xf numFmtId="0" fontId="0" fillId="0" borderId="0">
      <alignment vertical="center"/>
    </xf>
    <xf numFmtId="0" fontId="38" fillId="28" borderId="0" applyNumberFormat="0" applyBorder="0" applyAlignment="0" applyProtection="0">
      <alignment vertical="center"/>
    </xf>
    <xf numFmtId="0" fontId="19" fillId="14" borderId="0" applyNumberFormat="0" applyBorder="0" applyAlignment="0" applyProtection="0">
      <alignment vertical="center"/>
    </xf>
    <xf numFmtId="0" fontId="19" fillId="53" borderId="0" applyNumberFormat="0" applyBorder="0" applyAlignment="0" applyProtection="0">
      <alignment vertical="center"/>
    </xf>
    <xf numFmtId="0" fontId="19" fillId="53" borderId="0" applyNumberFormat="0" applyBorder="0" applyAlignment="0" applyProtection="0">
      <alignment vertical="center"/>
    </xf>
    <xf numFmtId="0" fontId="19" fillId="53" borderId="0" applyNumberFormat="0" applyBorder="0" applyAlignment="0" applyProtection="0">
      <alignment vertical="center"/>
    </xf>
    <xf numFmtId="0" fontId="19" fillId="53" borderId="0" applyNumberFormat="0" applyBorder="0" applyAlignment="0" applyProtection="0">
      <alignment vertical="center"/>
    </xf>
    <xf numFmtId="0" fontId="70" fillId="0" borderId="31" applyNumberFormat="0" applyFill="0" applyAlignment="0" applyProtection="0">
      <alignment vertical="center"/>
    </xf>
    <xf numFmtId="0" fontId="19" fillId="53" borderId="0" applyNumberFormat="0" applyBorder="0" applyAlignment="0" applyProtection="0">
      <alignment vertical="center"/>
    </xf>
    <xf numFmtId="0" fontId="19" fillId="53" borderId="0" applyNumberFormat="0" applyBorder="0" applyAlignment="0" applyProtection="0">
      <alignment vertical="center"/>
    </xf>
    <xf numFmtId="0" fontId="90" fillId="28" borderId="0" applyNumberFormat="0" applyBorder="0" applyAlignment="0" applyProtection="0">
      <alignment vertical="center"/>
    </xf>
    <xf numFmtId="0" fontId="19" fillId="53" borderId="0" applyNumberFormat="0" applyBorder="0" applyAlignment="0" applyProtection="0">
      <alignment vertical="center"/>
    </xf>
    <xf numFmtId="0" fontId="38" fillId="51" borderId="0" applyNumberFormat="0" applyBorder="0" applyAlignment="0" applyProtection="0">
      <alignment vertical="center"/>
    </xf>
    <xf numFmtId="0" fontId="19" fillId="53" borderId="0" applyNumberFormat="0" applyBorder="0" applyAlignment="0" applyProtection="0">
      <alignment vertical="center"/>
    </xf>
    <xf numFmtId="0" fontId="34" fillId="24" borderId="0" applyNumberFormat="0" applyBorder="0" applyAlignment="0" applyProtection="0">
      <alignment vertical="center"/>
    </xf>
    <xf numFmtId="0" fontId="19" fillId="25" borderId="0" applyNumberFormat="0" applyBorder="0" applyAlignment="0" applyProtection="0">
      <alignment vertical="center"/>
    </xf>
    <xf numFmtId="0" fontId="19" fillId="14" borderId="0" applyNumberFormat="0" applyBorder="0" applyAlignment="0" applyProtection="0">
      <alignment vertical="center"/>
    </xf>
    <xf numFmtId="0" fontId="19" fillId="25" borderId="0" applyNumberFormat="0" applyBorder="0" applyAlignment="0" applyProtection="0">
      <alignment vertical="center"/>
    </xf>
    <xf numFmtId="0" fontId="19" fillId="25" borderId="0" applyNumberFormat="0" applyBorder="0" applyAlignment="0" applyProtection="0">
      <alignment vertical="center"/>
    </xf>
    <xf numFmtId="0" fontId="19" fillId="25" borderId="0" applyNumberFormat="0" applyBorder="0" applyAlignment="0" applyProtection="0">
      <alignment vertical="center"/>
    </xf>
    <xf numFmtId="0" fontId="19" fillId="25" borderId="0" applyNumberFormat="0" applyBorder="0" applyAlignment="0" applyProtection="0">
      <alignment vertical="center"/>
    </xf>
    <xf numFmtId="0" fontId="19" fillId="25" borderId="0" applyNumberFormat="0" applyBorder="0" applyAlignment="0" applyProtection="0">
      <alignment vertical="center"/>
    </xf>
    <xf numFmtId="0" fontId="19" fillId="40" borderId="0" applyNumberFormat="0" applyBorder="0" applyAlignment="0" applyProtection="0">
      <alignment vertical="center"/>
    </xf>
    <xf numFmtId="0" fontId="19" fillId="25" borderId="0" applyNumberFormat="0" applyBorder="0" applyAlignment="0" applyProtection="0">
      <alignment vertical="center"/>
    </xf>
    <xf numFmtId="0" fontId="93" fillId="51" borderId="0" applyNumberFormat="0" applyBorder="0" applyAlignment="0" applyProtection="0">
      <alignment vertical="center"/>
    </xf>
    <xf numFmtId="0" fontId="38" fillId="6" borderId="0" applyNumberFormat="0" applyBorder="0" applyAlignment="0" applyProtection="0">
      <alignment vertical="center"/>
    </xf>
    <xf numFmtId="0" fontId="19" fillId="25" borderId="0" applyNumberFormat="0" applyBorder="0" applyAlignment="0" applyProtection="0">
      <alignment vertical="center"/>
    </xf>
    <xf numFmtId="0" fontId="55" fillId="40" borderId="0" applyNumberFormat="0" applyBorder="0" applyAlignment="0" applyProtection="0">
      <alignment vertical="center"/>
    </xf>
    <xf numFmtId="0" fontId="55" fillId="28" borderId="0" applyNumberFormat="0" applyBorder="0" applyAlignment="0" applyProtection="0">
      <alignment vertical="center"/>
    </xf>
    <xf numFmtId="0" fontId="55" fillId="4" borderId="0" applyNumberFormat="0" applyBorder="0" applyAlignment="0" applyProtection="0">
      <alignment vertical="center"/>
    </xf>
    <xf numFmtId="0" fontId="55" fillId="14" borderId="0" applyNumberFormat="0" applyBorder="0" applyAlignment="0" applyProtection="0">
      <alignment vertical="center"/>
    </xf>
    <xf numFmtId="0" fontId="55" fillId="40" borderId="0" applyNumberFormat="0" applyBorder="0" applyAlignment="0" applyProtection="0">
      <alignment vertical="center"/>
    </xf>
    <xf numFmtId="0" fontId="76" fillId="0" borderId="0" applyNumberFormat="0" applyFill="0" applyBorder="0" applyAlignment="0" applyProtection="0">
      <alignment vertical="center"/>
    </xf>
    <xf numFmtId="0" fontId="55" fillId="55" borderId="0" applyNumberFormat="0" applyBorder="0" applyAlignment="0" applyProtection="0">
      <alignment vertical="center"/>
    </xf>
    <xf numFmtId="0" fontId="76" fillId="0" borderId="0" applyNumberFormat="0" applyFill="0" applyBorder="0" applyAlignment="0" applyProtection="0">
      <alignment vertical="center"/>
    </xf>
    <xf numFmtId="0" fontId="19" fillId="6" borderId="0" applyNumberFormat="0" applyBorder="0" applyAlignment="0" applyProtection="0">
      <alignment vertical="center"/>
    </xf>
    <xf numFmtId="0" fontId="19" fillId="40" borderId="0" applyNumberFormat="0" applyBorder="0" applyAlignment="0" applyProtection="0">
      <alignment vertical="center"/>
    </xf>
    <xf numFmtId="0" fontId="19" fillId="6" borderId="0" applyNumberFormat="0" applyBorder="0" applyAlignment="0" applyProtection="0">
      <alignment vertical="center"/>
    </xf>
    <xf numFmtId="0" fontId="19" fillId="40" borderId="0" applyNumberFormat="0" applyBorder="0" applyAlignment="0" applyProtection="0">
      <alignment vertical="center"/>
    </xf>
    <xf numFmtId="0" fontId="87" fillId="0" borderId="20" applyNumberFormat="0" applyFill="0" applyAlignment="0" applyProtection="0">
      <alignment vertical="center"/>
    </xf>
    <xf numFmtId="0" fontId="19" fillId="6" borderId="0" applyNumberFormat="0" applyBorder="0" applyAlignment="0" applyProtection="0">
      <alignment vertical="center"/>
    </xf>
    <xf numFmtId="0" fontId="19" fillId="40" borderId="0" applyNumberFormat="0" applyBorder="0" applyAlignment="0" applyProtection="0">
      <alignment vertical="center"/>
    </xf>
    <xf numFmtId="0" fontId="38" fillId="13" borderId="0" applyNumberFormat="0" applyBorder="0" applyAlignment="0" applyProtection="0">
      <alignment vertical="center"/>
    </xf>
    <xf numFmtId="0" fontId="21" fillId="0" borderId="0">
      <alignment vertical="center"/>
    </xf>
    <xf numFmtId="0" fontId="66" fillId="54" borderId="0" applyNumberFormat="0" applyBorder="0" applyAlignment="0" applyProtection="0">
      <alignment vertical="center"/>
    </xf>
    <xf numFmtId="0" fontId="19" fillId="40" borderId="0" applyNumberFormat="0" applyBorder="0" applyAlignment="0" applyProtection="0">
      <alignment vertical="center"/>
    </xf>
    <xf numFmtId="0" fontId="21" fillId="0" borderId="0">
      <alignment vertical="center"/>
    </xf>
    <xf numFmtId="0" fontId="19" fillId="40" borderId="0" applyNumberFormat="0" applyBorder="0" applyAlignment="0" applyProtection="0">
      <alignment vertical="center"/>
    </xf>
    <xf numFmtId="0" fontId="21" fillId="0" borderId="0">
      <alignment vertical="center"/>
    </xf>
    <xf numFmtId="0" fontId="66" fillId="21" borderId="0" applyNumberFormat="0" applyBorder="0" applyAlignment="0" applyProtection="0">
      <alignment vertical="center"/>
    </xf>
    <xf numFmtId="0" fontId="19" fillId="28" borderId="0" applyNumberFormat="0" applyBorder="0" applyAlignment="0" applyProtection="0">
      <alignment vertical="center"/>
    </xf>
    <xf numFmtId="0" fontId="19" fillId="28" borderId="0" applyNumberFormat="0" applyBorder="0" applyAlignment="0" applyProtection="0">
      <alignment vertical="center"/>
    </xf>
    <xf numFmtId="0" fontId="19" fillId="28" borderId="0" applyNumberFormat="0" applyBorder="0" applyAlignment="0" applyProtection="0">
      <alignment vertical="center"/>
    </xf>
    <xf numFmtId="0" fontId="19" fillId="28" borderId="0" applyNumberFormat="0" applyBorder="0" applyAlignment="0" applyProtection="0">
      <alignment vertical="center"/>
    </xf>
    <xf numFmtId="0" fontId="19" fillId="28" borderId="0" applyNumberFormat="0" applyBorder="0" applyAlignment="0" applyProtection="0">
      <alignment vertical="center"/>
    </xf>
    <xf numFmtId="0" fontId="48" fillId="6" borderId="18" applyNumberFormat="0" applyAlignment="0" applyProtection="0">
      <alignment vertical="center"/>
    </xf>
    <xf numFmtId="0" fontId="19" fillId="51" borderId="0" applyNumberFormat="0" applyBorder="0" applyAlignment="0" applyProtection="0">
      <alignment vertical="center"/>
    </xf>
    <xf numFmtId="0" fontId="48" fillId="6" borderId="18" applyNumberFormat="0" applyAlignment="0" applyProtection="0">
      <alignment vertical="center"/>
    </xf>
    <xf numFmtId="0" fontId="44" fillId="9" borderId="0" applyNumberFormat="0" applyBorder="0" applyAlignment="0" applyProtection="0">
      <alignment vertical="center"/>
    </xf>
    <xf numFmtId="0" fontId="19" fillId="4" borderId="0" applyNumberFormat="0" applyBorder="0" applyAlignment="0" applyProtection="0">
      <alignment vertical="center"/>
    </xf>
    <xf numFmtId="0" fontId="19" fillId="51" borderId="0" applyNumberFormat="0" applyBorder="0" applyAlignment="0" applyProtection="0">
      <alignment vertical="center"/>
    </xf>
    <xf numFmtId="0" fontId="19" fillId="4" borderId="0" applyNumberFormat="0" applyBorder="0" applyAlignment="0" applyProtection="0">
      <alignment vertical="center"/>
    </xf>
    <xf numFmtId="0" fontId="21" fillId="0" borderId="0">
      <alignment vertical="center"/>
    </xf>
    <xf numFmtId="0" fontId="19" fillId="51" borderId="0" applyNumberFormat="0" applyBorder="0" applyAlignment="0" applyProtection="0">
      <alignment vertical="center"/>
    </xf>
    <xf numFmtId="0" fontId="48" fillId="2" borderId="18" applyNumberFormat="0" applyAlignment="0" applyProtection="0">
      <alignment vertical="center"/>
    </xf>
    <xf numFmtId="0" fontId="19" fillId="4" borderId="0" applyNumberFormat="0" applyBorder="0" applyAlignment="0" applyProtection="0">
      <alignment vertical="center"/>
    </xf>
    <xf numFmtId="0" fontId="48" fillId="2" borderId="18" applyNumberFormat="0" applyAlignment="0" applyProtection="0">
      <alignment vertical="center"/>
    </xf>
    <xf numFmtId="0" fontId="19" fillId="4" borderId="0" applyNumberFormat="0" applyBorder="0" applyAlignment="0" applyProtection="0">
      <alignment vertical="center"/>
    </xf>
    <xf numFmtId="0" fontId="48" fillId="2" borderId="18" applyNumberFormat="0" applyAlignment="0" applyProtection="0">
      <alignment vertical="center"/>
    </xf>
    <xf numFmtId="0" fontId="19" fillId="9" borderId="0" applyNumberFormat="0" applyBorder="0" applyAlignment="0" applyProtection="0">
      <alignment vertical="center"/>
    </xf>
    <xf numFmtId="0" fontId="36" fillId="5" borderId="0" applyNumberFormat="0" applyBorder="0" applyAlignment="0" applyProtection="0">
      <alignment vertical="center"/>
    </xf>
    <xf numFmtId="0" fontId="19" fillId="9" borderId="0" applyNumberFormat="0" applyBorder="0" applyAlignment="0" applyProtection="0">
      <alignment vertical="center"/>
    </xf>
    <xf numFmtId="0" fontId="88" fillId="30" borderId="21" applyNumberFormat="0" applyAlignment="0" applyProtection="0">
      <alignment vertical="center"/>
    </xf>
    <xf numFmtId="0" fontId="89" fillId="0" borderId="15" applyNumberFormat="0" applyFill="0" applyAlignment="0" applyProtection="0">
      <alignment vertical="center"/>
    </xf>
    <xf numFmtId="0" fontId="48" fillId="6" borderId="18" applyNumberFormat="0" applyAlignment="0" applyProtection="0">
      <alignment vertical="center"/>
    </xf>
    <xf numFmtId="0" fontId="83" fillId="0" borderId="30" applyNumberFormat="0" applyFill="0" applyAlignment="0" applyProtection="0">
      <alignment vertical="center"/>
    </xf>
    <xf numFmtId="0" fontId="70" fillId="0" borderId="0" applyNumberFormat="0" applyFill="0" applyBorder="0" applyAlignment="0" applyProtection="0">
      <alignment vertical="center"/>
    </xf>
    <xf numFmtId="0" fontId="19" fillId="14" borderId="0" applyNumberFormat="0" applyBorder="0" applyAlignment="0" applyProtection="0">
      <alignment vertical="center"/>
    </xf>
    <xf numFmtId="0" fontId="64" fillId="30" borderId="21" applyNumberFormat="0" applyAlignment="0" applyProtection="0">
      <alignment vertical="center"/>
    </xf>
    <xf numFmtId="0" fontId="19" fillId="6" borderId="0" applyNumberFormat="0" applyBorder="0" applyAlignment="0" applyProtection="0">
      <alignment vertical="center"/>
    </xf>
    <xf numFmtId="0" fontId="64" fillId="30" borderId="21" applyNumberFormat="0" applyAlignment="0" applyProtection="0">
      <alignment vertical="center"/>
    </xf>
    <xf numFmtId="0" fontId="19" fillId="14" borderId="0" applyNumberFormat="0" applyBorder="0" applyAlignment="0" applyProtection="0">
      <alignment vertical="center"/>
    </xf>
    <xf numFmtId="0" fontId="38" fillId="13" borderId="0" applyNumberFormat="0" applyBorder="0" applyAlignment="0" applyProtection="0">
      <alignment vertical="center"/>
    </xf>
    <xf numFmtId="0" fontId="92" fillId="0" borderId="0" applyNumberFormat="0" applyFill="0" applyBorder="0" applyAlignment="0" applyProtection="0">
      <alignment vertical="center"/>
    </xf>
    <xf numFmtId="0" fontId="19" fillId="6" borderId="0" applyNumberFormat="0" applyBorder="0" applyAlignment="0" applyProtection="0">
      <alignment vertical="center"/>
    </xf>
    <xf numFmtId="0" fontId="48" fillId="6" borderId="18" applyNumberFormat="0" applyAlignment="0" applyProtection="0">
      <alignment vertical="center"/>
    </xf>
    <xf numFmtId="0" fontId="19" fillId="14" borderId="0" applyNumberFormat="0" applyBorder="0" applyAlignment="0" applyProtection="0">
      <alignment vertical="center"/>
    </xf>
    <xf numFmtId="0" fontId="19" fillId="40" borderId="0" applyNumberFormat="0" applyBorder="0" applyAlignment="0" applyProtection="0">
      <alignment vertical="center"/>
    </xf>
    <xf numFmtId="0" fontId="44" fillId="9" borderId="0" applyNumberFormat="0" applyBorder="0" applyAlignment="0" applyProtection="0">
      <alignment vertical="center"/>
    </xf>
    <xf numFmtId="0" fontId="38" fillId="25" borderId="0" applyNumberFormat="0" applyBorder="0" applyAlignment="0" applyProtection="0">
      <alignment vertical="center"/>
    </xf>
    <xf numFmtId="0" fontId="34" fillId="3" borderId="0" applyNumberFormat="0" applyBorder="0" applyAlignment="0" applyProtection="0">
      <alignment vertical="center"/>
    </xf>
    <xf numFmtId="0" fontId="19" fillId="40" borderId="0" applyNumberFormat="0" applyBorder="0" applyAlignment="0" applyProtection="0">
      <alignment vertical="center"/>
    </xf>
    <xf numFmtId="0" fontId="34" fillId="14" borderId="0" applyNumberFormat="0" applyBorder="0" applyAlignment="0" applyProtection="0">
      <alignment vertical="center"/>
    </xf>
    <xf numFmtId="0" fontId="19" fillId="40" borderId="0" applyNumberFormat="0" applyBorder="0" applyAlignment="0" applyProtection="0">
      <alignment vertical="center"/>
    </xf>
    <xf numFmtId="0" fontId="34" fillId="14" borderId="0" applyNumberFormat="0" applyBorder="0" applyAlignment="0" applyProtection="0">
      <alignment vertical="center"/>
    </xf>
    <xf numFmtId="0" fontId="19" fillId="40" borderId="0" applyNumberFormat="0" applyBorder="0" applyAlignment="0" applyProtection="0">
      <alignment vertical="center"/>
    </xf>
    <xf numFmtId="0" fontId="19" fillId="40" borderId="0" applyNumberFormat="0" applyBorder="0" applyAlignment="0" applyProtection="0">
      <alignment vertical="center"/>
    </xf>
    <xf numFmtId="0" fontId="19" fillId="40" borderId="0" applyNumberFormat="0" applyBorder="0" applyAlignment="0" applyProtection="0">
      <alignment vertical="center"/>
    </xf>
    <xf numFmtId="0" fontId="44" fillId="9" borderId="0" applyNumberFormat="0" applyBorder="0" applyAlignment="0" applyProtection="0">
      <alignment vertical="center"/>
    </xf>
    <xf numFmtId="0" fontId="36" fillId="5" borderId="0" applyNumberFormat="0" applyBorder="0" applyAlignment="0" applyProtection="0">
      <alignment vertical="center"/>
    </xf>
    <xf numFmtId="0" fontId="34" fillId="13" borderId="0" applyNumberFormat="0" applyBorder="0" applyAlignment="0" applyProtection="0">
      <alignment vertical="center"/>
    </xf>
    <xf numFmtId="0" fontId="19" fillId="40" borderId="0" applyNumberFormat="0" applyBorder="0" applyAlignment="0" applyProtection="0">
      <alignment vertical="center"/>
    </xf>
    <xf numFmtId="0" fontId="84" fillId="0" borderId="29" applyNumberFormat="0" applyFill="0" applyAlignment="0" applyProtection="0">
      <alignment vertical="center"/>
    </xf>
    <xf numFmtId="0" fontId="19" fillId="25" borderId="0" applyNumberFormat="0" applyBorder="0" applyAlignment="0" applyProtection="0">
      <alignment vertical="center"/>
    </xf>
    <xf numFmtId="0" fontId="19" fillId="55" borderId="0" applyNumberFormat="0" applyBorder="0" applyAlignment="0" applyProtection="0">
      <alignment vertical="center"/>
    </xf>
    <xf numFmtId="0" fontId="19" fillId="25" borderId="0" applyNumberFormat="0" applyBorder="0" applyAlignment="0" applyProtection="0">
      <alignment vertical="center"/>
    </xf>
    <xf numFmtId="0" fontId="19" fillId="55" borderId="0" applyNumberFormat="0" applyBorder="0" applyAlignment="0" applyProtection="0">
      <alignment vertical="center"/>
    </xf>
    <xf numFmtId="0" fontId="19" fillId="25" borderId="0" applyNumberFormat="0" applyBorder="0" applyAlignment="0" applyProtection="0">
      <alignment vertical="center"/>
    </xf>
    <xf numFmtId="0" fontId="44" fillId="9" borderId="0" applyNumberFormat="0" applyBorder="0" applyAlignment="0" applyProtection="0">
      <alignment vertical="center"/>
    </xf>
    <xf numFmtId="0" fontId="19" fillId="55" borderId="0" applyNumberFormat="0" applyBorder="0" applyAlignment="0" applyProtection="0">
      <alignment vertical="center"/>
    </xf>
    <xf numFmtId="0" fontId="71" fillId="0" borderId="0" applyNumberFormat="0" applyFill="0" applyBorder="0" applyAlignment="0" applyProtection="0">
      <alignment vertical="center"/>
    </xf>
    <xf numFmtId="0" fontId="19" fillId="55" borderId="0" applyNumberFormat="0" applyBorder="0" applyAlignment="0" applyProtection="0">
      <alignment vertical="center"/>
    </xf>
    <xf numFmtId="0" fontId="19" fillId="25" borderId="0" applyNumberFormat="0" applyBorder="0" applyAlignment="0" applyProtection="0">
      <alignment vertical="center"/>
    </xf>
    <xf numFmtId="0" fontId="34" fillId="3" borderId="0" applyNumberFormat="0" applyBorder="0" applyAlignment="0" applyProtection="0">
      <alignment vertical="center"/>
    </xf>
    <xf numFmtId="0" fontId="66" fillId="52" borderId="0" applyNumberFormat="0" applyBorder="0" applyAlignment="0" applyProtection="0">
      <alignment vertical="center"/>
    </xf>
    <xf numFmtId="0" fontId="19" fillId="0" borderId="0">
      <alignment vertical="center"/>
    </xf>
    <xf numFmtId="0" fontId="66" fillId="28" borderId="0" applyNumberFormat="0" applyBorder="0" applyAlignment="0" applyProtection="0">
      <alignment vertical="center"/>
    </xf>
    <xf numFmtId="0" fontId="86" fillId="25" borderId="18" applyNumberFormat="0" applyAlignment="0" applyProtection="0">
      <alignment vertical="center"/>
    </xf>
    <xf numFmtId="0" fontId="19" fillId="0" borderId="0">
      <alignment vertical="center"/>
    </xf>
    <xf numFmtId="0" fontId="66" fillId="4" borderId="0" applyNumberFormat="0" applyBorder="0" applyAlignment="0" applyProtection="0">
      <alignment vertical="center"/>
    </xf>
    <xf numFmtId="0" fontId="44" fillId="9" borderId="0" applyNumberFormat="0" applyBorder="0" applyAlignment="0" applyProtection="0">
      <alignment vertical="center"/>
    </xf>
    <xf numFmtId="0" fontId="21" fillId="0" borderId="0">
      <alignment vertical="center"/>
    </xf>
    <xf numFmtId="0" fontId="66" fillId="3" borderId="0" applyNumberFormat="0" applyBorder="0" applyAlignment="0" applyProtection="0">
      <alignment vertical="center"/>
    </xf>
    <xf numFmtId="0" fontId="21" fillId="0" borderId="0">
      <alignment vertical="center"/>
    </xf>
    <xf numFmtId="0" fontId="38" fillId="56" borderId="0" applyNumberFormat="0" applyBorder="0" applyAlignment="0" applyProtection="0">
      <alignment vertical="center"/>
    </xf>
    <xf numFmtId="0" fontId="66" fillId="13" borderId="0" applyNumberFormat="0" applyBorder="0" applyAlignment="0" applyProtection="0">
      <alignment vertical="center"/>
    </xf>
    <xf numFmtId="0" fontId="34" fillId="3" borderId="0" applyNumberFormat="0" applyBorder="0" applyAlignment="0" applyProtection="0">
      <alignment vertical="center"/>
    </xf>
    <xf numFmtId="0" fontId="66" fillId="24" borderId="0" applyNumberFormat="0" applyBorder="0" applyAlignment="0" applyProtection="0">
      <alignment vertical="center"/>
    </xf>
    <xf numFmtId="0" fontId="34" fillId="52" borderId="0" applyNumberFormat="0" applyBorder="0" applyAlignment="0" applyProtection="0">
      <alignment vertical="center"/>
    </xf>
    <xf numFmtId="0" fontId="70" fillId="0" borderId="24" applyNumberFormat="0" applyFill="0" applyAlignment="0" applyProtection="0">
      <alignment vertical="center"/>
    </xf>
    <xf numFmtId="0" fontId="38" fillId="13" borderId="0" applyNumberFormat="0" applyBorder="0" applyAlignment="0" applyProtection="0">
      <alignment vertical="center"/>
    </xf>
    <xf numFmtId="0" fontId="21" fillId="0" borderId="0">
      <alignment vertical="center"/>
    </xf>
    <xf numFmtId="0" fontId="34" fillId="52" borderId="0" applyNumberFormat="0" applyBorder="0" applyAlignment="0" applyProtection="0">
      <alignment vertical="center"/>
    </xf>
    <xf numFmtId="0" fontId="44" fillId="9" borderId="0" applyNumberFormat="0" applyBorder="0" applyAlignment="0" applyProtection="0">
      <alignment vertical="center"/>
    </xf>
    <xf numFmtId="0" fontId="38" fillId="13" borderId="0" applyNumberFormat="0" applyBorder="0" applyAlignment="0" applyProtection="0">
      <alignment vertical="center"/>
    </xf>
    <xf numFmtId="0" fontId="34" fillId="52" borderId="0" applyNumberFormat="0" applyBorder="0" applyAlignment="0" applyProtection="0">
      <alignment vertical="center"/>
    </xf>
    <xf numFmtId="0" fontId="34" fillId="52" borderId="0" applyNumberFormat="0" applyBorder="0" applyAlignment="0" applyProtection="0">
      <alignment vertical="center"/>
    </xf>
    <xf numFmtId="0" fontId="34" fillId="40" borderId="0" applyNumberFormat="0" applyBorder="0" applyAlignment="0" applyProtection="0">
      <alignment vertical="center"/>
    </xf>
    <xf numFmtId="0" fontId="76" fillId="0" borderId="0" applyNumberFormat="0" applyFill="0" applyBorder="0" applyAlignment="0" applyProtection="0">
      <alignment vertical="center"/>
    </xf>
    <xf numFmtId="0" fontId="34" fillId="40" borderId="0" applyNumberFormat="0" applyBorder="0" applyAlignment="0" applyProtection="0">
      <alignment vertical="center"/>
    </xf>
    <xf numFmtId="0" fontId="34" fillId="54" borderId="0" applyNumberFormat="0" applyBorder="0" applyAlignment="0" applyProtection="0">
      <alignment vertical="center"/>
    </xf>
    <xf numFmtId="0" fontId="21" fillId="0" borderId="0">
      <alignment vertical="center"/>
    </xf>
    <xf numFmtId="0" fontId="38" fillId="28" borderId="0" applyNumberFormat="0" applyBorder="0" applyAlignment="0" applyProtection="0">
      <alignment vertical="center"/>
    </xf>
    <xf numFmtId="0" fontId="21" fillId="0" borderId="0">
      <alignment vertical="center"/>
    </xf>
    <xf numFmtId="0" fontId="21" fillId="0" borderId="0">
      <alignment vertical="center"/>
    </xf>
    <xf numFmtId="0" fontId="36" fillId="5" borderId="0" applyNumberFormat="0" applyBorder="0" applyAlignment="0" applyProtection="0">
      <alignment vertical="center"/>
    </xf>
    <xf numFmtId="0" fontId="34" fillId="28" borderId="0" applyNumberFormat="0" applyBorder="0" applyAlignment="0" applyProtection="0">
      <alignment vertical="center"/>
    </xf>
    <xf numFmtId="0" fontId="38" fillId="28" borderId="0" applyNumberFormat="0" applyBorder="0" applyAlignment="0" applyProtection="0">
      <alignment vertical="center"/>
    </xf>
    <xf numFmtId="0" fontId="21" fillId="0" borderId="0">
      <alignment vertical="center"/>
    </xf>
    <xf numFmtId="0" fontId="19" fillId="31" borderId="22" applyNumberFormat="0" applyFont="0" applyAlignment="0" applyProtection="0">
      <alignment vertical="center"/>
    </xf>
    <xf numFmtId="0" fontId="34" fillId="28" borderId="0" applyNumberFormat="0" applyBorder="0" applyAlignment="0" applyProtection="0">
      <alignment vertical="center"/>
    </xf>
    <xf numFmtId="0" fontId="0" fillId="0" borderId="0">
      <alignment vertical="center"/>
    </xf>
    <xf numFmtId="0" fontId="34" fillId="28" borderId="0" applyNumberFormat="0" applyBorder="0" applyAlignment="0" applyProtection="0">
      <alignment vertical="center"/>
    </xf>
    <xf numFmtId="0" fontId="21" fillId="0" borderId="0">
      <alignment vertical="center"/>
    </xf>
    <xf numFmtId="0" fontId="38" fillId="51" borderId="0" applyNumberFormat="0" applyBorder="0" applyAlignment="0" applyProtection="0">
      <alignment vertical="center"/>
    </xf>
    <xf numFmtId="0" fontId="34" fillId="4" borderId="0" applyNumberFormat="0" applyBorder="0" applyAlignment="0" applyProtection="0">
      <alignment vertical="center"/>
    </xf>
    <xf numFmtId="0" fontId="34" fillId="4" borderId="0" applyNumberFormat="0" applyBorder="0" applyAlignment="0" applyProtection="0">
      <alignment vertical="center"/>
    </xf>
    <xf numFmtId="0" fontId="34" fillId="9" borderId="0" applyNumberFormat="0" applyBorder="0" applyAlignment="0" applyProtection="0">
      <alignment vertical="center"/>
    </xf>
    <xf numFmtId="0" fontId="36" fillId="5" borderId="0" applyNumberFormat="0" applyBorder="0" applyAlignment="0" applyProtection="0">
      <alignment vertical="center"/>
    </xf>
    <xf numFmtId="0" fontId="34" fillId="9" borderId="0" applyNumberFormat="0" applyBorder="0" applyAlignment="0" applyProtection="0">
      <alignment vertical="center"/>
    </xf>
    <xf numFmtId="0" fontId="19" fillId="31" borderId="22" applyNumberFormat="0" applyFont="0" applyAlignment="0" applyProtection="0">
      <alignment vertical="center"/>
    </xf>
    <xf numFmtId="0" fontId="34" fillId="3" borderId="0" applyNumberFormat="0" applyBorder="0" applyAlignment="0" applyProtection="0">
      <alignment vertical="center"/>
    </xf>
    <xf numFmtId="0" fontId="38" fillId="6" borderId="0" applyNumberFormat="0" applyBorder="0" applyAlignment="0" applyProtection="0">
      <alignment vertical="center"/>
    </xf>
    <xf numFmtId="0" fontId="34" fillId="3" borderId="0" applyNumberFormat="0" applyBorder="0" applyAlignment="0" applyProtection="0">
      <alignment vertical="center"/>
    </xf>
    <xf numFmtId="0" fontId="21" fillId="0" borderId="0">
      <alignment vertical="center"/>
    </xf>
    <xf numFmtId="0" fontId="58" fillId="30" borderId="21" applyNumberFormat="0" applyAlignment="0" applyProtection="0">
      <alignment vertical="center"/>
    </xf>
    <xf numFmtId="0" fontId="36" fillId="5" borderId="0" applyNumberFormat="0" applyBorder="0" applyAlignment="0" applyProtection="0">
      <alignment vertical="center"/>
    </xf>
    <xf numFmtId="0" fontId="38" fillId="13" borderId="0" applyNumberFormat="0" applyBorder="0" applyAlignment="0" applyProtection="0">
      <alignment vertical="center"/>
    </xf>
    <xf numFmtId="0" fontId="34" fillId="13" borderId="0" applyNumberFormat="0" applyBorder="0" applyAlignment="0" applyProtection="0">
      <alignment vertical="center"/>
    </xf>
    <xf numFmtId="0" fontId="38" fillId="13" borderId="0" applyNumberFormat="0" applyBorder="0" applyAlignment="0" applyProtection="0">
      <alignment vertical="center"/>
    </xf>
    <xf numFmtId="0" fontId="34" fillId="13" borderId="0" applyNumberFormat="0" applyBorder="0" applyAlignment="0" applyProtection="0">
      <alignment vertical="center"/>
    </xf>
    <xf numFmtId="0" fontId="65" fillId="0" borderId="0" applyNumberFormat="0" applyFill="0" applyBorder="0" applyAlignment="0" applyProtection="0">
      <alignment vertical="center"/>
    </xf>
    <xf numFmtId="0" fontId="34" fillId="13" borderId="0" applyNumberFormat="0" applyBorder="0" applyAlignment="0" applyProtection="0">
      <alignment vertical="center"/>
    </xf>
    <xf numFmtId="0" fontId="44" fillId="9" borderId="0" applyNumberFormat="0" applyBorder="0" applyAlignment="0" applyProtection="0">
      <alignment vertical="center"/>
    </xf>
    <xf numFmtId="0" fontId="34" fillId="40" borderId="0" applyNumberFormat="0" applyBorder="0" applyAlignment="0" applyProtection="0">
      <alignment vertical="center"/>
    </xf>
    <xf numFmtId="0" fontId="44" fillId="9" borderId="0" applyNumberFormat="0" applyBorder="0" applyAlignment="0" applyProtection="0">
      <alignment vertical="center"/>
    </xf>
    <xf numFmtId="0" fontId="34" fillId="40" borderId="0" applyNumberFormat="0" applyBorder="0" applyAlignment="0" applyProtection="0">
      <alignment vertical="center"/>
    </xf>
    <xf numFmtId="0" fontId="38" fillId="25" borderId="0" applyNumberFormat="0" applyBorder="0" applyAlignment="0" applyProtection="0">
      <alignment vertical="center"/>
    </xf>
    <xf numFmtId="0" fontId="34" fillId="24" borderId="0" applyNumberFormat="0" applyBorder="0" applyAlignment="0" applyProtection="0">
      <alignment vertical="center"/>
    </xf>
    <xf numFmtId="0" fontId="34" fillId="24" borderId="0" applyNumberFormat="0" applyBorder="0" applyAlignment="0" applyProtection="0">
      <alignment vertical="center"/>
    </xf>
    <xf numFmtId="0" fontId="34" fillId="25" borderId="0" applyNumberFormat="0" applyBorder="0" applyAlignment="0" applyProtection="0">
      <alignment vertical="center"/>
    </xf>
    <xf numFmtId="0" fontId="34" fillId="25" borderId="0" applyNumberFormat="0" applyBorder="0" applyAlignment="0" applyProtection="0">
      <alignment vertical="center"/>
    </xf>
    <xf numFmtId="0" fontId="66" fillId="48" borderId="0" applyNumberFormat="0" applyBorder="0" applyAlignment="0" applyProtection="0">
      <alignment vertical="center"/>
    </xf>
    <xf numFmtId="0" fontId="66" fillId="3" borderId="0" applyNumberFormat="0" applyBorder="0" applyAlignment="0" applyProtection="0">
      <alignment vertical="center"/>
    </xf>
    <xf numFmtId="0" fontId="19" fillId="0" borderId="0">
      <alignment vertical="center"/>
    </xf>
    <xf numFmtId="0" fontId="66" fillId="13" borderId="0" applyNumberFormat="0" applyBorder="0" applyAlignment="0" applyProtection="0">
      <alignment vertical="center"/>
    </xf>
    <xf numFmtId="0" fontId="66" fillId="50" borderId="0" applyNumberFormat="0" applyBorder="0" applyAlignment="0" applyProtection="0">
      <alignment vertical="center"/>
    </xf>
    <xf numFmtId="0" fontId="21" fillId="0" borderId="0">
      <alignment vertical="center"/>
    </xf>
    <xf numFmtId="0" fontId="67" fillId="5" borderId="0" applyNumberFormat="0" applyBorder="0" applyAlignment="0" applyProtection="0">
      <alignment vertical="center"/>
    </xf>
    <xf numFmtId="0" fontId="68" fillId="6" borderId="18" applyNumberFormat="0" applyAlignment="0" applyProtection="0">
      <alignment vertical="center"/>
    </xf>
    <xf numFmtId="0" fontId="68" fillId="6" borderId="18" applyNumberFormat="0" applyAlignment="0" applyProtection="0">
      <alignment vertical="center"/>
    </xf>
    <xf numFmtId="0" fontId="21" fillId="0" borderId="0">
      <alignment vertical="center"/>
    </xf>
    <xf numFmtId="0" fontId="69" fillId="0" borderId="0" applyNumberFormat="0" applyFill="0" applyBorder="0" applyAlignment="0" applyProtection="0">
      <alignment vertical="center"/>
    </xf>
    <xf numFmtId="0" fontId="21" fillId="0" borderId="0">
      <alignment vertical="center"/>
    </xf>
    <xf numFmtId="0" fontId="72" fillId="9" borderId="0" applyNumberFormat="0" applyBorder="0" applyAlignment="0" applyProtection="0">
      <alignment vertical="center"/>
    </xf>
    <xf numFmtId="0" fontId="21" fillId="0" borderId="0">
      <alignment vertical="center"/>
    </xf>
    <xf numFmtId="0" fontId="44" fillId="9" borderId="0" applyNumberFormat="0" applyBorder="0" applyAlignment="0" applyProtection="0">
      <alignment vertical="center"/>
    </xf>
    <xf numFmtId="0" fontId="73" fillId="0" borderId="25" applyNumberFormat="0" applyFill="0" applyAlignment="0" applyProtection="0">
      <alignment vertical="center"/>
    </xf>
    <xf numFmtId="0" fontId="64" fillId="30" borderId="21" applyNumberFormat="0" applyAlignment="0" applyProtection="0">
      <alignment vertical="center"/>
    </xf>
    <xf numFmtId="0" fontId="0" fillId="0" borderId="0">
      <alignment vertical="center"/>
    </xf>
    <xf numFmtId="0" fontId="74" fillId="0" borderId="0" applyNumberFormat="0" applyFill="0" applyBorder="0" applyAlignment="0" applyProtection="0">
      <alignment vertical="center"/>
    </xf>
    <xf numFmtId="0" fontId="19" fillId="31" borderId="22" applyNumberFormat="0" applyFont="0" applyAlignment="0" applyProtection="0">
      <alignment vertical="center"/>
    </xf>
    <xf numFmtId="0" fontId="75" fillId="6" borderId="26" applyNumberFormat="0" applyAlignment="0" applyProtection="0">
      <alignment vertical="center"/>
    </xf>
    <xf numFmtId="0" fontId="44" fillId="9" borderId="0" applyNumberFormat="0" applyBorder="0" applyAlignment="0" applyProtection="0">
      <alignment vertical="center"/>
    </xf>
    <xf numFmtId="0" fontId="75" fillId="6" borderId="26" applyNumberFormat="0" applyAlignment="0" applyProtection="0">
      <alignment vertical="center"/>
    </xf>
    <xf numFmtId="0" fontId="21" fillId="0" borderId="0">
      <alignment vertical="center"/>
    </xf>
    <xf numFmtId="0" fontId="77" fillId="0" borderId="0" applyNumberFormat="0" applyFill="0" applyBorder="0" applyAlignment="0" applyProtection="0">
      <alignment vertical="center"/>
    </xf>
    <xf numFmtId="0" fontId="78" fillId="0" borderId="27" applyNumberFormat="0" applyFill="0" applyAlignment="0" applyProtection="0">
      <alignment vertical="center"/>
    </xf>
    <xf numFmtId="0" fontId="79" fillId="0" borderId="0" applyNumberFormat="0" applyFill="0" applyBorder="0" applyAlignment="0" applyProtection="0">
      <alignment vertical="center"/>
    </xf>
    <xf numFmtId="0" fontId="44" fillId="9" borderId="0" applyNumberFormat="0" applyBorder="0" applyAlignment="0" applyProtection="0">
      <alignment vertical="center"/>
    </xf>
    <xf numFmtId="0" fontId="80" fillId="0" borderId="28" applyNumberFormat="0" applyFill="0" applyAlignment="0" applyProtection="0">
      <alignment vertical="center"/>
    </xf>
    <xf numFmtId="0" fontId="81" fillId="0" borderId="25" applyNumberFormat="0" applyFill="0" applyAlignment="0" applyProtection="0">
      <alignment vertical="center"/>
    </xf>
    <xf numFmtId="0" fontId="80" fillId="0" borderId="28" applyNumberFormat="0" applyFill="0" applyAlignment="0" applyProtection="0">
      <alignment vertical="center"/>
    </xf>
    <xf numFmtId="0" fontId="36" fillId="5" borderId="0" applyNumberFormat="0" applyBorder="0" applyAlignment="0" applyProtection="0">
      <alignment vertical="center"/>
    </xf>
    <xf numFmtId="0" fontId="81" fillId="0" borderId="25" applyNumberFormat="0" applyFill="0" applyAlignment="0" applyProtection="0">
      <alignment vertical="center"/>
    </xf>
    <xf numFmtId="0" fontId="80" fillId="0" borderId="28" applyNumberFormat="0" applyFill="0" applyAlignment="0" applyProtection="0">
      <alignment vertical="center"/>
    </xf>
    <xf numFmtId="0" fontId="44" fillId="9" borderId="0" applyNumberFormat="0" applyBorder="0" applyAlignment="0" applyProtection="0">
      <alignment vertical="center"/>
    </xf>
    <xf numFmtId="0" fontId="81" fillId="0" borderId="25" applyNumberFormat="0" applyFill="0" applyAlignment="0" applyProtection="0">
      <alignment vertical="center"/>
    </xf>
    <xf numFmtId="0" fontId="83" fillId="0" borderId="27" applyNumberFormat="0" applyFill="0" applyAlignment="0" applyProtection="0">
      <alignment vertical="center"/>
    </xf>
    <xf numFmtId="0" fontId="81" fillId="0" borderId="25" applyNumberFormat="0" applyFill="0" applyAlignment="0" applyProtection="0">
      <alignment vertical="center"/>
    </xf>
    <xf numFmtId="0" fontId="80" fillId="0" borderId="24" applyNumberFormat="0" applyFill="0" applyAlignment="0" applyProtection="0">
      <alignment vertical="center"/>
    </xf>
    <xf numFmtId="0" fontId="48" fillId="2" borderId="18" applyNumberFormat="0" applyAlignment="0" applyProtection="0">
      <alignment vertical="center"/>
    </xf>
    <xf numFmtId="0" fontId="80" fillId="0" borderId="24" applyNumberFormat="0" applyFill="0" applyAlignment="0" applyProtection="0">
      <alignment vertical="center"/>
    </xf>
    <xf numFmtId="0" fontId="85" fillId="0" borderId="29" applyNumberFormat="0" applyFill="0" applyAlignment="0" applyProtection="0">
      <alignment vertical="center"/>
    </xf>
    <xf numFmtId="0" fontId="84" fillId="0" borderId="29" applyNumberFormat="0" applyFill="0" applyAlignment="0" applyProtection="0">
      <alignment vertical="center"/>
    </xf>
    <xf numFmtId="0" fontId="44" fillId="9" borderId="0" applyNumberFormat="0" applyBorder="0" applyAlignment="0" applyProtection="0">
      <alignment vertical="center"/>
    </xf>
    <xf numFmtId="0" fontId="85" fillId="0" borderId="29" applyNumberFormat="0" applyFill="0" applyAlignment="0" applyProtection="0">
      <alignment vertical="center"/>
    </xf>
    <xf numFmtId="0" fontId="85" fillId="0" borderId="29" applyNumberFormat="0" applyFill="0" applyAlignment="0" applyProtection="0">
      <alignment vertical="center"/>
    </xf>
    <xf numFmtId="0" fontId="84" fillId="0" borderId="29" applyNumberFormat="0" applyFill="0" applyAlignment="0" applyProtection="0">
      <alignment vertical="center"/>
    </xf>
    <xf numFmtId="0" fontId="21" fillId="0" borderId="0">
      <alignment vertical="center"/>
    </xf>
    <xf numFmtId="0" fontId="84" fillId="0" borderId="29" applyNumberFormat="0" applyFill="0" applyAlignment="0" applyProtection="0">
      <alignment vertical="center"/>
    </xf>
    <xf numFmtId="0" fontId="85" fillId="0" borderId="24" applyNumberFormat="0" applyFill="0" applyAlignment="0" applyProtection="0">
      <alignment vertical="center"/>
    </xf>
    <xf numFmtId="0" fontId="85" fillId="0" borderId="24" applyNumberFormat="0" applyFill="0" applyAlignment="0" applyProtection="0">
      <alignment vertical="center"/>
    </xf>
    <xf numFmtId="0" fontId="70" fillId="0" borderId="24" applyNumberFormat="0" applyFill="0" applyAlignment="0" applyProtection="0">
      <alignment vertical="center"/>
    </xf>
    <xf numFmtId="0" fontId="88" fillId="30" borderId="21" applyNumberFormat="0" applyAlignment="0" applyProtection="0">
      <alignment vertical="center"/>
    </xf>
    <xf numFmtId="0" fontId="87" fillId="0" borderId="20" applyNumberFormat="0" applyFill="0" applyAlignment="0" applyProtection="0">
      <alignment vertical="center"/>
    </xf>
    <xf numFmtId="0" fontId="70" fillId="0" borderId="24" applyNumberFormat="0" applyFill="0" applyAlignment="0" applyProtection="0">
      <alignment vertical="center"/>
    </xf>
    <xf numFmtId="0" fontId="87" fillId="0" borderId="20" applyNumberFormat="0" applyFill="0" applyAlignment="0" applyProtection="0">
      <alignment vertical="center"/>
    </xf>
    <xf numFmtId="0" fontId="87" fillId="0" borderId="20" applyNumberFormat="0" applyFill="0" applyAlignment="0" applyProtection="0">
      <alignment vertical="center"/>
    </xf>
    <xf numFmtId="0" fontId="70" fillId="0" borderId="31" applyNumberFormat="0" applyFill="0" applyAlignment="0" applyProtection="0">
      <alignment vertical="center"/>
    </xf>
    <xf numFmtId="0" fontId="70" fillId="0" borderId="0" applyNumberFormat="0" applyFill="0" applyBorder="0" applyAlignment="0" applyProtection="0">
      <alignment vertical="center"/>
    </xf>
    <xf numFmtId="0" fontId="87" fillId="0" borderId="0" applyNumberFormat="0" applyFill="0" applyBorder="0" applyAlignment="0" applyProtection="0">
      <alignment vertical="center"/>
    </xf>
    <xf numFmtId="0" fontId="70" fillId="0" borderId="0" applyNumberFormat="0" applyFill="0" applyBorder="0" applyAlignment="0" applyProtection="0">
      <alignment vertical="center"/>
    </xf>
    <xf numFmtId="0" fontId="87" fillId="0" borderId="0" applyNumberFormat="0" applyFill="0" applyBorder="0" applyAlignment="0" applyProtection="0">
      <alignment vertical="center"/>
    </xf>
    <xf numFmtId="0" fontId="70" fillId="0" borderId="0" applyNumberFormat="0" applyFill="0" applyBorder="0" applyAlignment="0" applyProtection="0">
      <alignment vertical="center"/>
    </xf>
    <xf numFmtId="0" fontId="83" fillId="0" borderId="27" applyNumberFormat="0" applyFill="0" applyAlignment="0" applyProtection="0">
      <alignment vertical="center"/>
    </xf>
    <xf numFmtId="0" fontId="87" fillId="0" borderId="0" applyNumberFormat="0" applyFill="0" applyBorder="0" applyAlignment="0" applyProtection="0">
      <alignment vertical="center"/>
    </xf>
    <xf numFmtId="0" fontId="19" fillId="0" borderId="0">
      <alignment vertical="center"/>
    </xf>
    <xf numFmtId="0" fontId="87" fillId="0" borderId="0" applyNumberFormat="0" applyFill="0" applyBorder="0" applyAlignment="0" applyProtection="0">
      <alignment vertical="center"/>
    </xf>
    <xf numFmtId="0" fontId="34" fillId="13" borderId="0" applyNumberFormat="0" applyBorder="0" applyAlignment="0" applyProtection="0">
      <alignment vertical="center"/>
    </xf>
    <xf numFmtId="0" fontId="50" fillId="0" borderId="0" applyNumberFormat="0" applyFill="0" applyBorder="0" applyAlignment="0" applyProtection="0">
      <alignment vertical="center"/>
    </xf>
    <xf numFmtId="0" fontId="83" fillId="0" borderId="27" applyNumberFormat="0" applyFill="0" applyAlignment="0" applyProtection="0">
      <alignment vertical="center"/>
    </xf>
    <xf numFmtId="0" fontId="74" fillId="0" borderId="0" applyNumberFormat="0" applyFill="0" applyBorder="0" applyAlignment="0" applyProtection="0">
      <alignment vertical="center"/>
    </xf>
    <xf numFmtId="0" fontId="74" fillId="0" borderId="0" applyNumberFormat="0" applyFill="0" applyBorder="0" applyAlignment="0" applyProtection="0">
      <alignment vertical="center"/>
    </xf>
    <xf numFmtId="0" fontId="36" fillId="5" borderId="0" applyNumberFormat="0" applyBorder="0" applyAlignment="0" applyProtection="0">
      <alignment vertical="center"/>
    </xf>
    <xf numFmtId="0" fontId="50" fillId="0" borderId="0" applyNumberFormat="0" applyFill="0" applyBorder="0" applyAlignment="0" applyProtection="0">
      <alignment vertical="center"/>
    </xf>
    <xf numFmtId="0" fontId="34" fillId="21" borderId="0" applyNumberFormat="0" applyBorder="0" applyAlignment="0" applyProtection="0">
      <alignment vertical="center"/>
    </xf>
    <xf numFmtId="0" fontId="36" fillId="5" borderId="0" applyNumberFormat="0" applyBorder="0" applyAlignment="0" applyProtection="0">
      <alignment vertical="center"/>
    </xf>
    <xf numFmtId="0" fontId="50" fillId="0" borderId="0" applyNumberFormat="0" applyFill="0" applyBorder="0" applyAlignment="0" applyProtection="0">
      <alignment vertical="center"/>
    </xf>
    <xf numFmtId="0" fontId="74" fillId="0" borderId="0" applyNumberFormat="0" applyFill="0" applyBorder="0" applyAlignment="0" applyProtection="0">
      <alignment vertical="center"/>
    </xf>
    <xf numFmtId="0" fontId="44" fillId="9" borderId="0" applyNumberFormat="0" applyBorder="0" applyAlignment="0" applyProtection="0">
      <alignment vertical="center"/>
    </xf>
    <xf numFmtId="0" fontId="21" fillId="0" borderId="0">
      <alignment vertical="center"/>
    </xf>
    <xf numFmtId="0" fontId="74" fillId="0" borderId="0" applyNumberFormat="0" applyFill="0" applyBorder="0" applyAlignment="0" applyProtection="0">
      <alignment vertical="center"/>
    </xf>
    <xf numFmtId="0" fontId="36" fillId="5" borderId="0" applyNumberFormat="0" applyBorder="0" applyAlignment="0" applyProtection="0">
      <alignment vertical="center"/>
    </xf>
    <xf numFmtId="0" fontId="36" fillId="5" borderId="0" applyNumberFormat="0" applyBorder="0" applyAlignment="0" applyProtection="0">
      <alignment vertical="center"/>
    </xf>
    <xf numFmtId="0" fontId="36" fillId="5" borderId="0" applyNumberFormat="0" applyBorder="0" applyAlignment="0" applyProtection="0">
      <alignment vertical="center"/>
    </xf>
    <xf numFmtId="0" fontId="36" fillId="5" borderId="0" applyNumberFormat="0" applyBorder="0" applyAlignment="0" applyProtection="0">
      <alignment vertical="center"/>
    </xf>
    <xf numFmtId="0" fontId="36" fillId="5" borderId="0" applyNumberFormat="0" applyBorder="0" applyAlignment="0" applyProtection="0">
      <alignment vertical="center"/>
    </xf>
    <xf numFmtId="0" fontId="36" fillId="5" borderId="0" applyNumberFormat="0" applyBorder="0" applyAlignment="0" applyProtection="0">
      <alignment vertical="center"/>
    </xf>
    <xf numFmtId="0" fontId="90" fillId="28" borderId="0" applyNumberFormat="0" applyBorder="0" applyAlignment="0" applyProtection="0">
      <alignment vertical="center"/>
    </xf>
    <xf numFmtId="0" fontId="21" fillId="0" borderId="0">
      <alignment vertical="center"/>
    </xf>
    <xf numFmtId="0" fontId="36" fillId="5" borderId="0" applyNumberFormat="0" applyBorder="0" applyAlignment="0" applyProtection="0">
      <alignment vertical="center"/>
    </xf>
    <xf numFmtId="0" fontId="36" fillId="5" borderId="0" applyNumberFormat="0" applyBorder="0" applyAlignment="0" applyProtection="0">
      <alignment vertical="center"/>
    </xf>
    <xf numFmtId="0" fontId="21" fillId="0" borderId="0">
      <alignment vertical="center"/>
    </xf>
    <xf numFmtId="0" fontId="36" fillId="5" borderId="0" applyNumberFormat="0" applyBorder="0" applyAlignment="0" applyProtection="0">
      <alignment vertical="center"/>
    </xf>
    <xf numFmtId="0" fontId="36" fillId="5" borderId="0" applyNumberFormat="0" applyBorder="0" applyAlignment="0" applyProtection="0">
      <alignment vertical="center"/>
    </xf>
    <xf numFmtId="0" fontId="19" fillId="0" borderId="0">
      <alignment vertical="center"/>
    </xf>
    <xf numFmtId="0" fontId="44" fillId="9" borderId="0" applyNumberFormat="0" applyBorder="0" applyAlignment="0" applyProtection="0">
      <alignment vertical="center"/>
    </xf>
    <xf numFmtId="0" fontId="36" fillId="5" borderId="0" applyNumberFormat="0" applyBorder="0" applyAlignment="0" applyProtection="0">
      <alignment vertical="center"/>
    </xf>
    <xf numFmtId="0" fontId="36" fillId="5" borderId="0" applyNumberFormat="0" applyBorder="0" applyAlignment="0" applyProtection="0">
      <alignment vertical="center"/>
    </xf>
    <xf numFmtId="0" fontId="36" fillId="5" borderId="0" applyNumberFormat="0" applyBorder="0" applyAlignment="0" applyProtection="0">
      <alignment vertical="center"/>
    </xf>
    <xf numFmtId="0" fontId="36" fillId="5" borderId="0" applyNumberFormat="0" applyBorder="0" applyAlignment="0" applyProtection="0">
      <alignment vertical="center"/>
    </xf>
    <xf numFmtId="0" fontId="36" fillId="5" borderId="0" applyNumberFormat="0" applyBorder="0" applyAlignment="0" applyProtection="0">
      <alignment vertical="center"/>
    </xf>
    <xf numFmtId="0" fontId="36" fillId="5" borderId="0" applyNumberFormat="0" applyBorder="0" applyAlignment="0" applyProtection="0">
      <alignment vertical="center"/>
    </xf>
    <xf numFmtId="0" fontId="36" fillId="5" borderId="0" applyNumberFormat="0" applyBorder="0" applyAlignment="0" applyProtection="0">
      <alignment vertical="center"/>
    </xf>
    <xf numFmtId="0" fontId="36" fillId="5" borderId="0" applyNumberFormat="0" applyBorder="0" applyAlignment="0" applyProtection="0">
      <alignment vertical="center"/>
    </xf>
    <xf numFmtId="0" fontId="36" fillId="5" borderId="0" applyNumberFormat="0" applyBorder="0" applyAlignment="0" applyProtection="0">
      <alignment vertical="center"/>
    </xf>
    <xf numFmtId="0" fontId="36" fillId="5" borderId="0" applyNumberFormat="0" applyBorder="0" applyAlignment="0" applyProtection="0">
      <alignment vertical="center"/>
    </xf>
    <xf numFmtId="0" fontId="83" fillId="0" borderId="30" applyNumberFormat="0" applyFill="0" applyAlignment="0" applyProtection="0">
      <alignment vertical="center"/>
    </xf>
    <xf numFmtId="0" fontId="36" fillId="5" borderId="0" applyNumberFormat="0" applyBorder="0" applyAlignment="0" applyProtection="0">
      <alignment vertical="center"/>
    </xf>
    <xf numFmtId="0" fontId="36" fillId="5" borderId="0" applyNumberFormat="0" applyBorder="0" applyAlignment="0" applyProtection="0">
      <alignment vertical="center"/>
    </xf>
    <xf numFmtId="0" fontId="76" fillId="0" borderId="0" applyNumberFormat="0" applyFill="0" applyBorder="0" applyAlignment="0" applyProtection="0">
      <alignment vertical="center"/>
    </xf>
    <xf numFmtId="0" fontId="36" fillId="5" borderId="0" applyNumberFormat="0" applyBorder="0" applyAlignment="0" applyProtection="0">
      <alignment vertical="center"/>
    </xf>
    <xf numFmtId="0" fontId="36" fillId="5" borderId="0" applyNumberFormat="0" applyBorder="0" applyAlignment="0" applyProtection="0">
      <alignment vertical="center"/>
    </xf>
    <xf numFmtId="0" fontId="36" fillId="5" borderId="0" applyNumberFormat="0" applyBorder="0" applyAlignment="0" applyProtection="0">
      <alignment vertical="center"/>
    </xf>
    <xf numFmtId="0" fontId="21" fillId="0" borderId="0">
      <alignment vertical="center"/>
    </xf>
    <xf numFmtId="0" fontId="38" fillId="13" borderId="0" applyNumberFormat="0" applyBorder="0" applyAlignment="0" applyProtection="0">
      <alignment vertical="center"/>
    </xf>
    <xf numFmtId="0" fontId="36" fillId="5" borderId="0" applyNumberFormat="0" applyBorder="0" applyAlignment="0" applyProtection="0">
      <alignment vertical="center"/>
    </xf>
    <xf numFmtId="0" fontId="36" fillId="5" borderId="0" applyNumberFormat="0" applyBorder="0" applyAlignment="0" applyProtection="0">
      <alignment vertical="center"/>
    </xf>
    <xf numFmtId="0" fontId="0" fillId="0" borderId="0">
      <alignment vertical="center"/>
    </xf>
    <xf numFmtId="0" fontId="0" fillId="0" borderId="0">
      <alignment vertical="center"/>
    </xf>
    <xf numFmtId="0" fontId="44" fillId="9" borderId="0" applyNumberFormat="0" applyBorder="0" applyAlignment="0" applyProtection="0">
      <alignment vertical="center"/>
    </xf>
    <xf numFmtId="0" fontId="21" fillId="0" borderId="0">
      <alignment vertical="center"/>
    </xf>
    <xf numFmtId="0" fontId="21" fillId="0" borderId="0">
      <alignment vertical="center"/>
    </xf>
    <xf numFmtId="0" fontId="21" fillId="0" borderId="0">
      <alignment vertical="center"/>
    </xf>
    <xf numFmtId="0" fontId="19"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19" fillId="0" borderId="0">
      <alignment vertical="center"/>
    </xf>
    <xf numFmtId="0" fontId="19" fillId="0" borderId="0">
      <alignment vertical="center"/>
    </xf>
    <xf numFmtId="0" fontId="19" fillId="0" borderId="0">
      <alignment vertical="center"/>
    </xf>
    <xf numFmtId="0" fontId="21" fillId="0" borderId="0">
      <alignment vertical="center"/>
    </xf>
    <xf numFmtId="0" fontId="19" fillId="0" borderId="0">
      <alignment vertical="center"/>
    </xf>
    <xf numFmtId="0" fontId="91" fillId="0" borderId="0">
      <alignment vertical="center"/>
    </xf>
    <xf numFmtId="0" fontId="21" fillId="0" borderId="0">
      <alignment vertical="center"/>
    </xf>
    <xf numFmtId="0" fontId="21" fillId="0" borderId="0">
      <alignment vertical="center"/>
    </xf>
    <xf numFmtId="0" fontId="21" fillId="0" borderId="0">
      <alignment vertical="center"/>
    </xf>
    <xf numFmtId="0" fontId="44" fillId="9" borderId="0" applyNumberFormat="0" applyBorder="0" applyAlignment="0" applyProtection="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21" fillId="0" borderId="0" applyProtection="0">
      <alignment vertical="center"/>
    </xf>
    <xf numFmtId="0" fontId="21" fillId="0" borderId="0">
      <alignment vertical="center"/>
    </xf>
    <xf numFmtId="0" fontId="19" fillId="0" borderId="0">
      <alignment vertical="center"/>
    </xf>
    <xf numFmtId="0" fontId="19" fillId="0" borderId="0">
      <alignment vertical="center"/>
    </xf>
    <xf numFmtId="0" fontId="19" fillId="0" borderId="0">
      <alignment vertical="center"/>
    </xf>
    <xf numFmtId="0" fontId="44" fillId="9" borderId="0" applyNumberFormat="0" applyBorder="0" applyAlignment="0" applyProtection="0">
      <alignment vertical="center"/>
    </xf>
    <xf numFmtId="0" fontId="19" fillId="0" borderId="0">
      <alignment vertical="center"/>
    </xf>
    <xf numFmtId="0" fontId="19" fillId="0" borderId="0">
      <alignment vertical="center"/>
    </xf>
    <xf numFmtId="0" fontId="21" fillId="0" borderId="0">
      <alignment vertical="center"/>
    </xf>
    <xf numFmtId="0" fontId="21" fillId="0" borderId="0">
      <alignment vertical="center"/>
    </xf>
    <xf numFmtId="0" fontId="21" fillId="0" borderId="0">
      <alignment vertical="center"/>
    </xf>
    <xf numFmtId="0" fontId="0" fillId="0" borderId="0">
      <alignment vertical="center"/>
    </xf>
    <xf numFmtId="0" fontId="44" fillId="9" borderId="0" applyNumberFormat="0" applyBorder="0" applyAlignment="0" applyProtection="0">
      <alignment vertical="center"/>
    </xf>
    <xf numFmtId="0" fontId="21" fillId="0" borderId="0">
      <alignment vertical="center"/>
    </xf>
    <xf numFmtId="0" fontId="21" fillId="0" borderId="0">
      <alignment vertical="center"/>
    </xf>
    <xf numFmtId="0" fontId="21" fillId="0" borderId="0">
      <alignment vertical="center"/>
    </xf>
    <xf numFmtId="0" fontId="21" fillId="0" borderId="0">
      <alignment vertical="center"/>
    </xf>
    <xf numFmtId="0" fontId="76" fillId="0" borderId="0" applyNumberFormat="0" applyFill="0" applyBorder="0" applyAlignment="0" applyProtection="0">
      <alignment vertical="center"/>
    </xf>
    <xf numFmtId="0" fontId="21" fillId="0" borderId="0">
      <alignment vertical="center"/>
    </xf>
    <xf numFmtId="0" fontId="21" fillId="0" borderId="0">
      <alignment vertical="center"/>
    </xf>
    <xf numFmtId="0" fontId="94" fillId="0" borderId="0"/>
    <xf numFmtId="0" fontId="19" fillId="0" borderId="0">
      <alignment vertical="center"/>
    </xf>
    <xf numFmtId="0" fontId="44" fillId="9" borderId="0" applyNumberFormat="0" applyBorder="0" applyAlignment="0" applyProtection="0">
      <alignment vertical="center"/>
    </xf>
    <xf numFmtId="0" fontId="44" fillId="9" borderId="0" applyNumberFormat="0" applyBorder="0" applyAlignment="0" applyProtection="0">
      <alignment vertical="center"/>
    </xf>
    <xf numFmtId="0" fontId="44" fillId="9" borderId="0" applyNumberFormat="0" applyBorder="0" applyAlignment="0" applyProtection="0">
      <alignment vertical="center"/>
    </xf>
    <xf numFmtId="0" fontId="44" fillId="9" borderId="0" applyNumberFormat="0" applyBorder="0" applyAlignment="0" applyProtection="0">
      <alignment vertical="center"/>
    </xf>
    <xf numFmtId="0" fontId="44" fillId="9" borderId="0" applyNumberFormat="0" applyBorder="0" applyAlignment="0" applyProtection="0">
      <alignment vertical="center"/>
    </xf>
    <xf numFmtId="0" fontId="44" fillId="9" borderId="0" applyNumberFormat="0" applyBorder="0" applyAlignment="0" applyProtection="0">
      <alignment vertical="center"/>
    </xf>
    <xf numFmtId="0" fontId="44" fillId="9" borderId="0" applyNumberFormat="0" applyBorder="0" applyAlignment="0" applyProtection="0">
      <alignment vertical="center"/>
    </xf>
    <xf numFmtId="0" fontId="44" fillId="9" borderId="0" applyNumberFormat="0" applyBorder="0" applyAlignment="0" applyProtection="0">
      <alignment vertical="center"/>
    </xf>
    <xf numFmtId="0" fontId="44" fillId="9" borderId="0" applyNumberFormat="0" applyBorder="0" applyAlignment="0" applyProtection="0">
      <alignment vertical="center"/>
    </xf>
    <xf numFmtId="0" fontId="44" fillId="9" borderId="0" applyNumberFormat="0" applyBorder="0" applyAlignment="0" applyProtection="0">
      <alignment vertical="center"/>
    </xf>
    <xf numFmtId="0" fontId="44" fillId="9" borderId="0" applyNumberFormat="0" applyBorder="0" applyAlignment="0" applyProtection="0">
      <alignment vertical="center"/>
    </xf>
    <xf numFmtId="0" fontId="44" fillId="9" borderId="0" applyNumberFormat="0" applyBorder="0" applyAlignment="0" applyProtection="0">
      <alignment vertical="center"/>
    </xf>
    <xf numFmtId="0" fontId="44" fillId="9" borderId="0" applyNumberFormat="0" applyBorder="0" applyAlignment="0" applyProtection="0">
      <alignment vertical="center"/>
    </xf>
    <xf numFmtId="0" fontId="64" fillId="30" borderId="21" applyNumberFormat="0" applyAlignment="0" applyProtection="0">
      <alignment vertical="center"/>
    </xf>
    <xf numFmtId="0" fontId="44" fillId="9" borderId="0" applyNumberFormat="0" applyBorder="0" applyAlignment="0" applyProtection="0">
      <alignment vertical="center"/>
    </xf>
    <xf numFmtId="0" fontId="44" fillId="9" borderId="0" applyNumberFormat="0" applyBorder="0" applyAlignment="0" applyProtection="0">
      <alignment vertical="center"/>
    </xf>
    <xf numFmtId="0" fontId="83" fillId="0" borderId="30" applyNumberFormat="0" applyFill="0" applyAlignment="0" applyProtection="0">
      <alignment vertical="center"/>
    </xf>
    <xf numFmtId="0" fontId="83" fillId="0" borderId="30" applyNumberFormat="0" applyFill="0" applyAlignment="0" applyProtection="0">
      <alignment vertical="center"/>
    </xf>
    <xf numFmtId="0" fontId="88" fillId="30" borderId="21" applyNumberFormat="0" applyAlignment="0" applyProtection="0">
      <alignment vertical="center"/>
    </xf>
    <xf numFmtId="0" fontId="71" fillId="0" borderId="0" applyNumberFormat="0" applyFill="0" applyBorder="0" applyAlignment="0" applyProtection="0">
      <alignment vertical="center"/>
    </xf>
    <xf numFmtId="0" fontId="71" fillId="0" borderId="0" applyNumberFormat="0" applyFill="0" applyBorder="0" applyAlignment="0" applyProtection="0">
      <alignment vertical="center"/>
    </xf>
    <xf numFmtId="0" fontId="43" fillId="0" borderId="15" applyNumberFormat="0" applyFill="0" applyAlignment="0" applyProtection="0">
      <alignment vertical="center"/>
    </xf>
    <xf numFmtId="0" fontId="34" fillId="54" borderId="0" applyNumberFormat="0" applyBorder="0" applyAlignment="0" applyProtection="0">
      <alignment vertical="center"/>
    </xf>
    <xf numFmtId="0" fontId="34" fillId="54" borderId="0" applyNumberFormat="0" applyBorder="0" applyAlignment="0" applyProtection="0">
      <alignment vertical="center"/>
    </xf>
    <xf numFmtId="0" fontId="34" fillId="54" borderId="0" applyNumberFormat="0" applyBorder="0" applyAlignment="0" applyProtection="0">
      <alignment vertical="center"/>
    </xf>
    <xf numFmtId="0" fontId="34" fillId="13" borderId="0" applyNumberFormat="0" applyBorder="0" applyAlignment="0" applyProtection="0">
      <alignment vertical="center"/>
    </xf>
    <xf numFmtId="0" fontId="38" fillId="21" borderId="0" applyNumberFormat="0" applyBorder="0" applyAlignment="0" applyProtection="0">
      <alignment vertical="center"/>
    </xf>
    <xf numFmtId="0" fontId="38" fillId="21" borderId="0" applyNumberFormat="0" applyBorder="0" applyAlignment="0" applyProtection="0">
      <alignment vertical="center"/>
    </xf>
    <xf numFmtId="0" fontId="34" fillId="21" borderId="0" applyNumberFormat="0" applyBorder="0" applyAlignment="0" applyProtection="0">
      <alignment vertical="center"/>
    </xf>
    <xf numFmtId="0" fontId="38" fillId="48" borderId="0" applyNumberFormat="0" applyBorder="0" applyAlignment="0" applyProtection="0">
      <alignment vertical="center"/>
    </xf>
    <xf numFmtId="0" fontId="34" fillId="48" borderId="0" applyNumberFormat="0" applyBorder="0" applyAlignment="0" applyProtection="0">
      <alignment vertical="center"/>
    </xf>
    <xf numFmtId="0" fontId="38" fillId="48" borderId="0" applyNumberFormat="0" applyBorder="0" applyAlignment="0" applyProtection="0">
      <alignment vertical="center"/>
    </xf>
    <xf numFmtId="0" fontId="34" fillId="48" borderId="0" applyNumberFormat="0" applyBorder="0" applyAlignment="0" applyProtection="0">
      <alignment vertical="center"/>
    </xf>
    <xf numFmtId="0" fontId="38" fillId="48" borderId="0" applyNumberFormat="0" applyBorder="0" applyAlignment="0" applyProtection="0">
      <alignment vertical="center"/>
    </xf>
    <xf numFmtId="0" fontId="34" fillId="48" borderId="0" applyNumberFormat="0" applyBorder="0" applyAlignment="0" applyProtection="0">
      <alignment vertical="center"/>
    </xf>
    <xf numFmtId="0" fontId="34" fillId="48" borderId="0" applyNumberFormat="0" applyBorder="0" applyAlignment="0" applyProtection="0">
      <alignment vertical="center"/>
    </xf>
    <xf numFmtId="0" fontId="34" fillId="48" borderId="0" applyNumberFormat="0" applyBorder="0" applyAlignment="0" applyProtection="0">
      <alignment vertical="center"/>
    </xf>
    <xf numFmtId="0" fontId="34" fillId="3" borderId="0" applyNumberFormat="0" applyBorder="0" applyAlignment="0" applyProtection="0">
      <alignment vertical="center"/>
    </xf>
    <xf numFmtId="0" fontId="38" fillId="56" borderId="0" applyNumberFormat="0" applyBorder="0" applyAlignment="0" applyProtection="0">
      <alignment vertical="center"/>
    </xf>
    <xf numFmtId="0" fontId="34" fillId="3" borderId="0" applyNumberFormat="0" applyBorder="0" applyAlignment="0" applyProtection="0">
      <alignment vertical="center"/>
    </xf>
    <xf numFmtId="0" fontId="38" fillId="56" borderId="0" applyNumberFormat="0" applyBorder="0" applyAlignment="0" applyProtection="0">
      <alignment vertical="center"/>
    </xf>
    <xf numFmtId="0" fontId="34" fillId="3" borderId="0" applyNumberFormat="0" applyBorder="0" applyAlignment="0" applyProtection="0">
      <alignment vertical="center"/>
    </xf>
    <xf numFmtId="0" fontId="34" fillId="57" borderId="0" applyNumberFormat="0" applyBorder="0" applyAlignment="0" applyProtection="0">
      <alignment vertical="center"/>
    </xf>
    <xf numFmtId="0" fontId="34" fillId="57" borderId="0" applyNumberFormat="0" applyBorder="0" applyAlignment="0" applyProtection="0">
      <alignment vertical="center"/>
    </xf>
    <xf numFmtId="0" fontId="34" fillId="13" borderId="0" applyNumberFormat="0" applyBorder="0" applyAlignment="0" applyProtection="0">
      <alignment vertical="center"/>
    </xf>
    <xf numFmtId="0" fontId="38" fillId="13" borderId="0" applyNumberFormat="0" applyBorder="0" applyAlignment="0" applyProtection="0">
      <alignment vertical="center"/>
    </xf>
    <xf numFmtId="0" fontId="34" fillId="13" borderId="0" applyNumberFormat="0" applyBorder="0" applyAlignment="0" applyProtection="0">
      <alignment vertical="center"/>
    </xf>
    <xf numFmtId="0" fontId="38" fillId="13" borderId="0" applyNumberFormat="0" applyBorder="0" applyAlignment="0" applyProtection="0">
      <alignment vertical="center"/>
    </xf>
    <xf numFmtId="0" fontId="34" fillId="13" borderId="0" applyNumberFormat="0" applyBorder="0" applyAlignment="0" applyProtection="0">
      <alignment vertical="center"/>
    </xf>
    <xf numFmtId="0" fontId="34" fillId="13" borderId="0" applyNumberFormat="0" applyBorder="0" applyAlignment="0" applyProtection="0">
      <alignment vertical="center"/>
    </xf>
    <xf numFmtId="0" fontId="34" fillId="13" borderId="0" applyNumberFormat="0" applyBorder="0" applyAlignment="0" applyProtection="0">
      <alignment vertical="center"/>
    </xf>
    <xf numFmtId="0" fontId="38" fillId="50" borderId="0" applyNumberFormat="0" applyBorder="0" applyAlignment="0" applyProtection="0">
      <alignment vertical="center"/>
    </xf>
    <xf numFmtId="0" fontId="34" fillId="50" borderId="0" applyNumberFormat="0" applyBorder="0" applyAlignment="0" applyProtection="0">
      <alignment vertical="center"/>
    </xf>
    <xf numFmtId="0" fontId="38" fillId="50" borderId="0" applyNumberFormat="0" applyBorder="0" applyAlignment="0" applyProtection="0">
      <alignment vertical="center"/>
    </xf>
    <xf numFmtId="0" fontId="34" fillId="50" borderId="0" applyNumberFormat="0" applyBorder="0" applyAlignment="0" applyProtection="0">
      <alignment vertical="center"/>
    </xf>
    <xf numFmtId="0" fontId="38" fillId="50" borderId="0" applyNumberFormat="0" applyBorder="0" applyAlignment="0" applyProtection="0">
      <alignment vertical="center"/>
    </xf>
    <xf numFmtId="0" fontId="34" fillId="50" borderId="0" applyNumberFormat="0" applyBorder="0" applyAlignment="0" applyProtection="0">
      <alignment vertical="center"/>
    </xf>
    <xf numFmtId="0" fontId="34" fillId="50" borderId="0" applyNumberFormat="0" applyBorder="0" applyAlignment="0" applyProtection="0">
      <alignment vertical="center"/>
    </xf>
    <xf numFmtId="0" fontId="34" fillId="50" borderId="0" applyNumberFormat="0" applyBorder="0" applyAlignment="0" applyProtection="0">
      <alignment vertical="center"/>
    </xf>
    <xf numFmtId="0" fontId="90" fillId="51" borderId="0" applyNumberFormat="0" applyBorder="0" applyAlignment="0" applyProtection="0">
      <alignment vertical="center"/>
    </xf>
    <xf numFmtId="0" fontId="90" fillId="51" borderId="0" applyNumberFormat="0" applyBorder="0" applyAlignment="0" applyProtection="0">
      <alignment vertical="center"/>
    </xf>
    <xf numFmtId="0" fontId="90" fillId="51" borderId="0" applyNumberFormat="0" applyBorder="0" applyAlignment="0" applyProtection="0">
      <alignment vertical="center"/>
    </xf>
    <xf numFmtId="0" fontId="90" fillId="51" borderId="0" applyNumberFormat="0" applyBorder="0" applyAlignment="0" applyProtection="0">
      <alignment vertical="center"/>
    </xf>
    <xf numFmtId="0" fontId="90" fillId="51" borderId="0" applyNumberFormat="0" applyBorder="0" applyAlignment="0" applyProtection="0">
      <alignment vertical="center"/>
    </xf>
    <xf numFmtId="0" fontId="90" fillId="51" borderId="0" applyNumberFormat="0" applyBorder="0" applyAlignment="0" applyProtection="0">
      <alignment vertical="center"/>
    </xf>
    <xf numFmtId="0" fontId="90" fillId="51" borderId="0" applyNumberFormat="0" applyBorder="0" applyAlignment="0" applyProtection="0">
      <alignment vertical="center"/>
    </xf>
    <xf numFmtId="0" fontId="95" fillId="2" borderId="26" applyNumberFormat="0" applyAlignment="0" applyProtection="0">
      <alignment vertical="center"/>
    </xf>
    <xf numFmtId="0" fontId="95" fillId="6" borderId="26" applyNumberFormat="0" applyAlignment="0" applyProtection="0">
      <alignment vertical="center"/>
    </xf>
    <xf numFmtId="0" fontId="95" fillId="6" borderId="26" applyNumberFormat="0" applyAlignment="0" applyProtection="0">
      <alignment vertical="center"/>
    </xf>
    <xf numFmtId="0" fontId="95" fillId="2" borderId="26" applyNumberFormat="0" applyAlignment="0" applyProtection="0">
      <alignment vertical="center"/>
    </xf>
    <xf numFmtId="0" fontId="95" fillId="2" borderId="26" applyNumberFormat="0" applyAlignment="0" applyProtection="0">
      <alignment vertical="center"/>
    </xf>
    <xf numFmtId="0" fontId="95" fillId="2" borderId="26" applyNumberFormat="0" applyAlignment="0" applyProtection="0">
      <alignment vertical="center"/>
    </xf>
    <xf numFmtId="0" fontId="95" fillId="2" borderId="26" applyNumberFormat="0" applyAlignment="0" applyProtection="0">
      <alignment vertical="center"/>
    </xf>
    <xf numFmtId="0" fontId="95" fillId="6" borderId="26" applyNumberFormat="0" applyAlignment="0" applyProtection="0">
      <alignment vertical="center"/>
    </xf>
    <xf numFmtId="0" fontId="95" fillId="6" borderId="26" applyNumberFormat="0" applyAlignment="0" applyProtection="0">
      <alignment vertical="center"/>
    </xf>
    <xf numFmtId="0" fontId="95" fillId="6" borderId="26" applyNumberFormat="0" applyAlignment="0" applyProtection="0">
      <alignment vertical="center"/>
    </xf>
    <xf numFmtId="0" fontId="95" fillId="6" borderId="26" applyNumberFormat="0" applyAlignment="0" applyProtection="0">
      <alignment vertical="center"/>
    </xf>
    <xf numFmtId="0" fontId="95" fillId="2" borderId="26" applyNumberFormat="0" applyAlignment="0" applyProtection="0">
      <alignment vertical="center"/>
    </xf>
    <xf numFmtId="0" fontId="95" fillId="2" borderId="26" applyNumberFormat="0" applyAlignment="0" applyProtection="0">
      <alignment vertical="center"/>
    </xf>
    <xf numFmtId="0" fontId="86" fillId="25" borderId="18" applyNumberFormat="0" applyAlignment="0" applyProtection="0">
      <alignment vertical="center"/>
    </xf>
    <xf numFmtId="0" fontId="86" fillId="25" borderId="18" applyNumberFormat="0" applyAlignment="0" applyProtection="0">
      <alignment vertical="center"/>
    </xf>
    <xf numFmtId="0" fontId="86" fillId="25" borderId="18" applyNumberFormat="0" applyAlignment="0" applyProtection="0">
      <alignment vertical="center"/>
    </xf>
    <xf numFmtId="0" fontId="86" fillId="25" borderId="18" applyNumberFormat="0" applyAlignment="0" applyProtection="0">
      <alignment vertical="center"/>
    </xf>
    <xf numFmtId="0" fontId="86" fillId="25" borderId="18" applyNumberFormat="0" applyAlignment="0" applyProtection="0">
      <alignment vertical="center"/>
    </xf>
    <xf numFmtId="0" fontId="86" fillId="25" borderId="18" applyNumberFormat="0" applyAlignment="0" applyProtection="0">
      <alignment vertical="center"/>
    </xf>
    <xf numFmtId="0" fontId="86" fillId="25" borderId="18" applyNumberFormat="0" applyAlignment="0" applyProtection="0">
      <alignment vertical="center"/>
    </xf>
    <xf numFmtId="0" fontId="86" fillId="25" borderId="18" applyNumberFormat="0" applyAlignment="0" applyProtection="0">
      <alignment vertical="center"/>
    </xf>
    <xf numFmtId="0" fontId="86" fillId="25" borderId="18" applyNumberFormat="0" applyAlignment="0" applyProtection="0">
      <alignment vertical="center"/>
    </xf>
    <xf numFmtId="0" fontId="86" fillId="25" borderId="18" applyNumberFormat="0" applyAlignment="0" applyProtection="0">
      <alignment vertical="center"/>
    </xf>
    <xf numFmtId="0" fontId="86" fillId="25" borderId="18" applyNumberFormat="0" applyAlignment="0" applyProtection="0">
      <alignment vertical="center"/>
    </xf>
    <xf numFmtId="0" fontId="86" fillId="25" borderId="18" applyNumberFormat="0" applyAlignment="0" applyProtection="0">
      <alignment vertical="center"/>
    </xf>
    <xf numFmtId="0" fontId="96" fillId="0" borderId="0">
      <alignment vertical="center"/>
    </xf>
    <xf numFmtId="0" fontId="96" fillId="0" borderId="0">
      <alignment vertical="center"/>
    </xf>
    <xf numFmtId="0" fontId="96" fillId="0" borderId="0">
      <alignment vertical="center"/>
    </xf>
    <xf numFmtId="0" fontId="19" fillId="31" borderId="22" applyNumberFormat="0" applyFont="0" applyAlignment="0" applyProtection="0">
      <alignment vertical="center"/>
    </xf>
    <xf numFmtId="0" fontId="19" fillId="31" borderId="22" applyNumberFormat="0" applyFont="0" applyAlignment="0" applyProtection="0">
      <alignment vertical="center"/>
    </xf>
    <xf numFmtId="0" fontId="19" fillId="31" borderId="22" applyNumberFormat="0" applyFont="0" applyAlignment="0" applyProtection="0">
      <alignment vertical="center"/>
    </xf>
    <xf numFmtId="0" fontId="19" fillId="31" borderId="22" applyNumberFormat="0" applyFont="0" applyAlignment="0" applyProtection="0">
      <alignment vertical="center"/>
    </xf>
    <xf numFmtId="0" fontId="19" fillId="31" borderId="22" applyNumberFormat="0" applyFont="0" applyAlignment="0" applyProtection="0">
      <alignment vertical="center"/>
    </xf>
    <xf numFmtId="0" fontId="19" fillId="31" borderId="22" applyNumberFormat="0" applyFont="0" applyAlignment="0" applyProtection="0">
      <alignment vertical="center"/>
    </xf>
  </cellStyleXfs>
  <cellXfs count="222">
    <xf numFmtId="0" fontId="0" fillId="0" borderId="0" xfId="0">
      <alignment vertical="center"/>
    </xf>
    <xf numFmtId="0" fontId="1" fillId="0" borderId="0" xfId="0" applyFont="1" applyFill="1">
      <alignment vertical="center"/>
    </xf>
    <xf numFmtId="0" fontId="1" fillId="0" borderId="0" xfId="0" applyFont="1" applyFill="1" applyAlignment="1">
      <alignment horizontal="left" vertical="center" wrapText="1"/>
    </xf>
    <xf numFmtId="0" fontId="2" fillId="0" borderId="0" xfId="0" applyFont="1" applyFill="1" applyAlignment="1">
      <alignment horizontal="left" vertical="center" wrapText="1" shrinkToFit="1"/>
    </xf>
    <xf numFmtId="0" fontId="1" fillId="0" borderId="0" xfId="0" applyFont="1" applyFill="1" applyAlignment="1">
      <alignment horizontal="left" vertical="center"/>
    </xf>
    <xf numFmtId="0" fontId="1" fillId="0" borderId="0" xfId="0" applyFont="1" applyFill="1" applyAlignment="1">
      <alignment horizontal="center" vertical="center"/>
    </xf>
    <xf numFmtId="180" fontId="1" fillId="0" borderId="0" xfId="0" applyNumberFormat="1" applyFont="1" applyFill="1">
      <alignment vertical="center"/>
    </xf>
    <xf numFmtId="176" fontId="3" fillId="0" borderId="0" xfId="0" applyNumberFormat="1" applyFont="1" applyFill="1">
      <alignment vertical="center"/>
    </xf>
    <xf numFmtId="0" fontId="0" fillId="0" borderId="0" xfId="0" applyFill="1">
      <alignment vertical="center"/>
    </xf>
    <xf numFmtId="0" fontId="4" fillId="0" borderId="0" xfId="0" applyFont="1" applyFill="1">
      <alignment vertical="center"/>
    </xf>
    <xf numFmtId="0" fontId="5" fillId="0" borderId="0" xfId="0" applyFont="1" applyFill="1" applyAlignment="1">
      <alignment horizontal="center" vertical="center"/>
    </xf>
    <xf numFmtId="0" fontId="5" fillId="0" borderId="0" xfId="0" applyFont="1" applyFill="1" applyAlignment="1">
      <alignment horizontal="left" vertical="center" wrapText="1"/>
    </xf>
    <xf numFmtId="0" fontId="6" fillId="0" borderId="0" xfId="0" applyFont="1" applyFill="1" applyAlignment="1">
      <alignment horizontal="left" vertical="center" wrapText="1" shrinkToFit="1"/>
    </xf>
    <xf numFmtId="0" fontId="5" fillId="0" borderId="0" xfId="0" applyFont="1" applyFill="1" applyAlignment="1">
      <alignment horizontal="left" vertical="center"/>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wrapText="1" shrinkToFi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1" xfId="0" applyFont="1" applyFill="1" applyBorder="1" applyAlignment="1">
      <alignment horizontal="left" vertical="center" wrapText="1" shrinkToFit="1"/>
    </xf>
    <xf numFmtId="0" fontId="3" fillId="0" borderId="1" xfId="0" applyFont="1" applyFill="1" applyBorder="1" applyAlignment="1">
      <alignment horizontal="left" vertical="center" wrapText="1"/>
    </xf>
    <xf numFmtId="0" fontId="7" fillId="0" borderId="1" xfId="0" applyFont="1" applyFill="1" applyBorder="1" applyAlignment="1">
      <alignment horizontal="left" vertical="center" wrapText="1"/>
    </xf>
    <xf numFmtId="0" fontId="7" fillId="0" borderId="4" xfId="0" applyFont="1" applyFill="1" applyBorder="1" applyAlignment="1">
      <alignment horizontal="left" vertical="center" wrapText="1"/>
    </xf>
    <xf numFmtId="178" fontId="7" fillId="0" borderId="1" xfId="0" applyNumberFormat="1" applyFont="1" applyFill="1" applyBorder="1" applyAlignment="1">
      <alignment horizontal="center" vertical="center" wrapText="1"/>
    </xf>
    <xf numFmtId="0" fontId="7" fillId="0" borderId="5" xfId="0" applyNumberFormat="1"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1" xfId="0" applyNumberFormat="1" applyFont="1" applyFill="1" applyBorder="1" applyAlignment="1">
      <alignment horizontal="center" vertical="center" wrapText="1"/>
    </xf>
    <xf numFmtId="0" fontId="7" fillId="0" borderId="4" xfId="0" applyFont="1" applyFill="1" applyBorder="1" applyAlignment="1">
      <alignment horizontal="center" vertical="center" wrapText="1"/>
    </xf>
    <xf numFmtId="0" fontId="7" fillId="0" borderId="1" xfId="89" applyFont="1" applyFill="1" applyBorder="1" applyAlignment="1">
      <alignment horizontal="center" vertical="center" wrapText="1"/>
    </xf>
    <xf numFmtId="0" fontId="3" fillId="0" borderId="4" xfId="0" applyFont="1" applyFill="1" applyBorder="1" applyAlignment="1">
      <alignment horizontal="left" vertical="center" wrapText="1"/>
    </xf>
    <xf numFmtId="0" fontId="3" fillId="0" borderId="5" xfId="0" applyFont="1" applyFill="1" applyBorder="1" applyAlignment="1">
      <alignment horizontal="center" vertical="center" wrapText="1"/>
    </xf>
    <xf numFmtId="180" fontId="5" fillId="0" borderId="0" xfId="0" applyNumberFormat="1" applyFont="1" applyFill="1" applyAlignment="1">
      <alignment horizontal="center" vertical="center"/>
    </xf>
    <xf numFmtId="176" fontId="8" fillId="0" borderId="0" xfId="0" applyNumberFormat="1" applyFont="1" applyFill="1" applyAlignment="1">
      <alignment horizontal="center" vertical="center"/>
    </xf>
    <xf numFmtId="0" fontId="9" fillId="0" borderId="0" xfId="0" applyFont="1" applyFill="1" applyAlignment="1">
      <alignment horizontal="center" vertical="center"/>
    </xf>
    <xf numFmtId="180" fontId="3" fillId="0" borderId="1" xfId="0" applyNumberFormat="1" applyFont="1" applyFill="1" applyBorder="1" applyAlignment="1">
      <alignment horizontal="center" vertical="center" wrapText="1"/>
    </xf>
    <xf numFmtId="176" fontId="3" fillId="0" borderId="1" xfId="0" applyNumberFormat="1" applyFont="1" applyFill="1" applyBorder="1" applyAlignment="1">
      <alignment horizontal="center" vertical="center" wrapText="1"/>
    </xf>
    <xf numFmtId="180" fontId="7" fillId="0" borderId="1" xfId="0" applyNumberFormat="1" applyFont="1" applyFill="1" applyBorder="1" applyAlignment="1">
      <alignment horizontal="left" vertical="center" wrapText="1"/>
    </xf>
    <xf numFmtId="180" fontId="7" fillId="0" borderId="1" xfId="496" applyNumberFormat="1" applyFont="1" applyFill="1" applyBorder="1" applyAlignment="1">
      <alignment horizontal="left" vertical="center" wrapText="1"/>
    </xf>
    <xf numFmtId="0" fontId="3" fillId="0" borderId="1" xfId="0" applyNumberFormat="1" applyFont="1" applyFill="1" applyBorder="1" applyAlignment="1">
      <alignment horizontal="left" vertical="center" wrapText="1" shrinkToFit="1"/>
    </xf>
    <xf numFmtId="180" fontId="3" fillId="0" borderId="1" xfId="0" applyNumberFormat="1" applyFont="1" applyFill="1" applyBorder="1" applyAlignment="1">
      <alignment horizontal="center" vertical="center" wrapText="1" shrinkToFit="1"/>
    </xf>
    <xf numFmtId="0" fontId="3" fillId="0" borderId="5"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10" fillId="0" borderId="1" xfId="0" applyFont="1" applyFill="1" applyBorder="1" applyAlignment="1">
      <alignment horizontal="left" vertical="center" wrapText="1"/>
    </xf>
    <xf numFmtId="0" fontId="10" fillId="0" borderId="5" xfId="0" applyNumberFormat="1" applyFont="1" applyFill="1" applyBorder="1" applyAlignment="1">
      <alignment horizontal="center" vertical="center" wrapText="1"/>
    </xf>
    <xf numFmtId="0" fontId="3" fillId="0" borderId="1" xfId="0" applyNumberFormat="1" applyFont="1" applyFill="1" applyBorder="1" applyAlignment="1">
      <alignment horizontal="left" vertical="center" wrapText="1"/>
    </xf>
    <xf numFmtId="0" fontId="10" fillId="0" borderId="1" xfId="0" applyNumberFormat="1" applyFont="1" applyFill="1" applyBorder="1" applyAlignment="1">
      <alignment horizontal="center" vertical="center" wrapText="1"/>
    </xf>
    <xf numFmtId="180" fontId="3" fillId="0" borderId="1" xfId="0" applyNumberFormat="1" applyFont="1" applyFill="1" applyBorder="1" applyAlignment="1">
      <alignment horizontal="left" vertical="center" wrapText="1" shrinkToFit="1"/>
    </xf>
    <xf numFmtId="176" fontId="7" fillId="0" borderId="1" xfId="0" applyNumberFormat="1" applyFont="1" applyFill="1" applyBorder="1" applyAlignment="1">
      <alignment horizontal="center" vertical="center" wrapText="1"/>
    </xf>
    <xf numFmtId="176" fontId="3" fillId="0" borderId="1" xfId="355" applyNumberFormat="1" applyFont="1" applyFill="1" applyBorder="1" applyAlignment="1">
      <alignment horizontal="center" vertical="center" wrapText="1"/>
    </xf>
    <xf numFmtId="176" fontId="3" fillId="0" borderId="1" xfId="0" applyNumberFormat="1" applyFont="1" applyFill="1" applyBorder="1" applyAlignment="1">
      <alignment vertical="center" wrapText="1"/>
    </xf>
    <xf numFmtId="49" fontId="3" fillId="0" borderId="1" xfId="0" applyNumberFormat="1" applyFont="1" applyFill="1" applyBorder="1" applyAlignment="1">
      <alignment horizontal="center" vertical="center" wrapText="1"/>
    </xf>
    <xf numFmtId="0" fontId="1" fillId="0" borderId="1" xfId="0" applyNumberFormat="1" applyFont="1" applyFill="1" applyBorder="1" applyAlignment="1">
      <alignment horizontal="left" vertical="center" shrinkToFit="1"/>
    </xf>
    <xf numFmtId="0" fontId="1" fillId="0" borderId="1" xfId="0" applyNumberFormat="1" applyFont="1" applyFill="1" applyBorder="1" applyAlignment="1">
      <alignment horizontal="left" vertical="center" wrapText="1" shrinkToFit="1"/>
    </xf>
    <xf numFmtId="0" fontId="3" fillId="0" borderId="1" xfId="0" applyNumberFormat="1" applyFont="1" applyFill="1" applyBorder="1" applyAlignment="1">
      <alignment horizontal="left" vertical="center" shrinkToFit="1"/>
    </xf>
    <xf numFmtId="0" fontId="3" fillId="0" borderId="5" xfId="0" applyNumberFormat="1" applyFont="1" applyFill="1" applyBorder="1" applyAlignment="1">
      <alignment horizontal="center" vertical="center" wrapText="1" shrinkToFit="1"/>
    </xf>
    <xf numFmtId="0" fontId="3" fillId="0" borderId="1" xfId="0" applyNumberFormat="1" applyFont="1" applyFill="1" applyBorder="1" applyAlignment="1">
      <alignment horizontal="center" vertical="center" wrapText="1" shrinkToFit="1"/>
    </xf>
    <xf numFmtId="0" fontId="7" fillId="0" borderId="1" xfId="355" applyFont="1" applyFill="1" applyBorder="1" applyAlignment="1">
      <alignment horizontal="left" vertical="center" wrapText="1"/>
    </xf>
    <xf numFmtId="0" fontId="7" fillId="0" borderId="1" xfId="0" applyFont="1" applyFill="1" applyBorder="1" applyAlignment="1">
      <alignment horizontal="left" vertical="center" wrapText="1" shrinkToFit="1"/>
    </xf>
    <xf numFmtId="0" fontId="3" fillId="0" borderId="4" xfId="0" applyNumberFormat="1" applyFont="1" applyFill="1" applyBorder="1" applyAlignment="1">
      <alignment horizontal="left" vertical="center" wrapText="1"/>
    </xf>
    <xf numFmtId="178" fontId="3" fillId="0" borderId="1" xfId="0" applyNumberFormat="1" applyFont="1" applyFill="1" applyBorder="1" applyAlignment="1">
      <alignment horizontal="center" vertical="center" wrapText="1"/>
    </xf>
    <xf numFmtId="10" fontId="3" fillId="0" borderId="1" xfId="0" applyNumberFormat="1" applyFont="1" applyFill="1" applyBorder="1" applyAlignment="1">
      <alignment horizontal="center" vertical="center" wrapText="1"/>
    </xf>
    <xf numFmtId="0" fontId="7" fillId="0" borderId="3"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3" fillId="0" borderId="3" xfId="0" applyFont="1" applyFill="1" applyBorder="1" applyAlignment="1">
      <alignment horizontal="left" vertical="center" wrapText="1" shrinkToFit="1"/>
    </xf>
    <xf numFmtId="180" fontId="3" fillId="0" borderId="1" xfId="0" applyNumberFormat="1" applyFont="1" applyFill="1" applyBorder="1" applyAlignment="1">
      <alignment horizontal="left" vertical="center" wrapText="1"/>
    </xf>
    <xf numFmtId="180" fontId="3" fillId="0" borderId="3" xfId="0" applyNumberFormat="1" applyFont="1" applyFill="1" applyBorder="1" applyAlignment="1">
      <alignment horizontal="center" vertical="center" wrapText="1"/>
    </xf>
    <xf numFmtId="176" fontId="3" fillId="0" borderId="3" xfId="0" applyNumberFormat="1" applyFont="1" applyFill="1" applyBorder="1" applyAlignment="1">
      <alignment horizontal="center" vertical="center" wrapText="1"/>
    </xf>
    <xf numFmtId="49" fontId="3" fillId="0" borderId="3" xfId="0" applyNumberFormat="1" applyFont="1" applyFill="1" applyBorder="1" applyAlignment="1">
      <alignment horizontal="center" vertical="center" wrapText="1"/>
    </xf>
    <xf numFmtId="0" fontId="11" fillId="0" borderId="0" xfId="452" applyFont="1" applyFill="1" applyBorder="1" applyAlignment="1">
      <alignment horizontal="left" vertical="center" wrapText="1"/>
    </xf>
    <xf numFmtId="0" fontId="12" fillId="0" borderId="0" xfId="452" applyFont="1" applyFill="1" applyAlignment="1">
      <alignment horizontal="center" vertical="center" wrapText="1"/>
    </xf>
    <xf numFmtId="0" fontId="13" fillId="0" borderId="0" xfId="452" applyFont="1" applyFill="1" applyBorder="1" applyAlignment="1">
      <alignment horizontal="center" vertical="center" wrapText="1"/>
    </xf>
    <xf numFmtId="0" fontId="13" fillId="0" borderId="2" xfId="452" applyFont="1" applyFill="1" applyBorder="1" applyAlignment="1">
      <alignment horizontal="center" vertical="center" wrapText="1"/>
    </xf>
    <xf numFmtId="0" fontId="13" fillId="0" borderId="1" xfId="452" applyFont="1" applyFill="1" applyBorder="1" applyAlignment="1">
      <alignment horizontal="center" vertical="center" wrapText="1"/>
    </xf>
    <xf numFmtId="0" fontId="13" fillId="0" borderId="6" xfId="452" applyFont="1" applyFill="1" applyBorder="1" applyAlignment="1">
      <alignment horizontal="center" vertical="center" wrapText="1"/>
    </xf>
    <xf numFmtId="0" fontId="13" fillId="0" borderId="3" xfId="452" applyFont="1" applyFill="1" applyBorder="1" applyAlignment="1">
      <alignment horizontal="center" vertical="center" wrapText="1"/>
    </xf>
    <xf numFmtId="181" fontId="13" fillId="0" borderId="1" xfId="452" applyNumberFormat="1" applyFont="1" applyFill="1" applyBorder="1" applyAlignment="1">
      <alignment horizontal="center" vertical="center" wrapText="1"/>
    </xf>
    <xf numFmtId="182" fontId="13" fillId="0" borderId="1" xfId="452" applyNumberFormat="1" applyFont="1" applyFill="1" applyBorder="1" applyAlignment="1">
      <alignment horizontal="center" vertical="center" wrapText="1"/>
    </xf>
    <xf numFmtId="0" fontId="13" fillId="0" borderId="0" xfId="452" applyFont="1" applyFill="1" applyAlignment="1">
      <alignment horizontal="center" vertical="center" wrapText="1"/>
    </xf>
    <xf numFmtId="0" fontId="0" fillId="0" borderId="4" xfId="0" applyFont="1" applyBorder="1" applyAlignment="1">
      <alignment horizontal="center" vertical="center"/>
    </xf>
    <xf numFmtId="0" fontId="0" fillId="0" borderId="7" xfId="0" applyFont="1" applyBorder="1" applyAlignment="1">
      <alignment horizontal="center" vertical="center"/>
    </xf>
    <xf numFmtId="0" fontId="0" fillId="0" borderId="5" xfId="0" applyFont="1" applyBorder="1" applyAlignment="1">
      <alignment horizontal="center" vertical="center"/>
    </xf>
    <xf numFmtId="0" fontId="13" fillId="0" borderId="8" xfId="452" applyFont="1" applyFill="1" applyBorder="1" applyAlignment="1">
      <alignment horizontal="center" vertical="center" wrapText="1"/>
    </xf>
    <xf numFmtId="0" fontId="0" fillId="0" borderId="8" xfId="0" applyBorder="1" applyAlignment="1">
      <alignment horizontal="center" vertical="center"/>
    </xf>
    <xf numFmtId="0" fontId="0" fillId="0" borderId="2" xfId="0" applyFont="1" applyBorder="1" applyAlignment="1">
      <alignment horizontal="center" vertical="center"/>
    </xf>
    <xf numFmtId="0" fontId="13" fillId="0" borderId="9" xfId="452" applyFont="1" applyFill="1" applyBorder="1" applyAlignment="1">
      <alignment horizontal="center" vertical="center" wrapText="1"/>
    </xf>
    <xf numFmtId="0" fontId="0" fillId="0" borderId="9" xfId="0" applyBorder="1" applyAlignment="1">
      <alignment horizontal="center" vertical="center"/>
    </xf>
    <xf numFmtId="0" fontId="0" fillId="0" borderId="3" xfId="0" applyBorder="1" applyAlignment="1">
      <alignment horizontal="center" vertical="center"/>
    </xf>
    <xf numFmtId="0" fontId="13" fillId="0" borderId="5" xfId="452" applyFont="1" applyFill="1" applyBorder="1" applyAlignment="1">
      <alignment horizontal="center" vertical="center" wrapText="1"/>
    </xf>
    <xf numFmtId="0" fontId="0" fillId="0" borderId="5" xfId="0" applyBorder="1" applyAlignment="1">
      <alignment horizontal="center" vertical="center"/>
    </xf>
    <xf numFmtId="0" fontId="0" fillId="0" borderId="1" xfId="0" applyBorder="1" applyAlignment="1">
      <alignment horizontal="center" vertical="center"/>
    </xf>
    <xf numFmtId="0" fontId="0" fillId="0" borderId="0" xfId="0" applyFont="1" applyAlignment="1">
      <alignment horizontal="left" vertical="center"/>
    </xf>
    <xf numFmtId="0" fontId="14" fillId="0" borderId="0" xfId="0" applyFont="1" applyAlignment="1">
      <alignment horizontal="center" vertical="center"/>
    </xf>
    <xf numFmtId="0" fontId="15" fillId="0" borderId="0" xfId="0" applyFont="1" applyAlignment="1">
      <alignment horizontal="center" vertical="center"/>
    </xf>
    <xf numFmtId="0" fontId="16" fillId="0" borderId="0" xfId="0" applyFont="1" applyAlignment="1">
      <alignment horizontal="center" vertical="center"/>
    </xf>
    <xf numFmtId="0" fontId="16" fillId="0" borderId="1" xfId="0" applyFont="1" applyBorder="1" applyAlignment="1">
      <alignment horizontal="center" vertical="center"/>
    </xf>
    <xf numFmtId="0" fontId="17" fillId="0" borderId="1" xfId="0" applyFont="1" applyBorder="1" applyAlignment="1">
      <alignment horizontal="center" vertical="center"/>
    </xf>
    <xf numFmtId="0" fontId="0" fillId="0" borderId="1" xfId="0" applyBorder="1" applyAlignment="1">
      <alignment horizontal="center" vertical="center" wrapText="1"/>
    </xf>
    <xf numFmtId="0" fontId="16" fillId="0" borderId="1" xfId="0" applyFont="1" applyBorder="1" applyAlignment="1">
      <alignment horizontal="center" vertical="center" wrapText="1"/>
    </xf>
    <xf numFmtId="0" fontId="0" fillId="0" borderId="1" xfId="0" applyBorder="1">
      <alignment vertical="center"/>
    </xf>
    <xf numFmtId="0" fontId="0" fillId="0" borderId="1" xfId="0" applyFont="1" applyBorder="1" applyAlignment="1">
      <alignment horizontal="center" vertical="center"/>
    </xf>
    <xf numFmtId="0" fontId="0" fillId="2" borderId="0" xfId="0" applyFill="1">
      <alignment vertical="center"/>
    </xf>
    <xf numFmtId="0" fontId="18" fillId="2" borderId="0" xfId="0" applyFont="1" applyFill="1">
      <alignment vertical="center"/>
    </xf>
    <xf numFmtId="0" fontId="0" fillId="2" borderId="0" xfId="0" applyFont="1" applyFill="1">
      <alignment vertical="center"/>
    </xf>
    <xf numFmtId="0" fontId="0" fillId="2" borderId="10" xfId="0" applyFont="1" applyFill="1" applyBorder="1" applyAlignment="1">
      <alignment horizontal="center" vertical="center"/>
    </xf>
    <xf numFmtId="0" fontId="0" fillId="2" borderId="10" xfId="0" applyFill="1" applyBorder="1" applyAlignment="1">
      <alignment horizontal="center" vertical="center"/>
    </xf>
    <xf numFmtId="0" fontId="19" fillId="2" borderId="2" xfId="0" applyFont="1" applyFill="1" applyBorder="1" applyAlignment="1">
      <alignment horizontal="center" vertical="center" wrapText="1"/>
    </xf>
    <xf numFmtId="0" fontId="18" fillId="2" borderId="1" xfId="0" applyFont="1" applyFill="1" applyBorder="1" applyAlignment="1">
      <alignment horizontal="center" vertical="center"/>
    </xf>
    <xf numFmtId="0" fontId="20" fillId="2" borderId="1" xfId="0" applyFont="1" applyFill="1" applyBorder="1" applyAlignment="1">
      <alignment horizontal="center" vertical="center"/>
    </xf>
    <xf numFmtId="0" fontId="19" fillId="2" borderId="6" xfId="0" applyFont="1" applyFill="1" applyBorder="1" applyAlignment="1">
      <alignment horizontal="center" vertical="center" wrapText="1"/>
    </xf>
    <xf numFmtId="0" fontId="21" fillId="2" borderId="4" xfId="23" applyFont="1" applyFill="1" applyBorder="1" applyAlignment="1">
      <alignment horizontal="center" vertical="center" wrapText="1"/>
    </xf>
    <xf numFmtId="0" fontId="21" fillId="2" borderId="7" xfId="23" applyFont="1" applyFill="1" applyBorder="1" applyAlignment="1">
      <alignment horizontal="center" vertical="center" wrapText="1"/>
    </xf>
    <xf numFmtId="0" fontId="19" fillId="2" borderId="3" xfId="0" applyFont="1" applyFill="1" applyBorder="1" applyAlignment="1">
      <alignment horizontal="center" vertical="center" wrapText="1"/>
    </xf>
    <xf numFmtId="0" fontId="22" fillId="2" borderId="1" xfId="0" applyFont="1" applyFill="1" applyBorder="1" applyAlignment="1">
      <alignment horizontal="center" vertical="center" wrapText="1"/>
    </xf>
    <xf numFmtId="0" fontId="23" fillId="0" borderId="1" xfId="0" applyNumberFormat="1" applyFont="1" applyBorder="1" applyAlignment="1">
      <alignment horizontal="center" vertical="center" wrapText="1"/>
    </xf>
    <xf numFmtId="0" fontId="24" fillId="0" borderId="1" xfId="0" applyNumberFormat="1" applyFont="1" applyBorder="1" applyAlignment="1">
      <alignment horizontal="center" vertical="center" wrapText="1"/>
    </xf>
    <xf numFmtId="0" fontId="25" fillId="2" borderId="1" xfId="355" applyNumberFormat="1" applyFont="1" applyFill="1" applyBorder="1" applyAlignment="1">
      <alignment horizontal="center" vertical="center" wrapText="1"/>
    </xf>
    <xf numFmtId="0" fontId="22" fillId="2" borderId="1" xfId="0" applyFont="1" applyFill="1" applyBorder="1" applyAlignment="1">
      <alignment horizontal="center" vertical="center" shrinkToFit="1"/>
    </xf>
    <xf numFmtId="0" fontId="22" fillId="2" borderId="1" xfId="0" applyFont="1" applyFill="1" applyBorder="1" applyAlignment="1">
      <alignment horizontal="center" vertical="center"/>
    </xf>
    <xf numFmtId="0" fontId="22" fillId="2" borderId="1" xfId="0" applyNumberFormat="1" applyFont="1" applyFill="1" applyBorder="1" applyAlignment="1">
      <alignment horizontal="center" vertical="center" shrinkToFit="1"/>
    </xf>
    <xf numFmtId="0" fontId="13" fillId="0" borderId="1" xfId="0" applyNumberFormat="1" applyFont="1" applyBorder="1" applyAlignment="1">
      <alignment horizontal="center" vertical="center" wrapText="1"/>
    </xf>
    <xf numFmtId="178" fontId="26" fillId="2" borderId="1" xfId="498" applyNumberFormat="1" applyFont="1" applyFill="1" applyBorder="1" applyAlignment="1">
      <alignment horizontal="center" vertical="center" shrinkToFit="1"/>
    </xf>
    <xf numFmtId="178" fontId="13" fillId="2" borderId="1" xfId="498" applyNumberFormat="1" applyFont="1" applyFill="1" applyBorder="1" applyAlignment="1">
      <alignment horizontal="center" vertical="center" shrinkToFit="1"/>
    </xf>
    <xf numFmtId="0" fontId="3" fillId="0" borderId="1" xfId="0" applyFont="1" applyBorder="1" applyAlignment="1">
      <alignment horizontal="center" vertical="center" wrapText="1"/>
    </xf>
    <xf numFmtId="178" fontId="11" fillId="2" borderId="1" xfId="498" applyNumberFormat="1" applyFont="1" applyFill="1" applyBorder="1" applyAlignment="1">
      <alignment horizontal="center" vertical="center" shrinkToFit="1"/>
    </xf>
    <xf numFmtId="0" fontId="27" fillId="2" borderId="1" xfId="0" applyFont="1" applyFill="1" applyBorder="1" applyAlignment="1">
      <alignment horizontal="center" vertical="center"/>
    </xf>
    <xf numFmtId="0" fontId="22" fillId="2" borderId="3" xfId="0" applyFont="1" applyFill="1" applyBorder="1" applyAlignment="1">
      <alignment horizontal="center" vertical="center" shrinkToFit="1"/>
    </xf>
    <xf numFmtId="0" fontId="22" fillId="2" borderId="3" xfId="0" applyFont="1" applyFill="1" applyBorder="1" applyAlignment="1">
      <alignment horizontal="center" vertical="center"/>
    </xf>
    <xf numFmtId="0" fontId="27" fillId="2" borderId="2" xfId="0" applyFont="1" applyFill="1" applyBorder="1" applyAlignment="1">
      <alignment horizontal="center" vertical="center"/>
    </xf>
    <xf numFmtId="0" fontId="22" fillId="2" borderId="2" xfId="0" applyFont="1" applyFill="1" applyBorder="1" applyAlignment="1">
      <alignment horizontal="center" vertical="center" shrinkToFit="1"/>
    </xf>
    <xf numFmtId="0" fontId="22" fillId="2" borderId="2" xfId="0" applyFont="1" applyFill="1" applyBorder="1" applyAlignment="1">
      <alignment horizontal="center" vertical="center"/>
    </xf>
    <xf numFmtId="0" fontId="27" fillId="2" borderId="6" xfId="0" applyFont="1" applyFill="1" applyBorder="1" applyAlignment="1">
      <alignment horizontal="center" vertical="center"/>
    </xf>
    <xf numFmtId="0" fontId="22" fillId="2" borderId="6" xfId="0" applyFont="1" applyFill="1" applyBorder="1" applyAlignment="1">
      <alignment horizontal="center" vertical="center" shrinkToFit="1"/>
    </xf>
    <xf numFmtId="0" fontId="22" fillId="2" borderId="6" xfId="0" applyFont="1" applyFill="1" applyBorder="1" applyAlignment="1">
      <alignment horizontal="center" vertical="center"/>
    </xf>
    <xf numFmtId="0" fontId="27" fillId="2" borderId="3" xfId="0" applyFont="1" applyFill="1" applyBorder="1" applyAlignment="1">
      <alignment horizontal="center" vertical="center"/>
    </xf>
    <xf numFmtId="0" fontId="7" fillId="2" borderId="1" xfId="0" applyFont="1" applyFill="1" applyBorder="1" applyAlignment="1">
      <alignment horizontal="center" vertical="center"/>
    </xf>
    <xf numFmtId="0" fontId="21" fillId="2" borderId="5" xfId="23" applyFont="1" applyFill="1" applyBorder="1" applyAlignment="1">
      <alignment horizontal="center" vertical="center" wrapText="1"/>
    </xf>
    <xf numFmtId="0" fontId="7" fillId="0" borderId="1" xfId="0" applyFont="1" applyBorder="1" applyAlignment="1">
      <alignment horizontal="center" vertical="center" wrapText="1"/>
    </xf>
    <xf numFmtId="0" fontId="13" fillId="2" borderId="1" xfId="498" applyNumberFormat="1" applyFont="1" applyFill="1" applyBorder="1" applyAlignment="1">
      <alignment horizontal="center" vertical="center" wrapText="1" shrinkToFit="1"/>
    </xf>
    <xf numFmtId="177" fontId="22" fillId="2" borderId="1" xfId="0" applyNumberFormat="1" applyFont="1" applyFill="1" applyBorder="1" applyAlignment="1">
      <alignment horizontal="center" vertical="center"/>
    </xf>
    <xf numFmtId="0" fontId="22" fillId="2" borderId="1" xfId="0" applyFont="1" applyFill="1" applyBorder="1" applyAlignment="1">
      <alignment vertical="center"/>
    </xf>
    <xf numFmtId="0" fontId="28" fillId="2" borderId="1" xfId="0" applyFont="1" applyFill="1" applyBorder="1" applyAlignment="1">
      <alignment horizontal="center" vertical="center"/>
    </xf>
    <xf numFmtId="0" fontId="28" fillId="2" borderId="1" xfId="0" applyFont="1" applyFill="1" applyBorder="1" applyAlignment="1">
      <alignment vertical="center"/>
    </xf>
    <xf numFmtId="0" fontId="22" fillId="2" borderId="2" xfId="0" applyFont="1" applyFill="1" applyBorder="1" applyAlignment="1">
      <alignment horizontal="center" vertical="center" wrapText="1"/>
    </xf>
    <xf numFmtId="0" fontId="22" fillId="2" borderId="3" xfId="0" applyFont="1" applyFill="1" applyBorder="1" applyAlignment="1">
      <alignment horizontal="center" vertical="center" wrapText="1"/>
    </xf>
    <xf numFmtId="184" fontId="22" fillId="2" borderId="1" xfId="0" applyNumberFormat="1" applyFont="1" applyFill="1" applyBorder="1" applyAlignment="1">
      <alignment horizontal="center" vertical="center"/>
    </xf>
    <xf numFmtId="181" fontId="22" fillId="2" borderId="1" xfId="0" applyNumberFormat="1" applyFont="1" applyFill="1" applyBorder="1" applyAlignment="1">
      <alignment horizontal="center" vertical="center"/>
    </xf>
    <xf numFmtId="177" fontId="22" fillId="2" borderId="2" xfId="0" applyNumberFormat="1" applyFont="1" applyFill="1" applyBorder="1" applyAlignment="1">
      <alignment horizontal="center" vertical="center"/>
    </xf>
    <xf numFmtId="177" fontId="22" fillId="2" borderId="6" xfId="0" applyNumberFormat="1" applyFont="1" applyFill="1" applyBorder="1" applyAlignment="1">
      <alignment horizontal="center" vertical="center"/>
    </xf>
    <xf numFmtId="177" fontId="22" fillId="2" borderId="3" xfId="0" applyNumberFormat="1" applyFont="1" applyFill="1" applyBorder="1" applyAlignment="1">
      <alignment horizontal="center" vertical="center"/>
    </xf>
    <xf numFmtId="184" fontId="22" fillId="2" borderId="2" xfId="0" applyNumberFormat="1" applyFont="1" applyFill="1" applyBorder="1" applyAlignment="1" applyProtection="1">
      <alignment horizontal="center" vertical="center"/>
      <protection locked="0"/>
    </xf>
    <xf numFmtId="184" fontId="22" fillId="2" borderId="3" xfId="0" applyNumberFormat="1" applyFont="1" applyFill="1" applyBorder="1" applyAlignment="1" applyProtection="1">
      <alignment horizontal="center" vertical="center"/>
      <protection locked="0"/>
    </xf>
    <xf numFmtId="181" fontId="28" fillId="2" borderId="1" xfId="0" applyNumberFormat="1" applyFont="1" applyFill="1" applyBorder="1" applyAlignment="1">
      <alignment horizontal="center" vertical="center"/>
    </xf>
    <xf numFmtId="0" fontId="28" fillId="2" borderId="5" xfId="0" applyFont="1" applyFill="1" applyBorder="1" applyAlignment="1">
      <alignment horizontal="center" vertical="center"/>
    </xf>
    <xf numFmtId="0" fontId="29" fillId="0" borderId="0" xfId="0" applyFont="1">
      <alignment vertical="center"/>
    </xf>
    <xf numFmtId="0" fontId="13" fillId="0" borderId="0" xfId="0" applyFont="1">
      <alignment vertical="center"/>
    </xf>
    <xf numFmtId="0" fontId="30" fillId="0" borderId="0" xfId="0" applyFont="1" applyAlignment="1">
      <alignment horizontal="center" vertical="center"/>
    </xf>
    <xf numFmtId="0" fontId="30" fillId="0" borderId="0" xfId="0" applyFont="1" applyAlignment="1">
      <alignment horizontal="center" vertical="center" wrapText="1"/>
    </xf>
    <xf numFmtId="0" fontId="31" fillId="0" borderId="0" xfId="0" applyFont="1" applyAlignment="1">
      <alignment horizontal="left" vertical="center" wrapText="1"/>
    </xf>
    <xf numFmtId="0" fontId="13" fillId="0" borderId="0" xfId="0" applyFont="1" applyAlignment="1">
      <alignment horizontal="left" vertical="center" wrapText="1"/>
    </xf>
    <xf numFmtId="0" fontId="0" fillId="0" borderId="0" xfId="0" applyFont="1">
      <alignment vertical="center"/>
    </xf>
    <xf numFmtId="0" fontId="0" fillId="0" borderId="0" xfId="0" applyFont="1" applyAlignment="1">
      <alignment horizontal="left" vertical="center" wrapText="1"/>
    </xf>
    <xf numFmtId="183" fontId="0" fillId="0" borderId="0" xfId="0" applyNumberFormat="1" applyFont="1" applyAlignment="1">
      <alignment horizontal="left" vertical="center" wrapText="1"/>
    </xf>
    <xf numFmtId="183" fontId="0" fillId="0" borderId="0" xfId="0" applyNumberFormat="1" applyFont="1">
      <alignment vertical="center"/>
    </xf>
    <xf numFmtId="183" fontId="0" fillId="0" borderId="0" xfId="0" applyNumberFormat="1" applyFont="1" applyAlignment="1">
      <alignment horizontal="right" vertical="center" wrapText="1"/>
    </xf>
    <xf numFmtId="183" fontId="25" fillId="0" borderId="0" xfId="0" applyNumberFormat="1" applyFont="1" applyAlignment="1">
      <alignment horizontal="right" vertical="center" wrapText="1"/>
    </xf>
    <xf numFmtId="0" fontId="0" fillId="0" borderId="0" xfId="0" applyFont="1" applyAlignment="1">
      <alignment horizontal="right" vertical="center" wrapText="1"/>
    </xf>
    <xf numFmtId="0" fontId="0" fillId="0" borderId="0" xfId="0" applyNumberFormat="1" applyFont="1" applyAlignment="1">
      <alignment horizontal="center" vertical="center" wrapText="1"/>
    </xf>
    <xf numFmtId="0" fontId="25" fillId="0" borderId="0" xfId="0" applyNumberFormat="1" applyFont="1" applyAlignment="1">
      <alignment horizontal="left" vertical="center" wrapText="1"/>
    </xf>
    <xf numFmtId="0" fontId="0" fillId="0" borderId="10" xfId="0" applyFont="1" applyBorder="1" applyAlignment="1">
      <alignment horizontal="center" vertical="center"/>
    </xf>
    <xf numFmtId="0" fontId="13" fillId="0" borderId="10" xfId="0" applyFont="1" applyBorder="1" applyAlignment="1">
      <alignment vertical="center"/>
    </xf>
    <xf numFmtId="0" fontId="13" fillId="0" borderId="10" xfId="0" applyFont="1" applyBorder="1" applyAlignment="1">
      <alignment vertical="center" wrapText="1"/>
    </xf>
    <xf numFmtId="185" fontId="13" fillId="0" borderId="0" xfId="0" applyNumberFormat="1" applyFont="1" applyAlignment="1">
      <alignment horizontal="left" vertical="center" wrapText="1"/>
    </xf>
    <xf numFmtId="185" fontId="13" fillId="0" borderId="10" xfId="0" applyNumberFormat="1" applyFont="1" applyBorder="1" applyAlignment="1">
      <alignment horizontal="right" vertical="center"/>
    </xf>
    <xf numFmtId="0" fontId="13" fillId="0" borderId="1" xfId="497" applyFont="1" applyBorder="1" applyAlignment="1">
      <alignment horizontal="center" vertical="center" wrapText="1"/>
    </xf>
    <xf numFmtId="183" fontId="32" fillId="0" borderId="1" xfId="0" applyNumberFormat="1" applyFont="1" applyBorder="1" applyAlignment="1">
      <alignment horizontal="center" vertical="center" wrapText="1"/>
    </xf>
    <xf numFmtId="183" fontId="13" fillId="0" borderId="1" xfId="497" applyNumberFormat="1" applyFont="1" applyBorder="1" applyAlignment="1">
      <alignment horizontal="center" vertical="center" wrapText="1"/>
    </xf>
    <xf numFmtId="183" fontId="13" fillId="0" borderId="1" xfId="0" applyNumberFormat="1" applyFont="1" applyBorder="1" applyAlignment="1">
      <alignment horizontal="center" vertical="center" wrapText="1"/>
    </xf>
    <xf numFmtId="0" fontId="31" fillId="0" borderId="1" xfId="497" applyFont="1" applyBorder="1" applyAlignment="1">
      <alignment horizontal="center" vertical="center" wrapText="1"/>
    </xf>
    <xf numFmtId="0" fontId="31" fillId="0" borderId="1" xfId="497" applyFont="1" applyBorder="1" applyAlignment="1">
      <alignment horizontal="left" vertical="center" wrapText="1"/>
    </xf>
    <xf numFmtId="183" fontId="25" fillId="0" borderId="1" xfId="497" applyNumberFormat="1" applyFont="1" applyBorder="1" applyAlignment="1">
      <alignment horizontal="left" vertical="center" wrapText="1"/>
    </xf>
    <xf numFmtId="186" fontId="25" fillId="0" borderId="1" xfId="17" applyNumberFormat="1" applyFont="1" applyBorder="1" applyAlignment="1">
      <alignment horizontal="right" vertical="center" wrapText="1"/>
    </xf>
    <xf numFmtId="187" fontId="25" fillId="0" borderId="1" xfId="17" applyNumberFormat="1" applyFont="1" applyBorder="1" applyAlignment="1">
      <alignment horizontal="right" vertical="center" wrapText="1"/>
    </xf>
    <xf numFmtId="0" fontId="25" fillId="0" borderId="2" xfId="497" applyFont="1" applyBorder="1" applyAlignment="1">
      <alignment horizontal="center" vertical="center" wrapText="1"/>
    </xf>
    <xf numFmtId="0" fontId="13" fillId="0" borderId="2" xfId="0" applyFont="1" applyBorder="1" applyAlignment="1">
      <alignment horizontal="center" vertical="center" wrapText="1"/>
    </xf>
    <xf numFmtId="183" fontId="13" fillId="0" borderId="2" xfId="497" applyNumberFormat="1" applyFont="1" applyBorder="1" applyAlignment="1">
      <alignment horizontal="center" vertical="center" wrapText="1"/>
    </xf>
    <xf numFmtId="187" fontId="25" fillId="0" borderId="2" xfId="17" applyNumberFormat="1" applyFont="1" applyBorder="1" applyAlignment="1">
      <alignment horizontal="center" vertical="center" wrapText="1"/>
    </xf>
    <xf numFmtId="0" fontId="25" fillId="0" borderId="3" xfId="497" applyFont="1" applyBorder="1" applyAlignment="1">
      <alignment horizontal="center" vertical="center" wrapText="1"/>
    </xf>
    <xf numFmtId="0" fontId="13" fillId="0" borderId="3" xfId="0" applyFont="1" applyBorder="1" applyAlignment="1">
      <alignment horizontal="center" vertical="center" wrapText="1"/>
    </xf>
    <xf numFmtId="183" fontId="13" fillId="0" borderId="3" xfId="497" applyNumberFormat="1" applyFont="1" applyBorder="1" applyAlignment="1">
      <alignment horizontal="center" vertical="center" wrapText="1"/>
    </xf>
    <xf numFmtId="187" fontId="25" fillId="0" borderId="3" xfId="17" applyNumberFormat="1" applyFont="1" applyBorder="1" applyAlignment="1">
      <alignment horizontal="center" vertical="center" wrapText="1"/>
    </xf>
    <xf numFmtId="0" fontId="25" fillId="0" borderId="6" xfId="497" applyFont="1" applyBorder="1" applyAlignment="1">
      <alignment horizontal="center" vertical="center" wrapText="1"/>
    </xf>
    <xf numFmtId="0" fontId="13" fillId="0" borderId="6" xfId="0" applyFont="1" applyBorder="1" applyAlignment="1">
      <alignment horizontal="center" vertical="center" wrapText="1"/>
    </xf>
    <xf numFmtId="183" fontId="13" fillId="0" borderId="6" xfId="0" applyNumberFormat="1" applyFont="1" applyBorder="1" applyAlignment="1">
      <alignment horizontal="center" vertical="center" wrapText="1"/>
    </xf>
    <xf numFmtId="187" fontId="25" fillId="0" borderId="6" xfId="17" applyNumberFormat="1" applyFont="1" applyBorder="1" applyAlignment="1">
      <alignment horizontal="center" vertical="center" wrapText="1"/>
    </xf>
    <xf numFmtId="0" fontId="25" fillId="0" borderId="1" xfId="497" applyFont="1" applyBorder="1" applyAlignment="1">
      <alignment horizontal="center" vertical="center" wrapText="1"/>
    </xf>
    <xf numFmtId="0" fontId="13" fillId="0" borderId="1" xfId="0" applyFont="1" applyBorder="1" applyAlignment="1">
      <alignment horizontal="left" vertical="center" wrapText="1"/>
    </xf>
    <xf numFmtId="0" fontId="13" fillId="0" borderId="1" xfId="497" applyFont="1" applyBorder="1" applyAlignment="1">
      <alignment horizontal="left" vertical="center" wrapText="1"/>
    </xf>
    <xf numFmtId="183" fontId="13" fillId="0" borderId="1" xfId="0" applyNumberFormat="1" applyFont="1" applyBorder="1" applyAlignment="1">
      <alignment horizontal="left" vertical="center" wrapText="1"/>
    </xf>
    <xf numFmtId="188" fontId="25" fillId="0" borderId="1" xfId="17" applyNumberFormat="1" applyFont="1" applyBorder="1" applyAlignment="1">
      <alignment horizontal="right" vertical="center" wrapText="1"/>
    </xf>
    <xf numFmtId="0" fontId="13" fillId="0" borderId="1" xfId="0" applyFont="1" applyBorder="1" applyAlignment="1">
      <alignment vertical="center" wrapText="1"/>
    </xf>
    <xf numFmtId="0" fontId="13" fillId="0" borderId="0" xfId="0" applyFont="1" applyAlignment="1">
      <alignment vertical="center" wrapText="1"/>
    </xf>
    <xf numFmtId="0" fontId="13" fillId="0" borderId="0" xfId="0" applyNumberFormat="1" applyFont="1" applyAlignment="1">
      <alignment vertical="center" wrapText="1"/>
    </xf>
    <xf numFmtId="0" fontId="13" fillId="0" borderId="0" xfId="0" applyNumberFormat="1" applyFont="1" applyAlignment="1">
      <alignment horizontal="center" vertical="center" wrapText="1"/>
    </xf>
    <xf numFmtId="0" fontId="13" fillId="0" borderId="1" xfId="0" applyFont="1" applyBorder="1" applyAlignment="1">
      <alignment horizontal="center" vertical="center" wrapText="1"/>
    </xf>
    <xf numFmtId="0" fontId="25" fillId="0" borderId="1" xfId="0" applyNumberFormat="1" applyFont="1" applyBorder="1" applyAlignment="1">
      <alignment horizontal="center" vertical="center" wrapText="1"/>
    </xf>
    <xf numFmtId="0" fontId="31" fillId="0" borderId="1" xfId="0" applyNumberFormat="1" applyFont="1" applyBorder="1" applyAlignment="1">
      <alignment horizontal="center" vertical="center" wrapText="1"/>
    </xf>
    <xf numFmtId="0" fontId="31" fillId="0" borderId="1" xfId="0" applyFont="1" applyBorder="1" applyAlignment="1">
      <alignment horizontal="left" vertical="center" wrapText="1"/>
    </xf>
    <xf numFmtId="0" fontId="31" fillId="0" borderId="1" xfId="0" applyNumberFormat="1" applyFont="1" applyBorder="1" applyAlignment="1">
      <alignment horizontal="left" vertical="center" wrapText="1"/>
    </xf>
    <xf numFmtId="0" fontId="25" fillId="0" borderId="2" xfId="0" applyNumberFormat="1" applyFont="1" applyBorder="1" applyAlignment="1">
      <alignment horizontal="center" vertical="center" wrapText="1"/>
    </xf>
    <xf numFmtId="0" fontId="25" fillId="0" borderId="2" xfId="0" applyFont="1" applyBorder="1" applyAlignment="1">
      <alignment horizontal="center" vertical="center" wrapText="1"/>
    </xf>
    <xf numFmtId="0" fontId="25" fillId="0" borderId="3" xfId="0" applyNumberFormat="1" applyFont="1" applyBorder="1" applyAlignment="1">
      <alignment horizontal="center" vertical="center" wrapText="1"/>
    </xf>
    <xf numFmtId="0" fontId="25" fillId="0" borderId="3" xfId="0" applyFont="1" applyBorder="1" applyAlignment="1">
      <alignment horizontal="center" vertical="center" wrapText="1"/>
    </xf>
    <xf numFmtId="0" fontId="25" fillId="0" borderId="6" xfId="0" applyNumberFormat="1" applyFont="1" applyBorder="1" applyAlignment="1">
      <alignment horizontal="center" vertical="center" wrapText="1"/>
    </xf>
    <xf numFmtId="0" fontId="13" fillId="0" borderId="1" xfId="0" applyNumberFormat="1" applyFont="1" applyBorder="1" applyAlignment="1">
      <alignment vertical="center" wrapText="1"/>
    </xf>
    <xf numFmtId="0" fontId="25" fillId="0" borderId="1" xfId="0" applyFont="1" applyBorder="1" applyAlignment="1">
      <alignment horizontal="left" vertical="center" wrapText="1"/>
    </xf>
    <xf numFmtId="0" fontId="25" fillId="0" borderId="1" xfId="0" applyNumberFormat="1" applyFont="1" applyBorder="1" applyAlignment="1">
      <alignment horizontal="left" vertical="center" wrapText="1"/>
    </xf>
    <xf numFmtId="0" fontId="13" fillId="0" borderId="1" xfId="0" applyFont="1" applyBorder="1" applyAlignment="1">
      <alignment horizontal="center" vertical="center"/>
    </xf>
    <xf numFmtId="187" fontId="25" fillId="0" borderId="1" xfId="17" applyNumberFormat="1" applyFont="1" applyBorder="1" applyAlignment="1">
      <alignment horizontal="center" vertical="center" wrapText="1"/>
    </xf>
    <xf numFmtId="0" fontId="13" fillId="0" borderId="2" xfId="0" applyNumberFormat="1" applyFont="1" applyBorder="1" applyAlignment="1">
      <alignment horizontal="center" vertical="center" wrapText="1"/>
    </xf>
    <xf numFmtId="0" fontId="13" fillId="0" borderId="3" xfId="0" applyNumberFormat="1" applyFont="1" applyBorder="1" applyAlignment="1">
      <alignment horizontal="center" vertical="center" wrapText="1"/>
    </xf>
    <xf numFmtId="0" fontId="13" fillId="0" borderId="1" xfId="0" applyFont="1" applyBorder="1" applyAlignment="1">
      <alignment horizontal="right" vertical="center" wrapText="1"/>
    </xf>
    <xf numFmtId="177" fontId="25" fillId="0" borderId="1" xfId="0" applyNumberFormat="1" applyFont="1" applyBorder="1" applyAlignment="1">
      <alignment horizontal="center" vertical="center" wrapText="1"/>
    </xf>
    <xf numFmtId="0" fontId="33" fillId="0" borderId="1" xfId="0" applyFont="1" applyBorder="1" applyAlignment="1">
      <alignment horizontal="center" vertical="center" wrapText="1"/>
    </xf>
  </cellXfs>
  <cellStyles count="599">
    <cellStyle name="常规" xfId="0" builtinId="0"/>
    <cellStyle name="货币[0]" xfId="1" builtinId="7"/>
    <cellStyle name="链接单元格 3 2" xfId="2"/>
    <cellStyle name="20% - 强调文字颜色 1 2" xfId="3"/>
    <cellStyle name="强调文字颜色 2 3 2" xfId="4"/>
    <cellStyle name="输入" xfId="5" builtinId="20"/>
    <cellStyle name="货币" xfId="6" builtinId="4"/>
    <cellStyle name="常规 2 2 4" xfId="7"/>
    <cellStyle name="20% - 强调文字颜色 3" xfId="8" builtinId="38"/>
    <cellStyle name="千位分隔[0]" xfId="9" builtinId="6"/>
    <cellStyle name="60% - 强调文字颜色 3 2 4" xfId="10"/>
    <cellStyle name="20% - Accent4" xfId="11"/>
    <cellStyle name="40% - 强调文字颜色 3" xfId="12" builtinId="39"/>
    <cellStyle name="计算 2" xfId="13"/>
    <cellStyle name="Input 2" xfId="14"/>
    <cellStyle name="差" xfId="15" builtinId="27"/>
    <cellStyle name="好 2_Sheet3" xfId="16"/>
    <cellStyle name="千位分隔" xfId="17" builtinId="3"/>
    <cellStyle name="常规 7 3" xfId="18"/>
    <cellStyle name="超链接" xfId="19" builtinId="8"/>
    <cellStyle name="60% - 强调文字颜色 6 3 2" xfId="20"/>
    <cellStyle name="60% - 强调文字颜色 3" xfId="21" builtinId="40"/>
    <cellStyle name="60% - 强调文字颜色 6 2 3" xfId="22"/>
    <cellStyle name="_x000a_mouse.drv=lm" xfId="23"/>
    <cellStyle name="百分比" xfId="24" builtinId="5"/>
    <cellStyle name="20% - 强调文字颜色 1 2_Sheet3" xfId="25"/>
    <cellStyle name="已访问的超链接" xfId="26" builtinId="9"/>
    <cellStyle name="好_两项制度定" xfId="27"/>
    <cellStyle name="常规 6" xfId="28"/>
    <cellStyle name="60% - 强调文字颜色 2 3" xfId="29"/>
    <cellStyle name="注释" xfId="30" builtinId="10"/>
    <cellStyle name="60% - 强调文字颜色 2" xfId="31" builtinId="36"/>
    <cellStyle name="标题 4" xfId="32" builtinId="19"/>
    <cellStyle name="警告文本" xfId="33" builtinId="11"/>
    <cellStyle name="强调文字颜色 1 2_Sheet3" xfId="34"/>
    <cellStyle name="强调文字颜色 1 2 3" xfId="35"/>
    <cellStyle name="常规 5 2" xfId="36"/>
    <cellStyle name="60% - 强调文字颜色 2 2 2" xfId="37"/>
    <cellStyle name="标题" xfId="38" builtinId="15"/>
    <cellStyle name="解释性文本" xfId="39" builtinId="53"/>
    <cellStyle name="好_2012年第一批财政扶贫资金项目表（两项制度） 2" xfId="40"/>
    <cellStyle name="标题 1" xfId="41" builtinId="16"/>
    <cellStyle name="好_2012年第一批财政扶贫资金项目表（两项制度） 3" xfId="42"/>
    <cellStyle name="标题 2" xfId="43" builtinId="17"/>
    <cellStyle name="60% - 强调文字颜色 1" xfId="44" builtinId="32"/>
    <cellStyle name="标题 3" xfId="45" builtinId="18"/>
    <cellStyle name="60% - 强调文字颜色 4" xfId="46" builtinId="44"/>
    <cellStyle name="输出" xfId="47" builtinId="21"/>
    <cellStyle name="Input" xfId="48"/>
    <cellStyle name="计算" xfId="49" builtinId="22"/>
    <cellStyle name="计算 3 2" xfId="50"/>
    <cellStyle name="40% - 强调文字颜色 4 2" xfId="51"/>
    <cellStyle name="检查单元格" xfId="52" builtinId="23"/>
    <cellStyle name="20% - 强调文字颜色 6" xfId="53" builtinId="50"/>
    <cellStyle name="强调文字颜色 2" xfId="54" builtinId="33"/>
    <cellStyle name="链接单元格" xfId="55" builtinId="24"/>
    <cellStyle name="好_培训项目二处移交定 2 2" xfId="56"/>
    <cellStyle name="60% - 强调文字颜色 4 2 3" xfId="57"/>
    <cellStyle name="汇总" xfId="58" builtinId="25"/>
    <cellStyle name="好" xfId="59" builtinId="26"/>
    <cellStyle name="Heading 3" xfId="60"/>
    <cellStyle name="20% - 强调文字颜色 3 3" xfId="61"/>
    <cellStyle name="适中" xfId="62" builtinId="28"/>
    <cellStyle name="常规 8 2" xfId="63"/>
    <cellStyle name="20% - 强调文字颜色 5" xfId="64" builtinId="46"/>
    <cellStyle name="检查单元格 3 2" xfId="65"/>
    <cellStyle name="强调文字颜色 1" xfId="66" builtinId="29"/>
    <cellStyle name="链接单元格 3" xfId="67"/>
    <cellStyle name="20% - 强调文字颜色 1" xfId="68" builtinId="30"/>
    <cellStyle name="标题 5 4" xfId="69"/>
    <cellStyle name="40% - 强调文字颜色 4 3 2" xfId="70"/>
    <cellStyle name="40% - 强调文字颜色 1" xfId="71" builtinId="31"/>
    <cellStyle name="链接单元格 4" xfId="72"/>
    <cellStyle name="20% - 强调文字颜色 2" xfId="73" builtinId="34"/>
    <cellStyle name="好_项目汇总表" xfId="74"/>
    <cellStyle name="40% - 强调文字颜色 2" xfId="75" builtinId="35"/>
    <cellStyle name="好_表二Book1" xfId="76"/>
    <cellStyle name="强调文字颜色 3" xfId="77" builtinId="37"/>
    <cellStyle name="常规 3 2_Sheet3" xfId="78"/>
    <cellStyle name="强调文字颜色 4" xfId="79" builtinId="41"/>
    <cellStyle name="20% - 强调文字颜色 4" xfId="80" builtinId="42"/>
    <cellStyle name="计算 3" xfId="81"/>
    <cellStyle name="40% - 强调文字颜色 4" xfId="82" builtinId="43"/>
    <cellStyle name="强调文字颜色 5" xfId="83" builtinId="45"/>
    <cellStyle name="差_培训项目二处移交定_Sheet3" xfId="84"/>
    <cellStyle name="计算 4" xfId="85"/>
    <cellStyle name="40% - 强调文字颜色 5" xfId="86" builtinId="47"/>
    <cellStyle name="差_2012年第一批财政扶贫资金项目表（两项制度）_Sheet3" xfId="87"/>
    <cellStyle name="60% - 强调文字颜色 5" xfId="88" builtinId="48"/>
    <cellStyle name="常规_隆回县2017年第一批财政涉农资金整合资金计划表（打印稿）" xfId="89"/>
    <cellStyle name="强调文字颜色 6" xfId="90" builtinId="49"/>
    <cellStyle name="计算 5" xfId="91"/>
    <cellStyle name="20% - 强调文字颜色 3 3 2" xfId="92"/>
    <cellStyle name="40% - 强调文字颜色 6" xfId="93" builtinId="51"/>
    <cellStyle name="60% - 强调文字颜色 6" xfId="94" builtinId="52"/>
    <cellStyle name="40% - 强调文字颜色 2 2" xfId="95"/>
    <cellStyle name="20% - 强调文字颜色 1 2 3" xfId="96"/>
    <cellStyle name="20% - 强调文字颜色 1 4" xfId="97"/>
    <cellStyle name="60% - 强调文字颜色 3 2 2" xfId="98"/>
    <cellStyle name="强调文字颜色 2 2 3" xfId="99"/>
    <cellStyle name="20% - Accent2" xfId="100"/>
    <cellStyle name="60% - 强调文字颜色 3 2 3" xfId="101"/>
    <cellStyle name="强调文字颜色 2 2 4" xfId="102"/>
    <cellStyle name="20% - Accent3" xfId="103"/>
    <cellStyle name="20% - 强调文字颜色 1 3" xfId="104"/>
    <cellStyle name="20% - Accent5" xfId="105"/>
    <cellStyle name="解释性文本 3 2" xfId="106"/>
    <cellStyle name="20% - Accent6" xfId="107"/>
    <cellStyle name="强调文字颜色 2 2 2" xfId="108"/>
    <cellStyle name="20% - Accent1" xfId="109"/>
    <cellStyle name="Note" xfId="110"/>
    <cellStyle name="20% - 强调文字颜色 1 2 2" xfId="111"/>
    <cellStyle name="40% - 强调文字颜色 2 3" xfId="112"/>
    <cellStyle name="20% - 强调文字颜色 1 2 4" xfId="113"/>
    <cellStyle name="20% - 强调文字颜色 1 3 2" xfId="114"/>
    <cellStyle name="20% - 强调文字颜色 2 2" xfId="115"/>
    <cellStyle name="20% - 强调文字颜色 2 2 2" xfId="116"/>
    <cellStyle name="20% - 强调文字颜色 2 2 3" xfId="117"/>
    <cellStyle name="20% - 强调文字颜色 2 2 4" xfId="118"/>
    <cellStyle name="20% - 强调文字颜色 2 2_Sheet3" xfId="119"/>
    <cellStyle name="20% - 强调文字颜色 2 3" xfId="120"/>
    <cellStyle name="20% - 强调文字颜色 2 3 2" xfId="121"/>
    <cellStyle name="20% - 强调文字颜色 2 4" xfId="122"/>
    <cellStyle name="差_两项制度定" xfId="123"/>
    <cellStyle name="20% - 强调文字颜色 2 5" xfId="124"/>
    <cellStyle name="Heading 2" xfId="125"/>
    <cellStyle name="20% - 强调文字颜色 3 2" xfId="126"/>
    <cellStyle name="差_表二Book1_Sheet3" xfId="127"/>
    <cellStyle name="20% - 强调文字颜色 3 2 2" xfId="128"/>
    <cellStyle name="20% - 强调文字颜色 3 2 3" xfId="129"/>
    <cellStyle name="20% - 强调文字颜色 3 2 4" xfId="130"/>
    <cellStyle name="40% - 强调文字颜色 2 2 2" xfId="131"/>
    <cellStyle name="20% - 强调文字颜色 3 2_Sheet3" xfId="132"/>
    <cellStyle name="Heading 4" xfId="133"/>
    <cellStyle name="60% - 强调文字颜色 1 2" xfId="134"/>
    <cellStyle name="20% - 强调文字颜色 3 4" xfId="135"/>
    <cellStyle name="常规 3" xfId="136"/>
    <cellStyle name="20% - 强调文字颜色 4 2" xfId="137"/>
    <cellStyle name="差_Sheet3" xfId="138"/>
    <cellStyle name="常规 3 2" xfId="139"/>
    <cellStyle name="20% - 强调文字颜色 4 2 2" xfId="140"/>
    <cellStyle name="常规 3 3" xfId="141"/>
    <cellStyle name="20% - 强调文字颜色 4 2 3" xfId="142"/>
    <cellStyle name="常规 3 4" xfId="143"/>
    <cellStyle name="20% - 强调文字颜色 4 2 4" xfId="144"/>
    <cellStyle name="20% - 强调文字颜色 4 2_Sheet3" xfId="145"/>
    <cellStyle name="常规 4" xfId="146"/>
    <cellStyle name="20% - 强调文字颜色 4 3" xfId="147"/>
    <cellStyle name="常规 4 2" xfId="148"/>
    <cellStyle name="20% - 强调文字颜色 4 3 2" xfId="149"/>
    <cellStyle name="常规 5" xfId="150"/>
    <cellStyle name="60% - 强调文字颜色 2 2" xfId="151"/>
    <cellStyle name="20% - 强调文字颜色 4 4" xfId="152"/>
    <cellStyle name="20% - 强调文字颜色 5 2" xfId="153"/>
    <cellStyle name="20% - 强调文字颜色 5 2 2" xfId="154"/>
    <cellStyle name="20% - 强调文字颜色 5 2 3" xfId="155"/>
    <cellStyle name="20% - 强调文字颜色 5 2 4" xfId="156"/>
    <cellStyle name="标题 3 5" xfId="157"/>
    <cellStyle name="20% - 强调文字颜色 5 2_Sheet3" xfId="158"/>
    <cellStyle name="20% - 强调文字颜色 5 3" xfId="159"/>
    <cellStyle name="差 5" xfId="160"/>
    <cellStyle name="20% - 强调文字颜色 5 3 2" xfId="161"/>
    <cellStyle name="60% - 强调文字颜色 3 2" xfId="162"/>
    <cellStyle name="20% - 强调文字颜色 5 4" xfId="163"/>
    <cellStyle name="60% - 强调文字颜色 6 2 4" xfId="164"/>
    <cellStyle name="20% - 强调文字颜色 6 2" xfId="165"/>
    <cellStyle name="40% - 强调文字颜色 4 4" xfId="166"/>
    <cellStyle name="20% - 强调文字颜色 6 2 2" xfId="167"/>
    <cellStyle name="20% - 强调文字颜色 6 2 3" xfId="168"/>
    <cellStyle name="20% - 强调文字颜色 6 2 4" xfId="169"/>
    <cellStyle name="20% - 强调文字颜色 6 2_Sheet3" xfId="170"/>
    <cellStyle name="20% - 强调文字颜色 6 3" xfId="171"/>
    <cellStyle name="40% - 强调文字颜色 5 4" xfId="172"/>
    <cellStyle name="20% - 强调文字颜色 6 3 2" xfId="173"/>
    <cellStyle name="Neutral" xfId="174"/>
    <cellStyle name="60% - 强调文字颜色 4 2" xfId="175"/>
    <cellStyle name="20% - 强调文字颜色 6 4" xfId="176"/>
    <cellStyle name="40% - Accent1" xfId="177"/>
    <cellStyle name="40% - Accent2" xfId="178"/>
    <cellStyle name="40% - Accent3" xfId="179"/>
    <cellStyle name="40% - Accent4" xfId="180"/>
    <cellStyle name="40% - Accent5" xfId="181"/>
    <cellStyle name="警告文本 2" xfId="182"/>
    <cellStyle name="40% - Accent6" xfId="183"/>
    <cellStyle name="警告文本 3" xfId="184"/>
    <cellStyle name="40% - 强调文字颜色 1 2" xfId="185"/>
    <cellStyle name="40% - 强调文字颜色 1 2 2" xfId="186"/>
    <cellStyle name="40% - 强调文字颜色 1 2 3" xfId="187"/>
    <cellStyle name="40% - 强调文字颜色 1 2 4" xfId="188"/>
    <cellStyle name="标题 3 3" xfId="189"/>
    <cellStyle name="40% - 强调文字颜色 1 2_Sheet3" xfId="190"/>
    <cellStyle name="40% - 强调文字颜色 1 3" xfId="191"/>
    <cellStyle name="60% - 强调文字颜色 5 2_Sheet3" xfId="192"/>
    <cellStyle name="常规 9 2" xfId="193"/>
    <cellStyle name="Accent1" xfId="194"/>
    <cellStyle name="40% - 强调文字颜色 1 3 2" xfId="195"/>
    <cellStyle name="常规 9 2 2" xfId="196"/>
    <cellStyle name="40% - 强调文字颜色 1 4" xfId="197"/>
    <cellStyle name="常规 9 3" xfId="198"/>
    <cellStyle name="Accent2" xfId="199"/>
    <cellStyle name="40% - 强调文字颜色 2 2 3" xfId="200"/>
    <cellStyle name="40% - 强调文字颜色 2 2 4" xfId="201"/>
    <cellStyle name="40% - 强调文字颜色 2 2_Sheet3" xfId="202"/>
    <cellStyle name="40% - 强调文字颜色 2 3 2" xfId="203"/>
    <cellStyle name="40% - 强调文字颜色 2 4" xfId="204"/>
    <cellStyle name="计算 2 2" xfId="205"/>
    <cellStyle name="40% - 强调文字颜色 3 2" xfId="206"/>
    <cellStyle name="计算 2 2 2" xfId="207"/>
    <cellStyle name="好_两项制度定 3" xfId="208"/>
    <cellStyle name="40% - 强调文字颜色 3 2 2" xfId="209"/>
    <cellStyle name="40% - 强调文字颜色 3 2 3" xfId="210"/>
    <cellStyle name="40% - 强调文字颜色 3 2 4" xfId="211"/>
    <cellStyle name="常规 9_Sheet3" xfId="212"/>
    <cellStyle name="40% - 强调文字颜色 3 2_Sheet3" xfId="213"/>
    <cellStyle name="计算 2 3" xfId="214"/>
    <cellStyle name="40% - 强调文字颜色 3 3" xfId="215"/>
    <cellStyle name="计算 2 3 2" xfId="216"/>
    <cellStyle name="40% - 强调文字颜色 3 3 2" xfId="217"/>
    <cellStyle name="计算 2 4" xfId="218"/>
    <cellStyle name="40% - 强调文字颜色 3 4" xfId="219"/>
    <cellStyle name="差_两项制度定_Sheet3" xfId="220"/>
    <cellStyle name="40% - 强调文字颜色 3 5" xfId="221"/>
    <cellStyle name="检查单元格 2" xfId="222"/>
    <cellStyle name="Linked Cell" xfId="223"/>
    <cellStyle name="计算 3 2 2" xfId="224"/>
    <cellStyle name="汇总 2 3" xfId="225"/>
    <cellStyle name="标题 4 4" xfId="226"/>
    <cellStyle name="40% - 强调文字颜色 4 2 2" xfId="227"/>
    <cellStyle name="检查单元格 3" xfId="228"/>
    <cellStyle name="40% - 强调文字颜色 4 2 3" xfId="229"/>
    <cellStyle name="检查单元格 4" xfId="230"/>
    <cellStyle name="40% - 强调文字颜色 4 2 4" xfId="231"/>
    <cellStyle name="强调文字颜色 1 2" xfId="232"/>
    <cellStyle name="Explanatory Text" xfId="233"/>
    <cellStyle name="40% - 强调文字颜色 4 2_Sheet3" xfId="234"/>
    <cellStyle name="计算 3 3" xfId="235"/>
    <cellStyle name="40% - 强调文字颜色 4 3" xfId="236"/>
    <cellStyle name="40% - 强调文字颜色 5 2" xfId="237"/>
    <cellStyle name="好 2 3" xfId="238"/>
    <cellStyle name="60% - 强调文字颜色 6 2_Sheet3" xfId="239"/>
    <cellStyle name="60% - 强调文字颜色 4 3" xfId="240"/>
    <cellStyle name="40% - 强调文字颜色 5 2 2" xfId="241"/>
    <cellStyle name="60% - 强调文字颜色 4 4" xfId="242"/>
    <cellStyle name="40% - 强调文字颜色 5 2 3" xfId="243"/>
    <cellStyle name="60% - 强调文字颜色 4 5" xfId="244"/>
    <cellStyle name="40% - 强调文字颜色 5 2 4" xfId="245"/>
    <cellStyle name="40% - 强调文字颜色 5 2_Sheet3" xfId="246"/>
    <cellStyle name="40% - 强调文字颜色 5 3" xfId="247"/>
    <cellStyle name="好 2 4" xfId="248"/>
    <cellStyle name="差 2_Sheet3" xfId="249"/>
    <cellStyle name="60% - 强调文字颜色 5 3" xfId="250"/>
    <cellStyle name="40% - 强调文字颜色 5 3 2" xfId="251"/>
    <cellStyle name="标题 2 2 4" xfId="252"/>
    <cellStyle name="40% - 强调文字颜色 6 2" xfId="253"/>
    <cellStyle name="40% - 强调文字颜色 6 2 2" xfId="254"/>
    <cellStyle name="40% - 强调文字颜色 6 2 3" xfId="255"/>
    <cellStyle name="40% - 强调文字颜色 6 2 4" xfId="256"/>
    <cellStyle name="40% - 强调文字颜色 6 2_Sheet3" xfId="257"/>
    <cellStyle name="好_表二Book1 2 2" xfId="258"/>
    <cellStyle name="40% - 强调文字颜色 6 3" xfId="259"/>
    <cellStyle name="解释性文本 3" xfId="260"/>
    <cellStyle name="40% - 强调文字颜色 6 3 2" xfId="261"/>
    <cellStyle name="40% - 强调文字颜色 6 4" xfId="262"/>
    <cellStyle name="60% - 强调文字颜色 4 2 2" xfId="263"/>
    <cellStyle name="60% - Accent1" xfId="264"/>
    <cellStyle name="常规 2 2" xfId="265"/>
    <cellStyle name="60% - Accent2" xfId="266"/>
    <cellStyle name="输入 2_Sheet3" xfId="267"/>
    <cellStyle name="常规 2 3" xfId="268"/>
    <cellStyle name="60% - Accent3" xfId="269"/>
    <cellStyle name="好_第一批项目资金交小曹222_Sheet3" xfId="270"/>
    <cellStyle name="常规 2 4" xfId="271"/>
    <cellStyle name="60% - Accent4" xfId="272"/>
    <cellStyle name="常规 2 5" xfId="273"/>
    <cellStyle name="强调文字颜色 4 2" xfId="274"/>
    <cellStyle name="60% - Accent5" xfId="275"/>
    <cellStyle name="强调文字颜色 4 3" xfId="276"/>
    <cellStyle name="60% - Accent6" xfId="277"/>
    <cellStyle name="60% - 强调文字颜色 1 2 2" xfId="278"/>
    <cellStyle name="标题 3 2_Sheet3" xfId="279"/>
    <cellStyle name="60% - 强调文字颜色 1 2 3" xfId="280"/>
    <cellStyle name="常规 3 3 2" xfId="281"/>
    <cellStyle name="60% - 强调文字颜色 1 2 4" xfId="282"/>
    <cellStyle name="好_两项制度定 2 2" xfId="283"/>
    <cellStyle name="60% - 强调文字颜色 1 2_Sheet3" xfId="284"/>
    <cellStyle name="60% - 强调文字颜色 1 3" xfId="285"/>
    <cellStyle name="60% - 强调文字颜色 1 3 2" xfId="286"/>
    <cellStyle name="60% - 强调文字颜色 1 4" xfId="287"/>
    <cellStyle name="警告文本 2 2" xfId="288"/>
    <cellStyle name="60% - 强调文字颜色 1 5" xfId="289"/>
    <cellStyle name="强调文字颜色 1 2 4" xfId="290"/>
    <cellStyle name="常规 5 3" xfId="291"/>
    <cellStyle name="60% - 强调文字颜色 2 2 3" xfId="292"/>
    <cellStyle name="常规 4 3 2" xfId="293"/>
    <cellStyle name="常规 5 4" xfId="294"/>
    <cellStyle name="差_2012年第一批财政扶贫资金项目表（两项制度） 2" xfId="295"/>
    <cellStyle name="60% - 强调文字颜色 2 2 4" xfId="296"/>
    <cellStyle name="60% - 强调文字颜色 2 2_Sheet3" xfId="297"/>
    <cellStyle name="常规 6 2" xfId="298"/>
    <cellStyle name="注释 2" xfId="299"/>
    <cellStyle name="60% - 强调文字颜色 2 3 2" xfId="300"/>
    <cellStyle name="常规 7" xfId="301"/>
    <cellStyle name="60% - 强调文字颜色 2 4" xfId="302"/>
    <cellStyle name="常规 9" xfId="303"/>
    <cellStyle name="60% - 强调文字颜色 3 2_Sheet3" xfId="304"/>
    <cellStyle name="60% - 强调文字颜色 3 3" xfId="305"/>
    <cellStyle name="60% - 强调文字颜色 3 3 2" xfId="306"/>
    <cellStyle name="60% - 强调文字颜色 3 4" xfId="307"/>
    <cellStyle name="差_培训项目二处移交定 2" xfId="308"/>
    <cellStyle name="60% - 强调文字颜色 3 5" xfId="309"/>
    <cellStyle name="注释 3 2" xfId="310"/>
    <cellStyle name="60% - 强调文字颜色 4 2 4" xfId="311"/>
    <cellStyle name="60% - 强调文字颜色 4 2_Sheet3" xfId="312"/>
    <cellStyle name="60% - 强调文字颜色 4 3 2" xfId="313"/>
    <cellStyle name="常规 15" xfId="314"/>
    <cellStyle name="Check Cell" xfId="315"/>
    <cellStyle name="差_2012年第一批财政扶贫资金项目表（两项制度）_Sheet3 2" xfId="316"/>
    <cellStyle name="60% - 强调文字颜色 5 2" xfId="317"/>
    <cellStyle name="60% - 强调文字颜色 5 2 2" xfId="318"/>
    <cellStyle name="60% - 强调文字颜色 5 2 3" xfId="319"/>
    <cellStyle name="60% - 强调文字颜色 5 2 4" xfId="320"/>
    <cellStyle name="RowLevel_0" xfId="321"/>
    <cellStyle name="60% - 强调文字颜色 5 3 2" xfId="322"/>
    <cellStyle name="好_Sheet3 2" xfId="323"/>
    <cellStyle name="60% - 强调文字颜色 5 4" xfId="324"/>
    <cellStyle name="好_培训项目二处移交定_Sheet3 2" xfId="325"/>
    <cellStyle name="60% - 强调文字颜色 5 5" xfId="326"/>
    <cellStyle name="60% - 强调文字颜色 6 2" xfId="327"/>
    <cellStyle name="60% - 强调文字颜色 6 2 2" xfId="328"/>
    <cellStyle name="60% - 强调文字颜色 6 3" xfId="329"/>
    <cellStyle name="60% - 强调文字颜色 6 4" xfId="330"/>
    <cellStyle name="60% - 强调文字颜色 6 5" xfId="331"/>
    <cellStyle name="Accent3" xfId="332"/>
    <cellStyle name="Accent4" xfId="333"/>
    <cellStyle name="常规 5 10 3 6" xfId="334"/>
    <cellStyle name="Accent5" xfId="335"/>
    <cellStyle name="Accent6" xfId="336"/>
    <cellStyle name="常规 2 3 2" xfId="337"/>
    <cellStyle name="Bad" xfId="338"/>
    <cellStyle name="Calculation" xfId="339"/>
    <cellStyle name="Calculation 2" xfId="340"/>
    <cellStyle name="常规 3 3 3" xfId="341"/>
    <cellStyle name="ColLevel_0" xfId="342"/>
    <cellStyle name="常规 16 2" xfId="343"/>
    <cellStyle name="Good" xfId="344"/>
    <cellStyle name="常规 10" xfId="345"/>
    <cellStyle name="好_表二Book1_Sheet3 2" xfId="346"/>
    <cellStyle name="Heading 1" xfId="347"/>
    <cellStyle name="检查单元格 2 4" xfId="348"/>
    <cellStyle name="Normal 2" xfId="349"/>
    <cellStyle name="标题 5" xfId="350"/>
    <cellStyle name="Note 2" xfId="351"/>
    <cellStyle name="Output" xfId="352"/>
    <cellStyle name="好_表二Book1 3" xfId="353"/>
    <cellStyle name="Output 2" xfId="354"/>
    <cellStyle name="常规 2" xfId="355"/>
    <cellStyle name="Title" xfId="356"/>
    <cellStyle name="Total" xfId="357"/>
    <cellStyle name="Warning Text" xfId="358"/>
    <cellStyle name="好_2012年第一批财政扶贫资金项目表（两项制度） 2 2" xfId="359"/>
    <cellStyle name="标题 1 2" xfId="360"/>
    <cellStyle name="标题 1 2 2" xfId="361"/>
    <cellStyle name="标题 1 2 3" xfId="362"/>
    <cellStyle name="差_表二Book1_Sheet3 2" xfId="363"/>
    <cellStyle name="标题 1 2 4" xfId="364"/>
    <cellStyle name="标题 1 2_Sheet3" xfId="365"/>
    <cellStyle name="好 2 2" xfId="366"/>
    <cellStyle name="标题 1 3" xfId="367"/>
    <cellStyle name="汇总 3" xfId="368"/>
    <cellStyle name="标题 1 3 2" xfId="369"/>
    <cellStyle name="标题 1 4" xfId="370"/>
    <cellStyle name="计算 2_Sheet3" xfId="371"/>
    <cellStyle name="标题 1 5" xfId="372"/>
    <cellStyle name="标题 2 2" xfId="373"/>
    <cellStyle name="标题 2 2 2" xfId="374"/>
    <cellStyle name="好 3 2" xfId="375"/>
    <cellStyle name="标题 2 2 3" xfId="376"/>
    <cellStyle name="标题 2 2_Sheet3" xfId="377"/>
    <cellStyle name="标题 2 3" xfId="378"/>
    <cellStyle name="常规 11" xfId="379"/>
    <cellStyle name="标题 2 3 2" xfId="380"/>
    <cellStyle name="标题 2 4" xfId="381"/>
    <cellStyle name="标题 2 5" xfId="382"/>
    <cellStyle name="标题 3 2" xfId="383"/>
    <cellStyle name="检查单元格 2_Sheet3" xfId="384"/>
    <cellStyle name="标题 3 2 2" xfId="385"/>
    <cellStyle name="标题 3 2 3" xfId="386"/>
    <cellStyle name="标题 3 2 4" xfId="387"/>
    <cellStyle name="标题 3 3 2" xfId="388"/>
    <cellStyle name="标题 3 4" xfId="389"/>
    <cellStyle name="标题 4 2" xfId="390"/>
    <cellStyle name="标题 4 2 2" xfId="391"/>
    <cellStyle name="标题 4 2 3" xfId="392"/>
    <cellStyle name="标题 4 2 4" xfId="393"/>
    <cellStyle name="标题 4 2_Sheet3" xfId="394"/>
    <cellStyle name="汇总 2 2" xfId="395"/>
    <cellStyle name="标题 4 3" xfId="396"/>
    <cellStyle name="常规 3_Sheet1" xfId="397"/>
    <cellStyle name="标题 4 3 2" xfId="398"/>
    <cellStyle name="强调文字颜色 1 4" xfId="399"/>
    <cellStyle name="标题 5 2" xfId="400"/>
    <cellStyle name="汇总 3 2" xfId="401"/>
    <cellStyle name="标题 5 3" xfId="402"/>
    <cellStyle name="标题 5_Sheet3" xfId="403"/>
    <cellStyle name="差_表二Book1" xfId="404"/>
    <cellStyle name="标题 6" xfId="405"/>
    <cellStyle name="强调文字颜色 2 4" xfId="406"/>
    <cellStyle name="差_表二Book1 2" xfId="407"/>
    <cellStyle name="标题 6 2" xfId="408"/>
    <cellStyle name="标题 7" xfId="409"/>
    <cellStyle name="好_第一批项目资金交小曹222" xfId="410"/>
    <cellStyle name="常规 10 2" xfId="411"/>
    <cellStyle name="标题 8" xfId="412"/>
    <cellStyle name="差 2" xfId="413"/>
    <cellStyle name="差 2 2" xfId="414"/>
    <cellStyle name="差 2 3" xfId="415"/>
    <cellStyle name="差 2 4" xfId="416"/>
    <cellStyle name="差 3" xfId="417"/>
    <cellStyle name="差 3 2" xfId="418"/>
    <cellStyle name="差 4" xfId="419"/>
    <cellStyle name="常规 4 3" xfId="420"/>
    <cellStyle name="差_2012年第一批财政扶贫资金项目表（两项制度）" xfId="421"/>
    <cellStyle name="差_2012年第一批财政扶贫资金项目表（两项制度） 2 2" xfId="422"/>
    <cellStyle name="常规 5 5" xfId="423"/>
    <cellStyle name="差_2012年第一批财政扶贫资金项目表（两项制度） 3" xfId="424"/>
    <cellStyle name="差_Sheet3 2" xfId="425"/>
    <cellStyle name="常规 3 2 2" xfId="426"/>
    <cellStyle name="好_2012年第一批财政扶贫资金项目表（两项制度）_Sheet3" xfId="427"/>
    <cellStyle name="差_表二Book1 2 2" xfId="428"/>
    <cellStyle name="差_表二Book1 3" xfId="429"/>
    <cellStyle name="差_第一批项目资金交小曹222" xfId="430"/>
    <cellStyle name="差_第一批项目资金交小曹222 2" xfId="431"/>
    <cellStyle name="差_第一批项目资金交小曹222 2 2" xfId="432"/>
    <cellStyle name="差_第一批项目资金交小曹222 3" xfId="433"/>
    <cellStyle name="差_第一批项目资金交小曹222_Sheet3" xfId="434"/>
    <cellStyle name="差_第一批项目资金交小曹222_Sheet3 2" xfId="435"/>
    <cellStyle name="差_两项制度定 2" xfId="436"/>
    <cellStyle name="差_两项制度定 2 2" xfId="437"/>
    <cellStyle name="汇总 2_Sheet3" xfId="438"/>
    <cellStyle name="差_两项制度定 3" xfId="439"/>
    <cellStyle name="差_两项制度定_Sheet3 2" xfId="440"/>
    <cellStyle name="警告文本 4" xfId="441"/>
    <cellStyle name="差_培训项目二处移交定" xfId="442"/>
    <cellStyle name="差_培训项目二处移交定 2 2" xfId="443"/>
    <cellStyle name="差_培训项目二处移交定 3" xfId="444"/>
    <cellStyle name="常规 3 5" xfId="445"/>
    <cellStyle name="强调文字颜色 5 2" xfId="446"/>
    <cellStyle name="差_培训项目二处移交定_Sheet3 2" xfId="447"/>
    <cellStyle name="差_项目汇总表" xfId="448"/>
    <cellStyle name="常规 18" xfId="449"/>
    <cellStyle name="常规 10 10 3 2 2" xfId="450"/>
    <cellStyle name="好_第一批项目资金交小曹222 2" xfId="451"/>
    <cellStyle name="常规 10 2 2" xfId="452"/>
    <cellStyle name="常规 11 2" xfId="453"/>
    <cellStyle name="常规 11 3" xfId="454"/>
    <cellStyle name="常规 12" xfId="455"/>
    <cellStyle name="常规 12 2" xfId="456"/>
    <cellStyle name="常规 12 3" xfId="457"/>
    <cellStyle name="常规 13" xfId="458"/>
    <cellStyle name="常规 13 2" xfId="459"/>
    <cellStyle name="常规 14" xfId="460"/>
    <cellStyle name="常规 14 2" xfId="461"/>
    <cellStyle name="常规 15 2" xfId="462"/>
    <cellStyle name="常规 16" xfId="463"/>
    <cellStyle name="常规 17" xfId="464"/>
    <cellStyle name="常规 22" xfId="465"/>
    <cellStyle name="常规 2 2_项目汇总表" xfId="466"/>
    <cellStyle name="常规 17 2" xfId="467"/>
    <cellStyle name="常规 2 13" xfId="468"/>
    <cellStyle name="常规 2 2 2" xfId="469"/>
    <cellStyle name="常规 2 2 3" xfId="470"/>
    <cellStyle name="常规 2 2 5" xfId="471"/>
    <cellStyle name="好_第一批项目资金交小曹222_Sheet3 2" xfId="472"/>
    <cellStyle name="常规 2 4 2" xfId="473"/>
    <cellStyle name="常规 2 4 3" xfId="474"/>
    <cellStyle name="常规 2 5 2" xfId="475"/>
    <cellStyle name="常规 2_Sheet1" xfId="476"/>
    <cellStyle name="常规 27 17" xfId="477"/>
    <cellStyle name="常规 3 2 3" xfId="478"/>
    <cellStyle name="常规 3 4 2" xfId="479"/>
    <cellStyle name="常规 3 5 2" xfId="480"/>
    <cellStyle name="常规 3 6" xfId="481"/>
    <cellStyle name="好_两项制度定_Sheet3" xfId="482"/>
    <cellStyle name="常规 3 7" xfId="483"/>
    <cellStyle name="常规 3 8" xfId="484"/>
    <cellStyle name="常规 4 4" xfId="485"/>
    <cellStyle name="常规 4 4 2" xfId="486"/>
    <cellStyle name="常规 4 5" xfId="487"/>
    <cellStyle name="常规 5 6" xfId="488"/>
    <cellStyle name="好_两项制度定 2" xfId="489"/>
    <cellStyle name="常规 5_项目汇总表" xfId="490"/>
    <cellStyle name="常规 7 2" xfId="491"/>
    <cellStyle name="常规 7 2 2" xfId="492"/>
    <cellStyle name="常规 7 4" xfId="493"/>
    <cellStyle name="警告文本 3 2" xfId="494"/>
    <cellStyle name="常规 8" xfId="495"/>
    <cellStyle name="常规_Book2" xfId="496"/>
    <cellStyle name="常规_Sheet1" xfId="497"/>
    <cellStyle name="常规_Sheet1 2" xfId="498"/>
    <cellStyle name="好 2" xfId="499"/>
    <cellStyle name="好 3" xfId="500"/>
    <cellStyle name="好 4" xfId="501"/>
    <cellStyle name="好_2012年第一批财政扶贫资金项目表（两项制度）" xfId="502"/>
    <cellStyle name="好_2012年第一批财政扶贫资金项目表（两项制度）_Sheet3 2" xfId="503"/>
    <cellStyle name="好_Sheet3" xfId="504"/>
    <cellStyle name="好_表二Book1 2" xfId="505"/>
    <cellStyle name="好_表二Book1_Sheet3" xfId="506"/>
    <cellStyle name="好_第一批项目资金交小曹222 2 2" xfId="507"/>
    <cellStyle name="好_第一批项目资金交小曹222 3" xfId="508"/>
    <cellStyle name="好_两项制度定_Sheet3 2" xfId="509"/>
    <cellStyle name="好_培训项目二处移交定" xfId="510"/>
    <cellStyle name="好_培训项目二处移交定 2" xfId="511"/>
    <cellStyle name="检查单元格 2 2" xfId="512"/>
    <cellStyle name="好_培训项目二处移交定 3" xfId="513"/>
    <cellStyle name="好_培训项目二处移交定_Sheet3" xfId="514"/>
    <cellStyle name="汇总 2" xfId="515"/>
    <cellStyle name="汇总 4" xfId="516"/>
    <cellStyle name="检查单元格 2 3" xfId="517"/>
    <cellStyle name="解释性文本 2" xfId="518"/>
    <cellStyle name="解释性文本 4" xfId="519"/>
    <cellStyle name="链接单元格 2" xfId="520"/>
    <cellStyle name="强调文字颜色 1 2 2" xfId="521"/>
    <cellStyle name="强调文字颜色 1 3" xfId="522"/>
    <cellStyle name="强调文字颜色 1 3 2" xfId="523"/>
    <cellStyle name="强调文字颜色 1 5" xfId="524"/>
    <cellStyle name="强调文字颜色 2 2" xfId="525"/>
    <cellStyle name="强调文字颜色 2 2_Sheet3" xfId="526"/>
    <cellStyle name="强调文字颜色 2 3" xfId="527"/>
    <cellStyle name="强调文字颜色 3 2" xfId="528"/>
    <cellStyle name="强调文字颜色 3 2 2" xfId="529"/>
    <cellStyle name="强调文字颜色 3 2 3" xfId="530"/>
    <cellStyle name="强调文字颜色 3 2 4" xfId="531"/>
    <cellStyle name="强调文字颜色 3 2_Sheet3" xfId="532"/>
    <cellStyle name="强调文字颜色 3 3" xfId="533"/>
    <cellStyle name="强调文字颜色 3 3 2" xfId="534"/>
    <cellStyle name="强调文字颜色 3 4" xfId="535"/>
    <cellStyle name="强调文字颜色 4 2 2" xfId="536"/>
    <cellStyle name="强调文字颜色 4 2 3" xfId="537"/>
    <cellStyle name="强调文字颜色 4 2 4" xfId="538"/>
    <cellStyle name="强调文字颜色 4 2_Sheet3" xfId="539"/>
    <cellStyle name="强调文字颜色 4 3 2" xfId="540"/>
    <cellStyle name="强调文字颜色 4 4" xfId="541"/>
    <cellStyle name="强调文字颜色 4 5" xfId="542"/>
    <cellStyle name="强调文字颜色 5 2 2" xfId="543"/>
    <cellStyle name="强调文字颜色 5 2 3" xfId="544"/>
    <cellStyle name="强调文字颜色 5 2 4" xfId="545"/>
    <cellStyle name="强调文字颜色 5 2_Sheet3" xfId="546"/>
    <cellStyle name="强调文字颜色 5 3" xfId="547"/>
    <cellStyle name="强调文字颜色 5 3 2" xfId="548"/>
    <cellStyle name="强调文字颜色 5 4" xfId="549"/>
    <cellStyle name="强调文字颜色 6 2" xfId="550"/>
    <cellStyle name="强调文字颜色 6 2 2" xfId="551"/>
    <cellStyle name="强调文字颜色 6 2 3" xfId="552"/>
    <cellStyle name="强调文字颜色 6 2 4" xfId="553"/>
    <cellStyle name="强调文字颜色 6 2_Sheet3" xfId="554"/>
    <cellStyle name="强调文字颜色 6 3" xfId="555"/>
    <cellStyle name="强调文字颜色 6 3 2" xfId="556"/>
    <cellStyle name="强调文字颜色 6 4" xfId="557"/>
    <cellStyle name="适中 2" xfId="558"/>
    <cellStyle name="适中 2 2" xfId="559"/>
    <cellStyle name="适中 2 3" xfId="560"/>
    <cellStyle name="适中 2_Sheet3" xfId="561"/>
    <cellStyle name="适中 3" xfId="562"/>
    <cellStyle name="适中 3 2" xfId="563"/>
    <cellStyle name="适中 4" xfId="564"/>
    <cellStyle name="输出 2" xfId="565"/>
    <cellStyle name="输出 2 2" xfId="566"/>
    <cellStyle name="输出 2 2 2" xfId="567"/>
    <cellStyle name="输出 2 3" xfId="568"/>
    <cellStyle name="输出 2 3 2" xfId="569"/>
    <cellStyle name="输出 2 4" xfId="570"/>
    <cellStyle name="输出 2_Sheet3" xfId="571"/>
    <cellStyle name="输出 3" xfId="572"/>
    <cellStyle name="输出 3 2" xfId="573"/>
    <cellStyle name="输出 3 2 2" xfId="574"/>
    <cellStyle name="输出 3 3" xfId="575"/>
    <cellStyle name="输出 4" xfId="576"/>
    <cellStyle name="输出 5" xfId="577"/>
    <cellStyle name="输入 2" xfId="578"/>
    <cellStyle name="输入 2 2" xfId="579"/>
    <cellStyle name="输入 2 2 2" xfId="580"/>
    <cellStyle name="输入 2 3" xfId="581"/>
    <cellStyle name="输入 2 3 2" xfId="582"/>
    <cellStyle name="输入 2 4" xfId="583"/>
    <cellStyle name="输入 3" xfId="584"/>
    <cellStyle name="输入 3 2" xfId="585"/>
    <cellStyle name="输入 3 2 2" xfId="586"/>
    <cellStyle name="输入 3 3" xfId="587"/>
    <cellStyle name="输入 4" xfId="588"/>
    <cellStyle name="输入 5" xfId="589"/>
    <cellStyle name="样式 1" xfId="590"/>
    <cellStyle name="样式 1 2" xfId="591"/>
    <cellStyle name="样式 1 2 2" xfId="592"/>
    <cellStyle name="注释 2 2" xfId="593"/>
    <cellStyle name="注释 2 3" xfId="594"/>
    <cellStyle name="注释 2 4" xfId="595"/>
    <cellStyle name="注释 2_项目汇总表" xfId="596"/>
    <cellStyle name="注释 3" xfId="597"/>
    <cellStyle name="注释 4" xfId="598"/>
  </cellStyles>
  <tableStyles count="0" defaultTableStyle="TableStyleMedium2"/>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haredStrings" Target="sharedStrings.xml"/><Relationship Id="rId8" Type="http://schemas.openxmlformats.org/officeDocument/2006/relationships/styles" Target="styles.xml"/><Relationship Id="rId7" Type="http://schemas.openxmlformats.org/officeDocument/2006/relationships/theme" Target="theme/theme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27"/>
  <sheetViews>
    <sheetView workbookViewId="0">
      <selection activeCell="A2" sqref="A2:R2"/>
    </sheetView>
  </sheetViews>
  <sheetFormatPr defaultColWidth="9" defaultRowHeight="30" customHeight="1"/>
  <cols>
    <col min="1" max="1" width="2.875" style="158" customWidth="1"/>
    <col min="2" max="2" width="5" style="159" customWidth="1"/>
    <col min="3" max="3" width="8.5" style="159" customWidth="1"/>
    <col min="4" max="4" width="10.5" style="159" customWidth="1"/>
    <col min="5" max="5" width="8.25" style="159" customWidth="1"/>
    <col min="6" max="6" width="4.75" style="160" customWidth="1"/>
    <col min="7" max="7" width="9.75" style="161" customWidth="1"/>
    <col min="8" max="8" width="9" style="162" customWidth="1"/>
    <col min="9" max="9" width="9.625" style="163" customWidth="1"/>
    <col min="10" max="10" width="5.125" style="163" customWidth="1"/>
    <col min="11" max="11" width="8.125" style="163" customWidth="1"/>
    <col min="12" max="12" width="10.375" style="164" customWidth="1"/>
    <col min="13" max="13" width="5.25" style="165" customWidth="1"/>
    <col min="14" max="14" width="9" style="158" customWidth="1"/>
    <col min="15" max="15" width="7.625" style="166" customWidth="1"/>
    <col min="16" max="16" width="9.125" style="158" customWidth="1"/>
    <col min="17" max="17" width="7" style="158" customWidth="1"/>
    <col min="18" max="18" width="7.125" style="158" customWidth="1"/>
    <col min="19" max="251" width="9" style="158"/>
    <col min="254" max="254" width="2.875" customWidth="1"/>
    <col min="255" max="255" width="5" customWidth="1"/>
    <col min="256" max="256" width="8.5" customWidth="1"/>
    <col min="257" max="257" width="13.5" customWidth="1"/>
    <col min="258" max="258" width="8.25" customWidth="1"/>
    <col min="259" max="259" width="4.75" customWidth="1"/>
    <col min="260" max="260" width="9.125" customWidth="1"/>
    <col min="261" max="261" width="9" customWidth="1"/>
    <col min="262" max="262" width="9.125" customWidth="1"/>
    <col min="263" max="263" width="5.125" customWidth="1"/>
    <col min="264" max="264" width="9.25" customWidth="1"/>
    <col min="265" max="265" width="9.125" customWidth="1"/>
    <col min="266" max="266" width="5.25" customWidth="1"/>
    <col min="267" max="267" width="9" customWidth="1"/>
    <col min="268" max="268" width="6.25" customWidth="1"/>
    <col min="269" max="269" width="8.375" customWidth="1"/>
    <col min="270" max="270" width="4.75" customWidth="1"/>
    <col min="271" max="271" width="9.125" customWidth="1"/>
    <col min="272" max="272" width="6.125" customWidth="1"/>
    <col min="273" max="273" width="7.125" customWidth="1"/>
    <col min="510" max="510" width="2.875" customWidth="1"/>
    <col min="511" max="511" width="5" customWidth="1"/>
    <col min="512" max="512" width="8.5" customWidth="1"/>
    <col min="513" max="513" width="13.5" customWidth="1"/>
    <col min="514" max="514" width="8.25" customWidth="1"/>
    <col min="515" max="515" width="4.75" customWidth="1"/>
    <col min="516" max="516" width="9.125" customWidth="1"/>
    <col min="517" max="517" width="9" customWidth="1"/>
    <col min="518" max="518" width="9.125" customWidth="1"/>
    <col min="519" max="519" width="5.125" customWidth="1"/>
    <col min="520" max="520" width="9.25" customWidth="1"/>
    <col min="521" max="521" width="9.125" customWidth="1"/>
    <col min="522" max="522" width="5.25" customWidth="1"/>
    <col min="523" max="523" width="9" customWidth="1"/>
    <col min="524" max="524" width="6.25" customWidth="1"/>
    <col min="525" max="525" width="8.375" customWidth="1"/>
    <col min="526" max="526" width="4.75" customWidth="1"/>
    <col min="527" max="527" width="9.125" customWidth="1"/>
    <col min="528" max="528" width="6.125" customWidth="1"/>
    <col min="529" max="529" width="7.125" customWidth="1"/>
    <col min="766" max="766" width="2.875" customWidth="1"/>
    <col min="767" max="767" width="5" customWidth="1"/>
    <col min="768" max="768" width="8.5" customWidth="1"/>
    <col min="769" max="769" width="13.5" customWidth="1"/>
    <col min="770" max="770" width="8.25" customWidth="1"/>
    <col min="771" max="771" width="4.75" customWidth="1"/>
    <col min="772" max="772" width="9.125" customWidth="1"/>
    <col min="773" max="773" width="9" customWidth="1"/>
    <col min="774" max="774" width="9.125" customWidth="1"/>
    <col min="775" max="775" width="5.125" customWidth="1"/>
    <col min="776" max="776" width="9.25" customWidth="1"/>
    <col min="777" max="777" width="9.125" customWidth="1"/>
    <col min="778" max="778" width="5.25" customWidth="1"/>
    <col min="779" max="779" width="9" customWidth="1"/>
    <col min="780" max="780" width="6.25" customWidth="1"/>
    <col min="781" max="781" width="8.375" customWidth="1"/>
    <col min="782" max="782" width="4.75" customWidth="1"/>
    <col min="783" max="783" width="9.125" customWidth="1"/>
    <col min="784" max="784" width="6.125" customWidth="1"/>
    <col min="785" max="785" width="7.125" customWidth="1"/>
    <col min="1022" max="1022" width="2.875" customWidth="1"/>
    <col min="1023" max="1023" width="5" customWidth="1"/>
    <col min="1024" max="1024" width="8.5" customWidth="1"/>
    <col min="1025" max="1025" width="13.5" customWidth="1"/>
    <col min="1026" max="1026" width="8.25" customWidth="1"/>
    <col min="1027" max="1027" width="4.75" customWidth="1"/>
    <col min="1028" max="1028" width="9.125" customWidth="1"/>
    <col min="1029" max="1029" width="9" customWidth="1"/>
    <col min="1030" max="1030" width="9.125" customWidth="1"/>
    <col min="1031" max="1031" width="5.125" customWidth="1"/>
    <col min="1032" max="1032" width="9.25" customWidth="1"/>
    <col min="1033" max="1033" width="9.125" customWidth="1"/>
    <col min="1034" max="1034" width="5.25" customWidth="1"/>
    <col min="1035" max="1035" width="9" customWidth="1"/>
    <col min="1036" max="1036" width="6.25" customWidth="1"/>
    <col min="1037" max="1037" width="8.375" customWidth="1"/>
    <col min="1038" max="1038" width="4.75" customWidth="1"/>
    <col min="1039" max="1039" width="9.125" customWidth="1"/>
    <col min="1040" max="1040" width="6.125" customWidth="1"/>
    <col min="1041" max="1041" width="7.125" customWidth="1"/>
    <col min="1278" max="1278" width="2.875" customWidth="1"/>
    <col min="1279" max="1279" width="5" customWidth="1"/>
    <col min="1280" max="1280" width="8.5" customWidth="1"/>
    <col min="1281" max="1281" width="13.5" customWidth="1"/>
    <col min="1282" max="1282" width="8.25" customWidth="1"/>
    <col min="1283" max="1283" width="4.75" customWidth="1"/>
    <col min="1284" max="1284" width="9.125" customWidth="1"/>
    <col min="1285" max="1285" width="9" customWidth="1"/>
    <col min="1286" max="1286" width="9.125" customWidth="1"/>
    <col min="1287" max="1287" width="5.125" customWidth="1"/>
    <col min="1288" max="1288" width="9.25" customWidth="1"/>
    <col min="1289" max="1289" width="9.125" customWidth="1"/>
    <col min="1290" max="1290" width="5.25" customWidth="1"/>
    <col min="1291" max="1291" width="9" customWidth="1"/>
    <col min="1292" max="1292" width="6.25" customWidth="1"/>
    <col min="1293" max="1293" width="8.375" customWidth="1"/>
    <col min="1294" max="1294" width="4.75" customWidth="1"/>
    <col min="1295" max="1295" width="9.125" customWidth="1"/>
    <col min="1296" max="1296" width="6.125" customWidth="1"/>
    <col min="1297" max="1297" width="7.125" customWidth="1"/>
    <col min="1534" max="1534" width="2.875" customWidth="1"/>
    <col min="1535" max="1535" width="5" customWidth="1"/>
    <col min="1536" max="1536" width="8.5" customWidth="1"/>
    <col min="1537" max="1537" width="13.5" customWidth="1"/>
    <col min="1538" max="1538" width="8.25" customWidth="1"/>
    <col min="1539" max="1539" width="4.75" customWidth="1"/>
    <col min="1540" max="1540" width="9.125" customWidth="1"/>
    <col min="1541" max="1541" width="9" customWidth="1"/>
    <col min="1542" max="1542" width="9.125" customWidth="1"/>
    <col min="1543" max="1543" width="5.125" customWidth="1"/>
    <col min="1544" max="1544" width="9.25" customWidth="1"/>
    <col min="1545" max="1545" width="9.125" customWidth="1"/>
    <col min="1546" max="1546" width="5.25" customWidth="1"/>
    <col min="1547" max="1547" width="9" customWidth="1"/>
    <col min="1548" max="1548" width="6.25" customWidth="1"/>
    <col min="1549" max="1549" width="8.375" customWidth="1"/>
    <col min="1550" max="1550" width="4.75" customWidth="1"/>
    <col min="1551" max="1551" width="9.125" customWidth="1"/>
    <col min="1552" max="1552" width="6.125" customWidth="1"/>
    <col min="1553" max="1553" width="7.125" customWidth="1"/>
    <col min="1790" max="1790" width="2.875" customWidth="1"/>
    <col min="1791" max="1791" width="5" customWidth="1"/>
    <col min="1792" max="1792" width="8.5" customWidth="1"/>
    <col min="1793" max="1793" width="13.5" customWidth="1"/>
    <col min="1794" max="1794" width="8.25" customWidth="1"/>
    <col min="1795" max="1795" width="4.75" customWidth="1"/>
    <col min="1796" max="1796" width="9.125" customWidth="1"/>
    <col min="1797" max="1797" width="9" customWidth="1"/>
    <col min="1798" max="1798" width="9.125" customWidth="1"/>
    <col min="1799" max="1799" width="5.125" customWidth="1"/>
    <col min="1800" max="1800" width="9.25" customWidth="1"/>
    <col min="1801" max="1801" width="9.125" customWidth="1"/>
    <col min="1802" max="1802" width="5.25" customWidth="1"/>
    <col min="1803" max="1803" width="9" customWidth="1"/>
    <col min="1804" max="1804" width="6.25" customWidth="1"/>
    <col min="1805" max="1805" width="8.375" customWidth="1"/>
    <col min="1806" max="1806" width="4.75" customWidth="1"/>
    <col min="1807" max="1807" width="9.125" customWidth="1"/>
    <col min="1808" max="1808" width="6.125" customWidth="1"/>
    <col min="1809" max="1809" width="7.125" customWidth="1"/>
    <col min="2046" max="2046" width="2.875" customWidth="1"/>
    <col min="2047" max="2047" width="5" customWidth="1"/>
    <col min="2048" max="2048" width="8.5" customWidth="1"/>
    <col min="2049" max="2049" width="13.5" customWidth="1"/>
    <col min="2050" max="2050" width="8.25" customWidth="1"/>
    <col min="2051" max="2051" width="4.75" customWidth="1"/>
    <col min="2052" max="2052" width="9.125" customWidth="1"/>
    <col min="2053" max="2053" width="9" customWidth="1"/>
    <col min="2054" max="2054" width="9.125" customWidth="1"/>
    <col min="2055" max="2055" width="5.125" customWidth="1"/>
    <col min="2056" max="2056" width="9.25" customWidth="1"/>
    <col min="2057" max="2057" width="9.125" customWidth="1"/>
    <col min="2058" max="2058" width="5.25" customWidth="1"/>
    <col min="2059" max="2059" width="9" customWidth="1"/>
    <col min="2060" max="2060" width="6.25" customWidth="1"/>
    <col min="2061" max="2061" width="8.375" customWidth="1"/>
    <col min="2062" max="2062" width="4.75" customWidth="1"/>
    <col min="2063" max="2063" width="9.125" customWidth="1"/>
    <col min="2064" max="2064" width="6.125" customWidth="1"/>
    <col min="2065" max="2065" width="7.125" customWidth="1"/>
    <col min="2302" max="2302" width="2.875" customWidth="1"/>
    <col min="2303" max="2303" width="5" customWidth="1"/>
    <col min="2304" max="2304" width="8.5" customWidth="1"/>
    <col min="2305" max="2305" width="13.5" customWidth="1"/>
    <col min="2306" max="2306" width="8.25" customWidth="1"/>
    <col min="2307" max="2307" width="4.75" customWidth="1"/>
    <col min="2308" max="2308" width="9.125" customWidth="1"/>
    <col min="2309" max="2309" width="9" customWidth="1"/>
    <col min="2310" max="2310" width="9.125" customWidth="1"/>
    <col min="2311" max="2311" width="5.125" customWidth="1"/>
    <col min="2312" max="2312" width="9.25" customWidth="1"/>
    <col min="2313" max="2313" width="9.125" customWidth="1"/>
    <col min="2314" max="2314" width="5.25" customWidth="1"/>
    <col min="2315" max="2315" width="9" customWidth="1"/>
    <col min="2316" max="2316" width="6.25" customWidth="1"/>
    <col min="2317" max="2317" width="8.375" customWidth="1"/>
    <col min="2318" max="2318" width="4.75" customWidth="1"/>
    <col min="2319" max="2319" width="9.125" customWidth="1"/>
    <col min="2320" max="2320" width="6.125" customWidth="1"/>
    <col min="2321" max="2321" width="7.125" customWidth="1"/>
    <col min="2558" max="2558" width="2.875" customWidth="1"/>
    <col min="2559" max="2559" width="5" customWidth="1"/>
    <col min="2560" max="2560" width="8.5" customWidth="1"/>
    <col min="2561" max="2561" width="13.5" customWidth="1"/>
    <col min="2562" max="2562" width="8.25" customWidth="1"/>
    <col min="2563" max="2563" width="4.75" customWidth="1"/>
    <col min="2564" max="2564" width="9.125" customWidth="1"/>
    <col min="2565" max="2565" width="9" customWidth="1"/>
    <col min="2566" max="2566" width="9.125" customWidth="1"/>
    <col min="2567" max="2567" width="5.125" customWidth="1"/>
    <col min="2568" max="2568" width="9.25" customWidth="1"/>
    <col min="2569" max="2569" width="9.125" customWidth="1"/>
    <col min="2570" max="2570" width="5.25" customWidth="1"/>
    <col min="2571" max="2571" width="9" customWidth="1"/>
    <col min="2572" max="2572" width="6.25" customWidth="1"/>
    <col min="2573" max="2573" width="8.375" customWidth="1"/>
    <col min="2574" max="2574" width="4.75" customWidth="1"/>
    <col min="2575" max="2575" width="9.125" customWidth="1"/>
    <col min="2576" max="2576" width="6.125" customWidth="1"/>
    <col min="2577" max="2577" width="7.125" customWidth="1"/>
    <col min="2814" max="2814" width="2.875" customWidth="1"/>
    <col min="2815" max="2815" width="5" customWidth="1"/>
    <col min="2816" max="2816" width="8.5" customWidth="1"/>
    <col min="2817" max="2817" width="13.5" customWidth="1"/>
    <col min="2818" max="2818" width="8.25" customWidth="1"/>
    <col min="2819" max="2819" width="4.75" customWidth="1"/>
    <col min="2820" max="2820" width="9.125" customWidth="1"/>
    <col min="2821" max="2821" width="9" customWidth="1"/>
    <col min="2822" max="2822" width="9.125" customWidth="1"/>
    <col min="2823" max="2823" width="5.125" customWidth="1"/>
    <col min="2824" max="2824" width="9.25" customWidth="1"/>
    <col min="2825" max="2825" width="9.125" customWidth="1"/>
    <col min="2826" max="2826" width="5.25" customWidth="1"/>
    <col min="2827" max="2827" width="9" customWidth="1"/>
    <col min="2828" max="2828" width="6.25" customWidth="1"/>
    <col min="2829" max="2829" width="8.375" customWidth="1"/>
    <col min="2830" max="2830" width="4.75" customWidth="1"/>
    <col min="2831" max="2831" width="9.125" customWidth="1"/>
    <col min="2832" max="2832" width="6.125" customWidth="1"/>
    <col min="2833" max="2833" width="7.125" customWidth="1"/>
    <col min="3070" max="3070" width="2.875" customWidth="1"/>
    <col min="3071" max="3071" width="5" customWidth="1"/>
    <col min="3072" max="3072" width="8.5" customWidth="1"/>
    <col min="3073" max="3073" width="13.5" customWidth="1"/>
    <col min="3074" max="3074" width="8.25" customWidth="1"/>
    <col min="3075" max="3075" width="4.75" customWidth="1"/>
    <col min="3076" max="3076" width="9.125" customWidth="1"/>
    <col min="3077" max="3077" width="9" customWidth="1"/>
    <col min="3078" max="3078" width="9.125" customWidth="1"/>
    <col min="3079" max="3079" width="5.125" customWidth="1"/>
    <col min="3080" max="3080" width="9.25" customWidth="1"/>
    <col min="3081" max="3081" width="9.125" customWidth="1"/>
    <col min="3082" max="3082" width="5.25" customWidth="1"/>
    <col min="3083" max="3083" width="9" customWidth="1"/>
    <col min="3084" max="3084" width="6.25" customWidth="1"/>
    <col min="3085" max="3085" width="8.375" customWidth="1"/>
    <col min="3086" max="3086" width="4.75" customWidth="1"/>
    <col min="3087" max="3087" width="9.125" customWidth="1"/>
    <col min="3088" max="3088" width="6.125" customWidth="1"/>
    <col min="3089" max="3089" width="7.125" customWidth="1"/>
    <col min="3326" max="3326" width="2.875" customWidth="1"/>
    <col min="3327" max="3327" width="5" customWidth="1"/>
    <col min="3328" max="3328" width="8.5" customWidth="1"/>
    <col min="3329" max="3329" width="13.5" customWidth="1"/>
    <col min="3330" max="3330" width="8.25" customWidth="1"/>
    <col min="3331" max="3331" width="4.75" customWidth="1"/>
    <col min="3332" max="3332" width="9.125" customWidth="1"/>
    <col min="3333" max="3333" width="9" customWidth="1"/>
    <col min="3334" max="3334" width="9.125" customWidth="1"/>
    <col min="3335" max="3335" width="5.125" customWidth="1"/>
    <col min="3336" max="3336" width="9.25" customWidth="1"/>
    <col min="3337" max="3337" width="9.125" customWidth="1"/>
    <col min="3338" max="3338" width="5.25" customWidth="1"/>
    <col min="3339" max="3339" width="9" customWidth="1"/>
    <col min="3340" max="3340" width="6.25" customWidth="1"/>
    <col min="3341" max="3341" width="8.375" customWidth="1"/>
    <col min="3342" max="3342" width="4.75" customWidth="1"/>
    <col min="3343" max="3343" width="9.125" customWidth="1"/>
    <col min="3344" max="3344" width="6.125" customWidth="1"/>
    <col min="3345" max="3345" width="7.125" customWidth="1"/>
    <col min="3582" max="3582" width="2.875" customWidth="1"/>
    <col min="3583" max="3583" width="5" customWidth="1"/>
    <col min="3584" max="3584" width="8.5" customWidth="1"/>
    <col min="3585" max="3585" width="13.5" customWidth="1"/>
    <col min="3586" max="3586" width="8.25" customWidth="1"/>
    <col min="3587" max="3587" width="4.75" customWidth="1"/>
    <col min="3588" max="3588" width="9.125" customWidth="1"/>
    <col min="3589" max="3589" width="9" customWidth="1"/>
    <col min="3590" max="3590" width="9.125" customWidth="1"/>
    <col min="3591" max="3591" width="5.125" customWidth="1"/>
    <col min="3592" max="3592" width="9.25" customWidth="1"/>
    <col min="3593" max="3593" width="9.125" customWidth="1"/>
    <col min="3594" max="3594" width="5.25" customWidth="1"/>
    <col min="3595" max="3595" width="9" customWidth="1"/>
    <col min="3596" max="3596" width="6.25" customWidth="1"/>
    <col min="3597" max="3597" width="8.375" customWidth="1"/>
    <col min="3598" max="3598" width="4.75" customWidth="1"/>
    <col min="3599" max="3599" width="9.125" customWidth="1"/>
    <col min="3600" max="3600" width="6.125" customWidth="1"/>
    <col min="3601" max="3601" width="7.125" customWidth="1"/>
    <col min="3838" max="3838" width="2.875" customWidth="1"/>
    <col min="3839" max="3839" width="5" customWidth="1"/>
    <col min="3840" max="3840" width="8.5" customWidth="1"/>
    <col min="3841" max="3841" width="13.5" customWidth="1"/>
    <col min="3842" max="3842" width="8.25" customWidth="1"/>
    <col min="3843" max="3843" width="4.75" customWidth="1"/>
    <col min="3844" max="3844" width="9.125" customWidth="1"/>
    <col min="3845" max="3845" width="9" customWidth="1"/>
    <col min="3846" max="3846" width="9.125" customWidth="1"/>
    <col min="3847" max="3847" width="5.125" customWidth="1"/>
    <col min="3848" max="3848" width="9.25" customWidth="1"/>
    <col min="3849" max="3849" width="9.125" customWidth="1"/>
    <col min="3850" max="3850" width="5.25" customWidth="1"/>
    <col min="3851" max="3851" width="9" customWidth="1"/>
    <col min="3852" max="3852" width="6.25" customWidth="1"/>
    <col min="3853" max="3853" width="8.375" customWidth="1"/>
    <col min="3854" max="3854" width="4.75" customWidth="1"/>
    <col min="3855" max="3855" width="9.125" customWidth="1"/>
    <col min="3856" max="3856" width="6.125" customWidth="1"/>
    <col min="3857" max="3857" width="7.125" customWidth="1"/>
    <col min="4094" max="4094" width="2.875" customWidth="1"/>
    <col min="4095" max="4095" width="5" customWidth="1"/>
    <col min="4096" max="4096" width="8.5" customWidth="1"/>
    <col min="4097" max="4097" width="13.5" customWidth="1"/>
    <col min="4098" max="4098" width="8.25" customWidth="1"/>
    <col min="4099" max="4099" width="4.75" customWidth="1"/>
    <col min="4100" max="4100" width="9.125" customWidth="1"/>
    <col min="4101" max="4101" width="9" customWidth="1"/>
    <col min="4102" max="4102" width="9.125" customWidth="1"/>
    <col min="4103" max="4103" width="5.125" customWidth="1"/>
    <col min="4104" max="4104" width="9.25" customWidth="1"/>
    <col min="4105" max="4105" width="9.125" customWidth="1"/>
    <col min="4106" max="4106" width="5.25" customWidth="1"/>
    <col min="4107" max="4107" width="9" customWidth="1"/>
    <col min="4108" max="4108" width="6.25" customWidth="1"/>
    <col min="4109" max="4109" width="8.375" customWidth="1"/>
    <col min="4110" max="4110" width="4.75" customWidth="1"/>
    <col min="4111" max="4111" width="9.125" customWidth="1"/>
    <col min="4112" max="4112" width="6.125" customWidth="1"/>
    <col min="4113" max="4113" width="7.125" customWidth="1"/>
    <col min="4350" max="4350" width="2.875" customWidth="1"/>
    <col min="4351" max="4351" width="5" customWidth="1"/>
    <col min="4352" max="4352" width="8.5" customWidth="1"/>
    <col min="4353" max="4353" width="13.5" customWidth="1"/>
    <col min="4354" max="4354" width="8.25" customWidth="1"/>
    <col min="4355" max="4355" width="4.75" customWidth="1"/>
    <col min="4356" max="4356" width="9.125" customWidth="1"/>
    <col min="4357" max="4357" width="9" customWidth="1"/>
    <col min="4358" max="4358" width="9.125" customWidth="1"/>
    <col min="4359" max="4359" width="5.125" customWidth="1"/>
    <col min="4360" max="4360" width="9.25" customWidth="1"/>
    <col min="4361" max="4361" width="9.125" customWidth="1"/>
    <col min="4362" max="4362" width="5.25" customWidth="1"/>
    <col min="4363" max="4363" width="9" customWidth="1"/>
    <col min="4364" max="4364" width="6.25" customWidth="1"/>
    <col min="4365" max="4365" width="8.375" customWidth="1"/>
    <col min="4366" max="4366" width="4.75" customWidth="1"/>
    <col min="4367" max="4367" width="9.125" customWidth="1"/>
    <col min="4368" max="4368" width="6.125" customWidth="1"/>
    <col min="4369" max="4369" width="7.125" customWidth="1"/>
    <col min="4606" max="4606" width="2.875" customWidth="1"/>
    <col min="4607" max="4607" width="5" customWidth="1"/>
    <col min="4608" max="4608" width="8.5" customWidth="1"/>
    <col min="4609" max="4609" width="13.5" customWidth="1"/>
    <col min="4610" max="4610" width="8.25" customWidth="1"/>
    <col min="4611" max="4611" width="4.75" customWidth="1"/>
    <col min="4612" max="4612" width="9.125" customWidth="1"/>
    <col min="4613" max="4613" width="9" customWidth="1"/>
    <col min="4614" max="4614" width="9.125" customWidth="1"/>
    <col min="4615" max="4615" width="5.125" customWidth="1"/>
    <col min="4616" max="4616" width="9.25" customWidth="1"/>
    <col min="4617" max="4617" width="9.125" customWidth="1"/>
    <col min="4618" max="4618" width="5.25" customWidth="1"/>
    <col min="4619" max="4619" width="9" customWidth="1"/>
    <col min="4620" max="4620" width="6.25" customWidth="1"/>
    <col min="4621" max="4621" width="8.375" customWidth="1"/>
    <col min="4622" max="4622" width="4.75" customWidth="1"/>
    <col min="4623" max="4623" width="9.125" customWidth="1"/>
    <col min="4624" max="4624" width="6.125" customWidth="1"/>
    <col min="4625" max="4625" width="7.125" customWidth="1"/>
    <col min="4862" max="4862" width="2.875" customWidth="1"/>
    <col min="4863" max="4863" width="5" customWidth="1"/>
    <col min="4864" max="4864" width="8.5" customWidth="1"/>
    <col min="4865" max="4865" width="13.5" customWidth="1"/>
    <col min="4866" max="4866" width="8.25" customWidth="1"/>
    <col min="4867" max="4867" width="4.75" customWidth="1"/>
    <col min="4868" max="4868" width="9.125" customWidth="1"/>
    <col min="4869" max="4869" width="9" customWidth="1"/>
    <col min="4870" max="4870" width="9.125" customWidth="1"/>
    <col min="4871" max="4871" width="5.125" customWidth="1"/>
    <col min="4872" max="4872" width="9.25" customWidth="1"/>
    <col min="4873" max="4873" width="9.125" customWidth="1"/>
    <col min="4874" max="4874" width="5.25" customWidth="1"/>
    <col min="4875" max="4875" width="9" customWidth="1"/>
    <col min="4876" max="4876" width="6.25" customWidth="1"/>
    <col min="4877" max="4877" width="8.375" customWidth="1"/>
    <col min="4878" max="4878" width="4.75" customWidth="1"/>
    <col min="4879" max="4879" width="9.125" customWidth="1"/>
    <col min="4880" max="4880" width="6.125" customWidth="1"/>
    <col min="4881" max="4881" width="7.125" customWidth="1"/>
    <col min="5118" max="5118" width="2.875" customWidth="1"/>
    <col min="5119" max="5119" width="5" customWidth="1"/>
    <col min="5120" max="5120" width="8.5" customWidth="1"/>
    <col min="5121" max="5121" width="13.5" customWidth="1"/>
    <col min="5122" max="5122" width="8.25" customWidth="1"/>
    <col min="5123" max="5123" width="4.75" customWidth="1"/>
    <col min="5124" max="5124" width="9.125" customWidth="1"/>
    <col min="5125" max="5125" width="9" customWidth="1"/>
    <col min="5126" max="5126" width="9.125" customWidth="1"/>
    <col min="5127" max="5127" width="5.125" customWidth="1"/>
    <col min="5128" max="5128" width="9.25" customWidth="1"/>
    <col min="5129" max="5129" width="9.125" customWidth="1"/>
    <col min="5130" max="5130" width="5.25" customWidth="1"/>
    <col min="5131" max="5131" width="9" customWidth="1"/>
    <col min="5132" max="5132" width="6.25" customWidth="1"/>
    <col min="5133" max="5133" width="8.375" customWidth="1"/>
    <col min="5134" max="5134" width="4.75" customWidth="1"/>
    <col min="5135" max="5135" width="9.125" customWidth="1"/>
    <col min="5136" max="5136" width="6.125" customWidth="1"/>
    <col min="5137" max="5137" width="7.125" customWidth="1"/>
    <col min="5374" max="5374" width="2.875" customWidth="1"/>
    <col min="5375" max="5375" width="5" customWidth="1"/>
    <col min="5376" max="5376" width="8.5" customWidth="1"/>
    <col min="5377" max="5377" width="13.5" customWidth="1"/>
    <col min="5378" max="5378" width="8.25" customWidth="1"/>
    <col min="5379" max="5379" width="4.75" customWidth="1"/>
    <col min="5380" max="5380" width="9.125" customWidth="1"/>
    <col min="5381" max="5381" width="9" customWidth="1"/>
    <col min="5382" max="5382" width="9.125" customWidth="1"/>
    <col min="5383" max="5383" width="5.125" customWidth="1"/>
    <col min="5384" max="5384" width="9.25" customWidth="1"/>
    <col min="5385" max="5385" width="9.125" customWidth="1"/>
    <col min="5386" max="5386" width="5.25" customWidth="1"/>
    <col min="5387" max="5387" width="9" customWidth="1"/>
    <col min="5388" max="5388" width="6.25" customWidth="1"/>
    <col min="5389" max="5389" width="8.375" customWidth="1"/>
    <col min="5390" max="5390" width="4.75" customWidth="1"/>
    <col min="5391" max="5391" width="9.125" customWidth="1"/>
    <col min="5392" max="5392" width="6.125" customWidth="1"/>
    <col min="5393" max="5393" width="7.125" customWidth="1"/>
    <col min="5630" max="5630" width="2.875" customWidth="1"/>
    <col min="5631" max="5631" width="5" customWidth="1"/>
    <col min="5632" max="5632" width="8.5" customWidth="1"/>
    <col min="5633" max="5633" width="13.5" customWidth="1"/>
    <col min="5634" max="5634" width="8.25" customWidth="1"/>
    <col min="5635" max="5635" width="4.75" customWidth="1"/>
    <col min="5636" max="5636" width="9.125" customWidth="1"/>
    <col min="5637" max="5637" width="9" customWidth="1"/>
    <col min="5638" max="5638" width="9.125" customWidth="1"/>
    <col min="5639" max="5639" width="5.125" customWidth="1"/>
    <col min="5640" max="5640" width="9.25" customWidth="1"/>
    <col min="5641" max="5641" width="9.125" customWidth="1"/>
    <col min="5642" max="5642" width="5.25" customWidth="1"/>
    <col min="5643" max="5643" width="9" customWidth="1"/>
    <col min="5644" max="5644" width="6.25" customWidth="1"/>
    <col min="5645" max="5645" width="8.375" customWidth="1"/>
    <col min="5646" max="5646" width="4.75" customWidth="1"/>
    <col min="5647" max="5647" width="9.125" customWidth="1"/>
    <col min="5648" max="5648" width="6.125" customWidth="1"/>
    <col min="5649" max="5649" width="7.125" customWidth="1"/>
    <col min="5886" max="5886" width="2.875" customWidth="1"/>
    <col min="5887" max="5887" width="5" customWidth="1"/>
    <col min="5888" max="5888" width="8.5" customWidth="1"/>
    <col min="5889" max="5889" width="13.5" customWidth="1"/>
    <col min="5890" max="5890" width="8.25" customWidth="1"/>
    <col min="5891" max="5891" width="4.75" customWidth="1"/>
    <col min="5892" max="5892" width="9.125" customWidth="1"/>
    <col min="5893" max="5893" width="9" customWidth="1"/>
    <col min="5894" max="5894" width="9.125" customWidth="1"/>
    <col min="5895" max="5895" width="5.125" customWidth="1"/>
    <col min="5896" max="5896" width="9.25" customWidth="1"/>
    <col min="5897" max="5897" width="9.125" customWidth="1"/>
    <col min="5898" max="5898" width="5.25" customWidth="1"/>
    <col min="5899" max="5899" width="9" customWidth="1"/>
    <col min="5900" max="5900" width="6.25" customWidth="1"/>
    <col min="5901" max="5901" width="8.375" customWidth="1"/>
    <col min="5902" max="5902" width="4.75" customWidth="1"/>
    <col min="5903" max="5903" width="9.125" customWidth="1"/>
    <col min="5904" max="5904" width="6.125" customWidth="1"/>
    <col min="5905" max="5905" width="7.125" customWidth="1"/>
    <col min="6142" max="6142" width="2.875" customWidth="1"/>
    <col min="6143" max="6143" width="5" customWidth="1"/>
    <col min="6144" max="6144" width="8.5" customWidth="1"/>
    <col min="6145" max="6145" width="13.5" customWidth="1"/>
    <col min="6146" max="6146" width="8.25" customWidth="1"/>
    <col min="6147" max="6147" width="4.75" customWidth="1"/>
    <col min="6148" max="6148" width="9.125" customWidth="1"/>
    <col min="6149" max="6149" width="9" customWidth="1"/>
    <col min="6150" max="6150" width="9.125" customWidth="1"/>
    <col min="6151" max="6151" width="5.125" customWidth="1"/>
    <col min="6152" max="6152" width="9.25" customWidth="1"/>
    <col min="6153" max="6153" width="9.125" customWidth="1"/>
    <col min="6154" max="6154" width="5.25" customWidth="1"/>
    <col min="6155" max="6155" width="9" customWidth="1"/>
    <col min="6156" max="6156" width="6.25" customWidth="1"/>
    <col min="6157" max="6157" width="8.375" customWidth="1"/>
    <col min="6158" max="6158" width="4.75" customWidth="1"/>
    <col min="6159" max="6159" width="9.125" customWidth="1"/>
    <col min="6160" max="6160" width="6.125" customWidth="1"/>
    <col min="6161" max="6161" width="7.125" customWidth="1"/>
    <col min="6398" max="6398" width="2.875" customWidth="1"/>
    <col min="6399" max="6399" width="5" customWidth="1"/>
    <col min="6400" max="6400" width="8.5" customWidth="1"/>
    <col min="6401" max="6401" width="13.5" customWidth="1"/>
    <col min="6402" max="6402" width="8.25" customWidth="1"/>
    <col min="6403" max="6403" width="4.75" customWidth="1"/>
    <col min="6404" max="6404" width="9.125" customWidth="1"/>
    <col min="6405" max="6405" width="9" customWidth="1"/>
    <col min="6406" max="6406" width="9.125" customWidth="1"/>
    <col min="6407" max="6407" width="5.125" customWidth="1"/>
    <col min="6408" max="6408" width="9.25" customWidth="1"/>
    <col min="6409" max="6409" width="9.125" customWidth="1"/>
    <col min="6410" max="6410" width="5.25" customWidth="1"/>
    <col min="6411" max="6411" width="9" customWidth="1"/>
    <col min="6412" max="6412" width="6.25" customWidth="1"/>
    <col min="6413" max="6413" width="8.375" customWidth="1"/>
    <col min="6414" max="6414" width="4.75" customWidth="1"/>
    <col min="6415" max="6415" width="9.125" customWidth="1"/>
    <col min="6416" max="6416" width="6.125" customWidth="1"/>
    <col min="6417" max="6417" width="7.125" customWidth="1"/>
    <col min="6654" max="6654" width="2.875" customWidth="1"/>
    <col min="6655" max="6655" width="5" customWidth="1"/>
    <col min="6656" max="6656" width="8.5" customWidth="1"/>
    <col min="6657" max="6657" width="13.5" customWidth="1"/>
    <col min="6658" max="6658" width="8.25" customWidth="1"/>
    <col min="6659" max="6659" width="4.75" customWidth="1"/>
    <col min="6660" max="6660" width="9.125" customWidth="1"/>
    <col min="6661" max="6661" width="9" customWidth="1"/>
    <col min="6662" max="6662" width="9.125" customWidth="1"/>
    <col min="6663" max="6663" width="5.125" customWidth="1"/>
    <col min="6664" max="6664" width="9.25" customWidth="1"/>
    <col min="6665" max="6665" width="9.125" customWidth="1"/>
    <col min="6666" max="6666" width="5.25" customWidth="1"/>
    <col min="6667" max="6667" width="9" customWidth="1"/>
    <col min="6668" max="6668" width="6.25" customWidth="1"/>
    <col min="6669" max="6669" width="8.375" customWidth="1"/>
    <col min="6670" max="6670" width="4.75" customWidth="1"/>
    <col min="6671" max="6671" width="9.125" customWidth="1"/>
    <col min="6672" max="6672" width="6.125" customWidth="1"/>
    <col min="6673" max="6673" width="7.125" customWidth="1"/>
    <col min="6910" max="6910" width="2.875" customWidth="1"/>
    <col min="6911" max="6911" width="5" customWidth="1"/>
    <col min="6912" max="6912" width="8.5" customWidth="1"/>
    <col min="6913" max="6913" width="13.5" customWidth="1"/>
    <col min="6914" max="6914" width="8.25" customWidth="1"/>
    <col min="6915" max="6915" width="4.75" customWidth="1"/>
    <col min="6916" max="6916" width="9.125" customWidth="1"/>
    <col min="6917" max="6917" width="9" customWidth="1"/>
    <col min="6918" max="6918" width="9.125" customWidth="1"/>
    <col min="6919" max="6919" width="5.125" customWidth="1"/>
    <col min="6920" max="6920" width="9.25" customWidth="1"/>
    <col min="6921" max="6921" width="9.125" customWidth="1"/>
    <col min="6922" max="6922" width="5.25" customWidth="1"/>
    <col min="6923" max="6923" width="9" customWidth="1"/>
    <col min="6924" max="6924" width="6.25" customWidth="1"/>
    <col min="6925" max="6925" width="8.375" customWidth="1"/>
    <col min="6926" max="6926" width="4.75" customWidth="1"/>
    <col min="6927" max="6927" width="9.125" customWidth="1"/>
    <col min="6928" max="6928" width="6.125" customWidth="1"/>
    <col min="6929" max="6929" width="7.125" customWidth="1"/>
    <col min="7166" max="7166" width="2.875" customWidth="1"/>
    <col min="7167" max="7167" width="5" customWidth="1"/>
    <col min="7168" max="7168" width="8.5" customWidth="1"/>
    <col min="7169" max="7169" width="13.5" customWidth="1"/>
    <col min="7170" max="7170" width="8.25" customWidth="1"/>
    <col min="7171" max="7171" width="4.75" customWidth="1"/>
    <col min="7172" max="7172" width="9.125" customWidth="1"/>
    <col min="7173" max="7173" width="9" customWidth="1"/>
    <col min="7174" max="7174" width="9.125" customWidth="1"/>
    <col min="7175" max="7175" width="5.125" customWidth="1"/>
    <col min="7176" max="7176" width="9.25" customWidth="1"/>
    <col min="7177" max="7177" width="9.125" customWidth="1"/>
    <col min="7178" max="7178" width="5.25" customWidth="1"/>
    <col min="7179" max="7179" width="9" customWidth="1"/>
    <col min="7180" max="7180" width="6.25" customWidth="1"/>
    <col min="7181" max="7181" width="8.375" customWidth="1"/>
    <col min="7182" max="7182" width="4.75" customWidth="1"/>
    <col min="7183" max="7183" width="9.125" customWidth="1"/>
    <col min="7184" max="7184" width="6.125" customWidth="1"/>
    <col min="7185" max="7185" width="7.125" customWidth="1"/>
    <col min="7422" max="7422" width="2.875" customWidth="1"/>
    <col min="7423" max="7423" width="5" customWidth="1"/>
    <col min="7424" max="7424" width="8.5" customWidth="1"/>
    <col min="7425" max="7425" width="13.5" customWidth="1"/>
    <col min="7426" max="7426" width="8.25" customWidth="1"/>
    <col min="7427" max="7427" width="4.75" customWidth="1"/>
    <col min="7428" max="7428" width="9.125" customWidth="1"/>
    <col min="7429" max="7429" width="9" customWidth="1"/>
    <col min="7430" max="7430" width="9.125" customWidth="1"/>
    <col min="7431" max="7431" width="5.125" customWidth="1"/>
    <col min="7432" max="7432" width="9.25" customWidth="1"/>
    <col min="7433" max="7433" width="9.125" customWidth="1"/>
    <col min="7434" max="7434" width="5.25" customWidth="1"/>
    <col min="7435" max="7435" width="9" customWidth="1"/>
    <col min="7436" max="7436" width="6.25" customWidth="1"/>
    <col min="7437" max="7437" width="8.375" customWidth="1"/>
    <col min="7438" max="7438" width="4.75" customWidth="1"/>
    <col min="7439" max="7439" width="9.125" customWidth="1"/>
    <col min="7440" max="7440" width="6.125" customWidth="1"/>
    <col min="7441" max="7441" width="7.125" customWidth="1"/>
    <col min="7678" max="7678" width="2.875" customWidth="1"/>
    <col min="7679" max="7679" width="5" customWidth="1"/>
    <col min="7680" max="7680" width="8.5" customWidth="1"/>
    <col min="7681" max="7681" width="13.5" customWidth="1"/>
    <col min="7682" max="7682" width="8.25" customWidth="1"/>
    <col min="7683" max="7683" width="4.75" customWidth="1"/>
    <col min="7684" max="7684" width="9.125" customWidth="1"/>
    <col min="7685" max="7685" width="9" customWidth="1"/>
    <col min="7686" max="7686" width="9.125" customWidth="1"/>
    <col min="7687" max="7687" width="5.125" customWidth="1"/>
    <col min="7688" max="7688" width="9.25" customWidth="1"/>
    <col min="7689" max="7689" width="9.125" customWidth="1"/>
    <col min="7690" max="7690" width="5.25" customWidth="1"/>
    <col min="7691" max="7691" width="9" customWidth="1"/>
    <col min="7692" max="7692" width="6.25" customWidth="1"/>
    <col min="7693" max="7693" width="8.375" customWidth="1"/>
    <col min="7694" max="7694" width="4.75" customWidth="1"/>
    <col min="7695" max="7695" width="9.125" customWidth="1"/>
    <col min="7696" max="7696" width="6.125" customWidth="1"/>
    <col min="7697" max="7697" width="7.125" customWidth="1"/>
    <col min="7934" max="7934" width="2.875" customWidth="1"/>
    <col min="7935" max="7935" width="5" customWidth="1"/>
    <col min="7936" max="7936" width="8.5" customWidth="1"/>
    <col min="7937" max="7937" width="13.5" customWidth="1"/>
    <col min="7938" max="7938" width="8.25" customWidth="1"/>
    <col min="7939" max="7939" width="4.75" customWidth="1"/>
    <col min="7940" max="7940" width="9.125" customWidth="1"/>
    <col min="7941" max="7941" width="9" customWidth="1"/>
    <col min="7942" max="7942" width="9.125" customWidth="1"/>
    <col min="7943" max="7943" width="5.125" customWidth="1"/>
    <col min="7944" max="7944" width="9.25" customWidth="1"/>
    <col min="7945" max="7945" width="9.125" customWidth="1"/>
    <col min="7946" max="7946" width="5.25" customWidth="1"/>
    <col min="7947" max="7947" width="9" customWidth="1"/>
    <col min="7948" max="7948" width="6.25" customWidth="1"/>
    <col min="7949" max="7949" width="8.375" customWidth="1"/>
    <col min="7950" max="7950" width="4.75" customWidth="1"/>
    <col min="7951" max="7951" width="9.125" customWidth="1"/>
    <col min="7952" max="7952" width="6.125" customWidth="1"/>
    <col min="7953" max="7953" width="7.125" customWidth="1"/>
    <col min="8190" max="8190" width="2.875" customWidth="1"/>
    <col min="8191" max="8191" width="5" customWidth="1"/>
    <col min="8192" max="8192" width="8.5" customWidth="1"/>
    <col min="8193" max="8193" width="13.5" customWidth="1"/>
    <col min="8194" max="8194" width="8.25" customWidth="1"/>
    <col min="8195" max="8195" width="4.75" customWidth="1"/>
    <col min="8196" max="8196" width="9.125" customWidth="1"/>
    <col min="8197" max="8197" width="9" customWidth="1"/>
    <col min="8198" max="8198" width="9.125" customWidth="1"/>
    <col min="8199" max="8199" width="5.125" customWidth="1"/>
    <col min="8200" max="8200" width="9.25" customWidth="1"/>
    <col min="8201" max="8201" width="9.125" customWidth="1"/>
    <col min="8202" max="8202" width="5.25" customWidth="1"/>
    <col min="8203" max="8203" width="9" customWidth="1"/>
    <col min="8204" max="8204" width="6.25" customWidth="1"/>
    <col min="8205" max="8205" width="8.375" customWidth="1"/>
    <col min="8206" max="8206" width="4.75" customWidth="1"/>
    <col min="8207" max="8207" width="9.125" customWidth="1"/>
    <col min="8208" max="8208" width="6.125" customWidth="1"/>
    <col min="8209" max="8209" width="7.125" customWidth="1"/>
    <col min="8446" max="8446" width="2.875" customWidth="1"/>
    <col min="8447" max="8447" width="5" customWidth="1"/>
    <col min="8448" max="8448" width="8.5" customWidth="1"/>
    <col min="8449" max="8449" width="13.5" customWidth="1"/>
    <col min="8450" max="8450" width="8.25" customWidth="1"/>
    <col min="8451" max="8451" width="4.75" customWidth="1"/>
    <col min="8452" max="8452" width="9.125" customWidth="1"/>
    <col min="8453" max="8453" width="9" customWidth="1"/>
    <col min="8454" max="8454" width="9.125" customWidth="1"/>
    <col min="8455" max="8455" width="5.125" customWidth="1"/>
    <col min="8456" max="8456" width="9.25" customWidth="1"/>
    <col min="8457" max="8457" width="9.125" customWidth="1"/>
    <col min="8458" max="8458" width="5.25" customWidth="1"/>
    <col min="8459" max="8459" width="9" customWidth="1"/>
    <col min="8460" max="8460" width="6.25" customWidth="1"/>
    <col min="8461" max="8461" width="8.375" customWidth="1"/>
    <col min="8462" max="8462" width="4.75" customWidth="1"/>
    <col min="8463" max="8463" width="9.125" customWidth="1"/>
    <col min="8464" max="8464" width="6.125" customWidth="1"/>
    <col min="8465" max="8465" width="7.125" customWidth="1"/>
    <col min="8702" max="8702" width="2.875" customWidth="1"/>
    <col min="8703" max="8703" width="5" customWidth="1"/>
    <col min="8704" max="8704" width="8.5" customWidth="1"/>
    <col min="8705" max="8705" width="13.5" customWidth="1"/>
    <col min="8706" max="8706" width="8.25" customWidth="1"/>
    <col min="8707" max="8707" width="4.75" customWidth="1"/>
    <col min="8708" max="8708" width="9.125" customWidth="1"/>
    <col min="8709" max="8709" width="9" customWidth="1"/>
    <col min="8710" max="8710" width="9.125" customWidth="1"/>
    <col min="8711" max="8711" width="5.125" customWidth="1"/>
    <col min="8712" max="8712" width="9.25" customWidth="1"/>
    <col min="8713" max="8713" width="9.125" customWidth="1"/>
    <col min="8714" max="8714" width="5.25" customWidth="1"/>
    <col min="8715" max="8715" width="9" customWidth="1"/>
    <col min="8716" max="8716" width="6.25" customWidth="1"/>
    <col min="8717" max="8717" width="8.375" customWidth="1"/>
    <col min="8718" max="8718" width="4.75" customWidth="1"/>
    <col min="8719" max="8719" width="9.125" customWidth="1"/>
    <col min="8720" max="8720" width="6.125" customWidth="1"/>
    <col min="8721" max="8721" width="7.125" customWidth="1"/>
    <col min="8958" max="8958" width="2.875" customWidth="1"/>
    <col min="8959" max="8959" width="5" customWidth="1"/>
    <col min="8960" max="8960" width="8.5" customWidth="1"/>
    <col min="8961" max="8961" width="13.5" customWidth="1"/>
    <col min="8962" max="8962" width="8.25" customWidth="1"/>
    <col min="8963" max="8963" width="4.75" customWidth="1"/>
    <col min="8964" max="8964" width="9.125" customWidth="1"/>
    <col min="8965" max="8965" width="9" customWidth="1"/>
    <col min="8966" max="8966" width="9.125" customWidth="1"/>
    <col min="8967" max="8967" width="5.125" customWidth="1"/>
    <col min="8968" max="8968" width="9.25" customWidth="1"/>
    <col min="8969" max="8969" width="9.125" customWidth="1"/>
    <col min="8970" max="8970" width="5.25" customWidth="1"/>
    <col min="8971" max="8971" width="9" customWidth="1"/>
    <col min="8972" max="8972" width="6.25" customWidth="1"/>
    <col min="8973" max="8973" width="8.375" customWidth="1"/>
    <col min="8974" max="8974" width="4.75" customWidth="1"/>
    <col min="8975" max="8975" width="9.125" customWidth="1"/>
    <col min="8976" max="8976" width="6.125" customWidth="1"/>
    <col min="8977" max="8977" width="7.125" customWidth="1"/>
    <col min="9214" max="9214" width="2.875" customWidth="1"/>
    <col min="9215" max="9215" width="5" customWidth="1"/>
    <col min="9216" max="9216" width="8.5" customWidth="1"/>
    <col min="9217" max="9217" width="13.5" customWidth="1"/>
    <col min="9218" max="9218" width="8.25" customWidth="1"/>
    <col min="9219" max="9219" width="4.75" customWidth="1"/>
    <col min="9220" max="9220" width="9.125" customWidth="1"/>
    <col min="9221" max="9221" width="9" customWidth="1"/>
    <col min="9222" max="9222" width="9.125" customWidth="1"/>
    <col min="9223" max="9223" width="5.125" customWidth="1"/>
    <col min="9224" max="9224" width="9.25" customWidth="1"/>
    <col min="9225" max="9225" width="9.125" customWidth="1"/>
    <col min="9226" max="9226" width="5.25" customWidth="1"/>
    <col min="9227" max="9227" width="9" customWidth="1"/>
    <col min="9228" max="9228" width="6.25" customWidth="1"/>
    <col min="9229" max="9229" width="8.375" customWidth="1"/>
    <col min="9230" max="9230" width="4.75" customWidth="1"/>
    <col min="9231" max="9231" width="9.125" customWidth="1"/>
    <col min="9232" max="9232" width="6.125" customWidth="1"/>
    <col min="9233" max="9233" width="7.125" customWidth="1"/>
    <col min="9470" max="9470" width="2.875" customWidth="1"/>
    <col min="9471" max="9471" width="5" customWidth="1"/>
    <col min="9472" max="9472" width="8.5" customWidth="1"/>
    <col min="9473" max="9473" width="13.5" customWidth="1"/>
    <col min="9474" max="9474" width="8.25" customWidth="1"/>
    <col min="9475" max="9475" width="4.75" customWidth="1"/>
    <col min="9476" max="9476" width="9.125" customWidth="1"/>
    <col min="9477" max="9477" width="9" customWidth="1"/>
    <col min="9478" max="9478" width="9.125" customWidth="1"/>
    <col min="9479" max="9479" width="5.125" customWidth="1"/>
    <col min="9480" max="9480" width="9.25" customWidth="1"/>
    <col min="9481" max="9481" width="9.125" customWidth="1"/>
    <col min="9482" max="9482" width="5.25" customWidth="1"/>
    <col min="9483" max="9483" width="9" customWidth="1"/>
    <col min="9484" max="9484" width="6.25" customWidth="1"/>
    <col min="9485" max="9485" width="8.375" customWidth="1"/>
    <col min="9486" max="9486" width="4.75" customWidth="1"/>
    <col min="9487" max="9487" width="9.125" customWidth="1"/>
    <col min="9488" max="9488" width="6.125" customWidth="1"/>
    <col min="9489" max="9489" width="7.125" customWidth="1"/>
    <col min="9726" max="9726" width="2.875" customWidth="1"/>
    <col min="9727" max="9727" width="5" customWidth="1"/>
    <col min="9728" max="9728" width="8.5" customWidth="1"/>
    <col min="9729" max="9729" width="13.5" customWidth="1"/>
    <col min="9730" max="9730" width="8.25" customWidth="1"/>
    <col min="9731" max="9731" width="4.75" customWidth="1"/>
    <col min="9732" max="9732" width="9.125" customWidth="1"/>
    <col min="9733" max="9733" width="9" customWidth="1"/>
    <col min="9734" max="9734" width="9.125" customWidth="1"/>
    <col min="9735" max="9735" width="5.125" customWidth="1"/>
    <col min="9736" max="9736" width="9.25" customWidth="1"/>
    <col min="9737" max="9737" width="9.125" customWidth="1"/>
    <col min="9738" max="9738" width="5.25" customWidth="1"/>
    <col min="9739" max="9739" width="9" customWidth="1"/>
    <col min="9740" max="9740" width="6.25" customWidth="1"/>
    <col min="9741" max="9741" width="8.375" customWidth="1"/>
    <col min="9742" max="9742" width="4.75" customWidth="1"/>
    <col min="9743" max="9743" width="9.125" customWidth="1"/>
    <col min="9744" max="9744" width="6.125" customWidth="1"/>
    <col min="9745" max="9745" width="7.125" customWidth="1"/>
    <col min="9982" max="9982" width="2.875" customWidth="1"/>
    <col min="9983" max="9983" width="5" customWidth="1"/>
    <col min="9984" max="9984" width="8.5" customWidth="1"/>
    <col min="9985" max="9985" width="13.5" customWidth="1"/>
    <col min="9986" max="9986" width="8.25" customWidth="1"/>
    <col min="9987" max="9987" width="4.75" customWidth="1"/>
    <col min="9988" max="9988" width="9.125" customWidth="1"/>
    <col min="9989" max="9989" width="9" customWidth="1"/>
    <col min="9990" max="9990" width="9.125" customWidth="1"/>
    <col min="9991" max="9991" width="5.125" customWidth="1"/>
    <col min="9992" max="9992" width="9.25" customWidth="1"/>
    <col min="9993" max="9993" width="9.125" customWidth="1"/>
    <col min="9994" max="9994" width="5.25" customWidth="1"/>
    <col min="9995" max="9995" width="9" customWidth="1"/>
    <col min="9996" max="9996" width="6.25" customWidth="1"/>
    <col min="9997" max="9997" width="8.375" customWidth="1"/>
    <col min="9998" max="9998" width="4.75" customWidth="1"/>
    <col min="9999" max="9999" width="9.125" customWidth="1"/>
    <col min="10000" max="10000" width="6.125" customWidth="1"/>
    <col min="10001" max="10001" width="7.125" customWidth="1"/>
    <col min="10238" max="10238" width="2.875" customWidth="1"/>
    <col min="10239" max="10239" width="5" customWidth="1"/>
    <col min="10240" max="10240" width="8.5" customWidth="1"/>
    <col min="10241" max="10241" width="13.5" customWidth="1"/>
    <col min="10242" max="10242" width="8.25" customWidth="1"/>
    <col min="10243" max="10243" width="4.75" customWidth="1"/>
    <col min="10244" max="10244" width="9.125" customWidth="1"/>
    <col min="10245" max="10245" width="9" customWidth="1"/>
    <col min="10246" max="10246" width="9.125" customWidth="1"/>
    <col min="10247" max="10247" width="5.125" customWidth="1"/>
    <col min="10248" max="10248" width="9.25" customWidth="1"/>
    <col min="10249" max="10249" width="9.125" customWidth="1"/>
    <col min="10250" max="10250" width="5.25" customWidth="1"/>
    <col min="10251" max="10251" width="9" customWidth="1"/>
    <col min="10252" max="10252" width="6.25" customWidth="1"/>
    <col min="10253" max="10253" width="8.375" customWidth="1"/>
    <col min="10254" max="10254" width="4.75" customWidth="1"/>
    <col min="10255" max="10255" width="9.125" customWidth="1"/>
    <col min="10256" max="10256" width="6.125" customWidth="1"/>
    <col min="10257" max="10257" width="7.125" customWidth="1"/>
    <col min="10494" max="10494" width="2.875" customWidth="1"/>
    <col min="10495" max="10495" width="5" customWidth="1"/>
    <col min="10496" max="10496" width="8.5" customWidth="1"/>
    <col min="10497" max="10497" width="13.5" customWidth="1"/>
    <col min="10498" max="10498" width="8.25" customWidth="1"/>
    <col min="10499" max="10499" width="4.75" customWidth="1"/>
    <col min="10500" max="10500" width="9.125" customWidth="1"/>
    <col min="10501" max="10501" width="9" customWidth="1"/>
    <col min="10502" max="10502" width="9.125" customWidth="1"/>
    <col min="10503" max="10503" width="5.125" customWidth="1"/>
    <col min="10504" max="10504" width="9.25" customWidth="1"/>
    <col min="10505" max="10505" width="9.125" customWidth="1"/>
    <col min="10506" max="10506" width="5.25" customWidth="1"/>
    <col min="10507" max="10507" width="9" customWidth="1"/>
    <col min="10508" max="10508" width="6.25" customWidth="1"/>
    <col min="10509" max="10509" width="8.375" customWidth="1"/>
    <col min="10510" max="10510" width="4.75" customWidth="1"/>
    <col min="10511" max="10511" width="9.125" customWidth="1"/>
    <col min="10512" max="10512" width="6.125" customWidth="1"/>
    <col min="10513" max="10513" width="7.125" customWidth="1"/>
    <col min="10750" max="10750" width="2.875" customWidth="1"/>
    <col min="10751" max="10751" width="5" customWidth="1"/>
    <col min="10752" max="10752" width="8.5" customWidth="1"/>
    <col min="10753" max="10753" width="13.5" customWidth="1"/>
    <col min="10754" max="10754" width="8.25" customWidth="1"/>
    <col min="10755" max="10755" width="4.75" customWidth="1"/>
    <col min="10756" max="10756" width="9.125" customWidth="1"/>
    <col min="10757" max="10757" width="9" customWidth="1"/>
    <col min="10758" max="10758" width="9.125" customWidth="1"/>
    <col min="10759" max="10759" width="5.125" customWidth="1"/>
    <col min="10760" max="10760" width="9.25" customWidth="1"/>
    <col min="10761" max="10761" width="9.125" customWidth="1"/>
    <col min="10762" max="10762" width="5.25" customWidth="1"/>
    <col min="10763" max="10763" width="9" customWidth="1"/>
    <col min="10764" max="10764" width="6.25" customWidth="1"/>
    <col min="10765" max="10765" width="8.375" customWidth="1"/>
    <col min="10766" max="10766" width="4.75" customWidth="1"/>
    <col min="10767" max="10767" width="9.125" customWidth="1"/>
    <col min="10768" max="10768" width="6.125" customWidth="1"/>
    <col min="10769" max="10769" width="7.125" customWidth="1"/>
    <col min="11006" max="11006" width="2.875" customWidth="1"/>
    <col min="11007" max="11007" width="5" customWidth="1"/>
    <col min="11008" max="11008" width="8.5" customWidth="1"/>
    <col min="11009" max="11009" width="13.5" customWidth="1"/>
    <col min="11010" max="11010" width="8.25" customWidth="1"/>
    <col min="11011" max="11011" width="4.75" customWidth="1"/>
    <col min="11012" max="11012" width="9.125" customWidth="1"/>
    <col min="11013" max="11013" width="9" customWidth="1"/>
    <col min="11014" max="11014" width="9.125" customWidth="1"/>
    <col min="11015" max="11015" width="5.125" customWidth="1"/>
    <col min="11016" max="11016" width="9.25" customWidth="1"/>
    <col min="11017" max="11017" width="9.125" customWidth="1"/>
    <col min="11018" max="11018" width="5.25" customWidth="1"/>
    <col min="11019" max="11019" width="9" customWidth="1"/>
    <col min="11020" max="11020" width="6.25" customWidth="1"/>
    <col min="11021" max="11021" width="8.375" customWidth="1"/>
    <col min="11022" max="11022" width="4.75" customWidth="1"/>
    <col min="11023" max="11023" width="9.125" customWidth="1"/>
    <col min="11024" max="11024" width="6.125" customWidth="1"/>
    <col min="11025" max="11025" width="7.125" customWidth="1"/>
    <col min="11262" max="11262" width="2.875" customWidth="1"/>
    <col min="11263" max="11263" width="5" customWidth="1"/>
    <col min="11264" max="11264" width="8.5" customWidth="1"/>
    <col min="11265" max="11265" width="13.5" customWidth="1"/>
    <col min="11266" max="11266" width="8.25" customWidth="1"/>
    <col min="11267" max="11267" width="4.75" customWidth="1"/>
    <col min="11268" max="11268" width="9.125" customWidth="1"/>
    <col min="11269" max="11269" width="9" customWidth="1"/>
    <col min="11270" max="11270" width="9.125" customWidth="1"/>
    <col min="11271" max="11271" width="5.125" customWidth="1"/>
    <col min="11272" max="11272" width="9.25" customWidth="1"/>
    <col min="11273" max="11273" width="9.125" customWidth="1"/>
    <col min="11274" max="11274" width="5.25" customWidth="1"/>
    <col min="11275" max="11275" width="9" customWidth="1"/>
    <col min="11276" max="11276" width="6.25" customWidth="1"/>
    <col min="11277" max="11277" width="8.375" customWidth="1"/>
    <col min="11278" max="11278" width="4.75" customWidth="1"/>
    <col min="11279" max="11279" width="9.125" customWidth="1"/>
    <col min="11280" max="11280" width="6.125" customWidth="1"/>
    <col min="11281" max="11281" width="7.125" customWidth="1"/>
    <col min="11518" max="11518" width="2.875" customWidth="1"/>
    <col min="11519" max="11519" width="5" customWidth="1"/>
    <col min="11520" max="11520" width="8.5" customWidth="1"/>
    <col min="11521" max="11521" width="13.5" customWidth="1"/>
    <col min="11522" max="11522" width="8.25" customWidth="1"/>
    <col min="11523" max="11523" width="4.75" customWidth="1"/>
    <col min="11524" max="11524" width="9.125" customWidth="1"/>
    <col min="11525" max="11525" width="9" customWidth="1"/>
    <col min="11526" max="11526" width="9.125" customWidth="1"/>
    <col min="11527" max="11527" width="5.125" customWidth="1"/>
    <col min="11528" max="11528" width="9.25" customWidth="1"/>
    <col min="11529" max="11529" width="9.125" customWidth="1"/>
    <col min="11530" max="11530" width="5.25" customWidth="1"/>
    <col min="11531" max="11531" width="9" customWidth="1"/>
    <col min="11532" max="11532" width="6.25" customWidth="1"/>
    <col min="11533" max="11533" width="8.375" customWidth="1"/>
    <col min="11534" max="11534" width="4.75" customWidth="1"/>
    <col min="11535" max="11535" width="9.125" customWidth="1"/>
    <col min="11536" max="11536" width="6.125" customWidth="1"/>
    <col min="11537" max="11537" width="7.125" customWidth="1"/>
    <col min="11774" max="11774" width="2.875" customWidth="1"/>
    <col min="11775" max="11775" width="5" customWidth="1"/>
    <col min="11776" max="11776" width="8.5" customWidth="1"/>
    <col min="11777" max="11777" width="13.5" customWidth="1"/>
    <col min="11778" max="11778" width="8.25" customWidth="1"/>
    <col min="11779" max="11779" width="4.75" customWidth="1"/>
    <col min="11780" max="11780" width="9.125" customWidth="1"/>
    <col min="11781" max="11781" width="9" customWidth="1"/>
    <col min="11782" max="11782" width="9.125" customWidth="1"/>
    <col min="11783" max="11783" width="5.125" customWidth="1"/>
    <col min="11784" max="11784" width="9.25" customWidth="1"/>
    <col min="11785" max="11785" width="9.125" customWidth="1"/>
    <col min="11786" max="11786" width="5.25" customWidth="1"/>
    <col min="11787" max="11787" width="9" customWidth="1"/>
    <col min="11788" max="11788" width="6.25" customWidth="1"/>
    <col min="11789" max="11789" width="8.375" customWidth="1"/>
    <col min="11790" max="11790" width="4.75" customWidth="1"/>
    <col min="11791" max="11791" width="9.125" customWidth="1"/>
    <col min="11792" max="11792" width="6.125" customWidth="1"/>
    <col min="11793" max="11793" width="7.125" customWidth="1"/>
    <col min="12030" max="12030" width="2.875" customWidth="1"/>
    <col min="12031" max="12031" width="5" customWidth="1"/>
    <col min="12032" max="12032" width="8.5" customWidth="1"/>
    <col min="12033" max="12033" width="13.5" customWidth="1"/>
    <col min="12034" max="12034" width="8.25" customWidth="1"/>
    <col min="12035" max="12035" width="4.75" customWidth="1"/>
    <col min="12036" max="12036" width="9.125" customWidth="1"/>
    <col min="12037" max="12037" width="9" customWidth="1"/>
    <col min="12038" max="12038" width="9.125" customWidth="1"/>
    <col min="12039" max="12039" width="5.125" customWidth="1"/>
    <col min="12040" max="12040" width="9.25" customWidth="1"/>
    <col min="12041" max="12041" width="9.125" customWidth="1"/>
    <col min="12042" max="12042" width="5.25" customWidth="1"/>
    <col min="12043" max="12043" width="9" customWidth="1"/>
    <col min="12044" max="12044" width="6.25" customWidth="1"/>
    <col min="12045" max="12045" width="8.375" customWidth="1"/>
    <col min="12046" max="12046" width="4.75" customWidth="1"/>
    <col min="12047" max="12047" width="9.125" customWidth="1"/>
    <col min="12048" max="12048" width="6.125" customWidth="1"/>
    <col min="12049" max="12049" width="7.125" customWidth="1"/>
    <col min="12286" max="12286" width="2.875" customWidth="1"/>
    <col min="12287" max="12287" width="5" customWidth="1"/>
    <col min="12288" max="12288" width="8.5" customWidth="1"/>
    <col min="12289" max="12289" width="13.5" customWidth="1"/>
    <col min="12290" max="12290" width="8.25" customWidth="1"/>
    <col min="12291" max="12291" width="4.75" customWidth="1"/>
    <col min="12292" max="12292" width="9.125" customWidth="1"/>
    <col min="12293" max="12293" width="9" customWidth="1"/>
    <col min="12294" max="12294" width="9.125" customWidth="1"/>
    <col min="12295" max="12295" width="5.125" customWidth="1"/>
    <col min="12296" max="12296" width="9.25" customWidth="1"/>
    <col min="12297" max="12297" width="9.125" customWidth="1"/>
    <col min="12298" max="12298" width="5.25" customWidth="1"/>
    <col min="12299" max="12299" width="9" customWidth="1"/>
    <col min="12300" max="12300" width="6.25" customWidth="1"/>
    <col min="12301" max="12301" width="8.375" customWidth="1"/>
    <col min="12302" max="12302" width="4.75" customWidth="1"/>
    <col min="12303" max="12303" width="9.125" customWidth="1"/>
    <col min="12304" max="12304" width="6.125" customWidth="1"/>
    <col min="12305" max="12305" width="7.125" customWidth="1"/>
    <col min="12542" max="12542" width="2.875" customWidth="1"/>
    <col min="12543" max="12543" width="5" customWidth="1"/>
    <col min="12544" max="12544" width="8.5" customWidth="1"/>
    <col min="12545" max="12545" width="13.5" customWidth="1"/>
    <col min="12546" max="12546" width="8.25" customWidth="1"/>
    <col min="12547" max="12547" width="4.75" customWidth="1"/>
    <col min="12548" max="12548" width="9.125" customWidth="1"/>
    <col min="12549" max="12549" width="9" customWidth="1"/>
    <col min="12550" max="12550" width="9.125" customWidth="1"/>
    <col min="12551" max="12551" width="5.125" customWidth="1"/>
    <col min="12552" max="12552" width="9.25" customWidth="1"/>
    <col min="12553" max="12553" width="9.125" customWidth="1"/>
    <col min="12554" max="12554" width="5.25" customWidth="1"/>
    <col min="12555" max="12555" width="9" customWidth="1"/>
    <col min="12556" max="12556" width="6.25" customWidth="1"/>
    <col min="12557" max="12557" width="8.375" customWidth="1"/>
    <col min="12558" max="12558" width="4.75" customWidth="1"/>
    <col min="12559" max="12559" width="9.125" customWidth="1"/>
    <col min="12560" max="12560" width="6.125" customWidth="1"/>
    <col min="12561" max="12561" width="7.125" customWidth="1"/>
    <col min="12798" max="12798" width="2.875" customWidth="1"/>
    <col min="12799" max="12799" width="5" customWidth="1"/>
    <col min="12800" max="12800" width="8.5" customWidth="1"/>
    <col min="12801" max="12801" width="13.5" customWidth="1"/>
    <col min="12802" max="12802" width="8.25" customWidth="1"/>
    <col min="12803" max="12803" width="4.75" customWidth="1"/>
    <col min="12804" max="12804" width="9.125" customWidth="1"/>
    <col min="12805" max="12805" width="9" customWidth="1"/>
    <col min="12806" max="12806" width="9.125" customWidth="1"/>
    <col min="12807" max="12807" width="5.125" customWidth="1"/>
    <col min="12808" max="12808" width="9.25" customWidth="1"/>
    <col min="12809" max="12809" width="9.125" customWidth="1"/>
    <col min="12810" max="12810" width="5.25" customWidth="1"/>
    <col min="12811" max="12811" width="9" customWidth="1"/>
    <col min="12812" max="12812" width="6.25" customWidth="1"/>
    <col min="12813" max="12813" width="8.375" customWidth="1"/>
    <col min="12814" max="12814" width="4.75" customWidth="1"/>
    <col min="12815" max="12815" width="9.125" customWidth="1"/>
    <col min="12816" max="12816" width="6.125" customWidth="1"/>
    <col min="12817" max="12817" width="7.125" customWidth="1"/>
    <col min="13054" max="13054" width="2.875" customWidth="1"/>
    <col min="13055" max="13055" width="5" customWidth="1"/>
    <col min="13056" max="13056" width="8.5" customWidth="1"/>
    <col min="13057" max="13057" width="13.5" customWidth="1"/>
    <col min="13058" max="13058" width="8.25" customWidth="1"/>
    <col min="13059" max="13059" width="4.75" customWidth="1"/>
    <col min="13060" max="13060" width="9.125" customWidth="1"/>
    <col min="13061" max="13061" width="9" customWidth="1"/>
    <col min="13062" max="13062" width="9.125" customWidth="1"/>
    <col min="13063" max="13063" width="5.125" customWidth="1"/>
    <col min="13064" max="13064" width="9.25" customWidth="1"/>
    <col min="13065" max="13065" width="9.125" customWidth="1"/>
    <col min="13066" max="13066" width="5.25" customWidth="1"/>
    <col min="13067" max="13067" width="9" customWidth="1"/>
    <col min="13068" max="13068" width="6.25" customWidth="1"/>
    <col min="13069" max="13069" width="8.375" customWidth="1"/>
    <col min="13070" max="13070" width="4.75" customWidth="1"/>
    <col min="13071" max="13071" width="9.125" customWidth="1"/>
    <col min="13072" max="13072" width="6.125" customWidth="1"/>
    <col min="13073" max="13073" width="7.125" customWidth="1"/>
    <col min="13310" max="13310" width="2.875" customWidth="1"/>
    <col min="13311" max="13311" width="5" customWidth="1"/>
    <col min="13312" max="13312" width="8.5" customWidth="1"/>
    <col min="13313" max="13313" width="13.5" customWidth="1"/>
    <col min="13314" max="13314" width="8.25" customWidth="1"/>
    <col min="13315" max="13315" width="4.75" customWidth="1"/>
    <col min="13316" max="13316" width="9.125" customWidth="1"/>
    <col min="13317" max="13317" width="9" customWidth="1"/>
    <col min="13318" max="13318" width="9.125" customWidth="1"/>
    <col min="13319" max="13319" width="5.125" customWidth="1"/>
    <col min="13320" max="13320" width="9.25" customWidth="1"/>
    <col min="13321" max="13321" width="9.125" customWidth="1"/>
    <col min="13322" max="13322" width="5.25" customWidth="1"/>
    <col min="13323" max="13323" width="9" customWidth="1"/>
    <col min="13324" max="13324" width="6.25" customWidth="1"/>
    <col min="13325" max="13325" width="8.375" customWidth="1"/>
    <col min="13326" max="13326" width="4.75" customWidth="1"/>
    <col min="13327" max="13327" width="9.125" customWidth="1"/>
    <col min="13328" max="13328" width="6.125" customWidth="1"/>
    <col min="13329" max="13329" width="7.125" customWidth="1"/>
    <col min="13566" max="13566" width="2.875" customWidth="1"/>
    <col min="13567" max="13567" width="5" customWidth="1"/>
    <col min="13568" max="13568" width="8.5" customWidth="1"/>
    <col min="13569" max="13569" width="13.5" customWidth="1"/>
    <col min="13570" max="13570" width="8.25" customWidth="1"/>
    <col min="13571" max="13571" width="4.75" customWidth="1"/>
    <col min="13572" max="13572" width="9.125" customWidth="1"/>
    <col min="13573" max="13573" width="9" customWidth="1"/>
    <col min="13574" max="13574" width="9.125" customWidth="1"/>
    <col min="13575" max="13575" width="5.125" customWidth="1"/>
    <col min="13576" max="13576" width="9.25" customWidth="1"/>
    <col min="13577" max="13577" width="9.125" customWidth="1"/>
    <col min="13578" max="13578" width="5.25" customWidth="1"/>
    <col min="13579" max="13579" width="9" customWidth="1"/>
    <col min="13580" max="13580" width="6.25" customWidth="1"/>
    <col min="13581" max="13581" width="8.375" customWidth="1"/>
    <col min="13582" max="13582" width="4.75" customWidth="1"/>
    <col min="13583" max="13583" width="9.125" customWidth="1"/>
    <col min="13584" max="13584" width="6.125" customWidth="1"/>
    <col min="13585" max="13585" width="7.125" customWidth="1"/>
    <col min="13822" max="13822" width="2.875" customWidth="1"/>
    <col min="13823" max="13823" width="5" customWidth="1"/>
    <col min="13824" max="13824" width="8.5" customWidth="1"/>
    <col min="13825" max="13825" width="13.5" customWidth="1"/>
    <col min="13826" max="13826" width="8.25" customWidth="1"/>
    <col min="13827" max="13827" width="4.75" customWidth="1"/>
    <col min="13828" max="13828" width="9.125" customWidth="1"/>
    <col min="13829" max="13829" width="9" customWidth="1"/>
    <col min="13830" max="13830" width="9.125" customWidth="1"/>
    <col min="13831" max="13831" width="5.125" customWidth="1"/>
    <col min="13832" max="13832" width="9.25" customWidth="1"/>
    <col min="13833" max="13833" width="9.125" customWidth="1"/>
    <col min="13834" max="13834" width="5.25" customWidth="1"/>
    <col min="13835" max="13835" width="9" customWidth="1"/>
    <col min="13836" max="13836" width="6.25" customWidth="1"/>
    <col min="13837" max="13837" width="8.375" customWidth="1"/>
    <col min="13838" max="13838" width="4.75" customWidth="1"/>
    <col min="13839" max="13839" width="9.125" customWidth="1"/>
    <col min="13840" max="13840" width="6.125" customWidth="1"/>
    <col min="13841" max="13841" width="7.125" customWidth="1"/>
    <col min="14078" max="14078" width="2.875" customWidth="1"/>
    <col min="14079" max="14079" width="5" customWidth="1"/>
    <col min="14080" max="14080" width="8.5" customWidth="1"/>
    <col min="14081" max="14081" width="13.5" customWidth="1"/>
    <col min="14082" max="14082" width="8.25" customWidth="1"/>
    <col min="14083" max="14083" width="4.75" customWidth="1"/>
    <col min="14084" max="14084" width="9.125" customWidth="1"/>
    <col min="14085" max="14085" width="9" customWidth="1"/>
    <col min="14086" max="14086" width="9.125" customWidth="1"/>
    <col min="14087" max="14087" width="5.125" customWidth="1"/>
    <col min="14088" max="14088" width="9.25" customWidth="1"/>
    <col min="14089" max="14089" width="9.125" customWidth="1"/>
    <col min="14090" max="14090" width="5.25" customWidth="1"/>
    <col min="14091" max="14091" width="9" customWidth="1"/>
    <col min="14092" max="14092" width="6.25" customWidth="1"/>
    <col min="14093" max="14093" width="8.375" customWidth="1"/>
    <col min="14094" max="14094" width="4.75" customWidth="1"/>
    <col min="14095" max="14095" width="9.125" customWidth="1"/>
    <col min="14096" max="14096" width="6.125" customWidth="1"/>
    <col min="14097" max="14097" width="7.125" customWidth="1"/>
    <col min="14334" max="14334" width="2.875" customWidth="1"/>
    <col min="14335" max="14335" width="5" customWidth="1"/>
    <col min="14336" max="14336" width="8.5" customWidth="1"/>
    <col min="14337" max="14337" width="13.5" customWidth="1"/>
    <col min="14338" max="14338" width="8.25" customWidth="1"/>
    <col min="14339" max="14339" width="4.75" customWidth="1"/>
    <col min="14340" max="14340" width="9.125" customWidth="1"/>
    <col min="14341" max="14341" width="9" customWidth="1"/>
    <col min="14342" max="14342" width="9.125" customWidth="1"/>
    <col min="14343" max="14343" width="5.125" customWidth="1"/>
    <col min="14344" max="14344" width="9.25" customWidth="1"/>
    <col min="14345" max="14345" width="9.125" customWidth="1"/>
    <col min="14346" max="14346" width="5.25" customWidth="1"/>
    <col min="14347" max="14347" width="9" customWidth="1"/>
    <col min="14348" max="14348" width="6.25" customWidth="1"/>
    <col min="14349" max="14349" width="8.375" customWidth="1"/>
    <col min="14350" max="14350" width="4.75" customWidth="1"/>
    <col min="14351" max="14351" width="9.125" customWidth="1"/>
    <col min="14352" max="14352" width="6.125" customWidth="1"/>
    <col min="14353" max="14353" width="7.125" customWidth="1"/>
    <col min="14590" max="14590" width="2.875" customWidth="1"/>
    <col min="14591" max="14591" width="5" customWidth="1"/>
    <col min="14592" max="14592" width="8.5" customWidth="1"/>
    <col min="14593" max="14593" width="13.5" customWidth="1"/>
    <col min="14594" max="14594" width="8.25" customWidth="1"/>
    <col min="14595" max="14595" width="4.75" customWidth="1"/>
    <col min="14596" max="14596" width="9.125" customWidth="1"/>
    <col min="14597" max="14597" width="9" customWidth="1"/>
    <col min="14598" max="14598" width="9.125" customWidth="1"/>
    <col min="14599" max="14599" width="5.125" customWidth="1"/>
    <col min="14600" max="14600" width="9.25" customWidth="1"/>
    <col min="14601" max="14601" width="9.125" customWidth="1"/>
    <col min="14602" max="14602" width="5.25" customWidth="1"/>
    <col min="14603" max="14603" width="9" customWidth="1"/>
    <col min="14604" max="14604" width="6.25" customWidth="1"/>
    <col min="14605" max="14605" width="8.375" customWidth="1"/>
    <col min="14606" max="14606" width="4.75" customWidth="1"/>
    <col min="14607" max="14607" width="9.125" customWidth="1"/>
    <col min="14608" max="14608" width="6.125" customWidth="1"/>
    <col min="14609" max="14609" width="7.125" customWidth="1"/>
    <col min="14846" max="14846" width="2.875" customWidth="1"/>
    <col min="14847" max="14847" width="5" customWidth="1"/>
    <col min="14848" max="14848" width="8.5" customWidth="1"/>
    <col min="14849" max="14849" width="13.5" customWidth="1"/>
    <col min="14850" max="14850" width="8.25" customWidth="1"/>
    <col min="14851" max="14851" width="4.75" customWidth="1"/>
    <col min="14852" max="14852" width="9.125" customWidth="1"/>
    <col min="14853" max="14853" width="9" customWidth="1"/>
    <col min="14854" max="14854" width="9.125" customWidth="1"/>
    <col min="14855" max="14855" width="5.125" customWidth="1"/>
    <col min="14856" max="14856" width="9.25" customWidth="1"/>
    <col min="14857" max="14857" width="9.125" customWidth="1"/>
    <col min="14858" max="14858" width="5.25" customWidth="1"/>
    <col min="14859" max="14859" width="9" customWidth="1"/>
    <col min="14860" max="14860" width="6.25" customWidth="1"/>
    <col min="14861" max="14861" width="8.375" customWidth="1"/>
    <col min="14862" max="14862" width="4.75" customWidth="1"/>
    <col min="14863" max="14863" width="9.125" customWidth="1"/>
    <col min="14864" max="14864" width="6.125" customWidth="1"/>
    <col min="14865" max="14865" width="7.125" customWidth="1"/>
    <col min="15102" max="15102" width="2.875" customWidth="1"/>
    <col min="15103" max="15103" width="5" customWidth="1"/>
    <col min="15104" max="15104" width="8.5" customWidth="1"/>
    <col min="15105" max="15105" width="13.5" customWidth="1"/>
    <col min="15106" max="15106" width="8.25" customWidth="1"/>
    <col min="15107" max="15107" width="4.75" customWidth="1"/>
    <col min="15108" max="15108" width="9.125" customWidth="1"/>
    <col min="15109" max="15109" width="9" customWidth="1"/>
    <col min="15110" max="15110" width="9.125" customWidth="1"/>
    <col min="15111" max="15111" width="5.125" customWidth="1"/>
    <col min="15112" max="15112" width="9.25" customWidth="1"/>
    <col min="15113" max="15113" width="9.125" customWidth="1"/>
    <col min="15114" max="15114" width="5.25" customWidth="1"/>
    <col min="15115" max="15115" width="9" customWidth="1"/>
    <col min="15116" max="15116" width="6.25" customWidth="1"/>
    <col min="15117" max="15117" width="8.375" customWidth="1"/>
    <col min="15118" max="15118" width="4.75" customWidth="1"/>
    <col min="15119" max="15119" width="9.125" customWidth="1"/>
    <col min="15120" max="15120" width="6.125" customWidth="1"/>
    <col min="15121" max="15121" width="7.125" customWidth="1"/>
    <col min="15358" max="15358" width="2.875" customWidth="1"/>
    <col min="15359" max="15359" width="5" customWidth="1"/>
    <col min="15360" max="15360" width="8.5" customWidth="1"/>
    <col min="15361" max="15361" width="13.5" customWidth="1"/>
    <col min="15362" max="15362" width="8.25" customWidth="1"/>
    <col min="15363" max="15363" width="4.75" customWidth="1"/>
    <col min="15364" max="15364" width="9.125" customWidth="1"/>
    <col min="15365" max="15365" width="9" customWidth="1"/>
    <col min="15366" max="15366" width="9.125" customWidth="1"/>
    <col min="15367" max="15367" width="5.125" customWidth="1"/>
    <col min="15368" max="15368" width="9.25" customWidth="1"/>
    <col min="15369" max="15369" width="9.125" customWidth="1"/>
    <col min="15370" max="15370" width="5.25" customWidth="1"/>
    <col min="15371" max="15371" width="9" customWidth="1"/>
    <col min="15372" max="15372" width="6.25" customWidth="1"/>
    <col min="15373" max="15373" width="8.375" customWidth="1"/>
    <col min="15374" max="15374" width="4.75" customWidth="1"/>
    <col min="15375" max="15375" width="9.125" customWidth="1"/>
    <col min="15376" max="15376" width="6.125" customWidth="1"/>
    <col min="15377" max="15377" width="7.125" customWidth="1"/>
    <col min="15614" max="15614" width="2.875" customWidth="1"/>
    <col min="15615" max="15615" width="5" customWidth="1"/>
    <col min="15616" max="15616" width="8.5" customWidth="1"/>
    <col min="15617" max="15617" width="13.5" customWidth="1"/>
    <col min="15618" max="15618" width="8.25" customWidth="1"/>
    <col min="15619" max="15619" width="4.75" customWidth="1"/>
    <col min="15620" max="15620" width="9.125" customWidth="1"/>
    <col min="15621" max="15621" width="9" customWidth="1"/>
    <col min="15622" max="15622" width="9.125" customWidth="1"/>
    <col min="15623" max="15623" width="5.125" customWidth="1"/>
    <col min="15624" max="15624" width="9.25" customWidth="1"/>
    <col min="15625" max="15625" width="9.125" customWidth="1"/>
    <col min="15626" max="15626" width="5.25" customWidth="1"/>
    <col min="15627" max="15627" width="9" customWidth="1"/>
    <col min="15628" max="15628" width="6.25" customWidth="1"/>
    <col min="15629" max="15629" width="8.375" customWidth="1"/>
    <col min="15630" max="15630" width="4.75" customWidth="1"/>
    <col min="15631" max="15631" width="9.125" customWidth="1"/>
    <col min="15632" max="15632" width="6.125" customWidth="1"/>
    <col min="15633" max="15633" width="7.125" customWidth="1"/>
    <col min="15870" max="15870" width="2.875" customWidth="1"/>
    <col min="15871" max="15871" width="5" customWidth="1"/>
    <col min="15872" max="15872" width="8.5" customWidth="1"/>
    <col min="15873" max="15873" width="13.5" customWidth="1"/>
    <col min="15874" max="15874" width="8.25" customWidth="1"/>
    <col min="15875" max="15875" width="4.75" customWidth="1"/>
    <col min="15876" max="15876" width="9.125" customWidth="1"/>
    <col min="15877" max="15877" width="9" customWidth="1"/>
    <col min="15878" max="15878" width="9.125" customWidth="1"/>
    <col min="15879" max="15879" width="5.125" customWidth="1"/>
    <col min="15880" max="15880" width="9.25" customWidth="1"/>
    <col min="15881" max="15881" width="9.125" customWidth="1"/>
    <col min="15882" max="15882" width="5.25" customWidth="1"/>
    <col min="15883" max="15883" width="9" customWidth="1"/>
    <col min="15884" max="15884" width="6.25" customWidth="1"/>
    <col min="15885" max="15885" width="8.375" customWidth="1"/>
    <col min="15886" max="15886" width="4.75" customWidth="1"/>
    <col min="15887" max="15887" width="9.125" customWidth="1"/>
    <col min="15888" max="15888" width="6.125" customWidth="1"/>
    <col min="15889" max="15889" width="7.125" customWidth="1"/>
    <col min="16126" max="16126" width="2.875" customWidth="1"/>
    <col min="16127" max="16127" width="5" customWidth="1"/>
    <col min="16128" max="16128" width="8.5" customWidth="1"/>
    <col min="16129" max="16129" width="13.5" customWidth="1"/>
    <col min="16130" max="16130" width="8.25" customWidth="1"/>
    <col min="16131" max="16131" width="4.75" customWidth="1"/>
    <col min="16132" max="16132" width="9.125" customWidth="1"/>
    <col min="16133" max="16133" width="9" customWidth="1"/>
    <col min="16134" max="16134" width="9.125" customWidth="1"/>
    <col min="16135" max="16135" width="5.125" customWidth="1"/>
    <col min="16136" max="16136" width="9.25" customWidth="1"/>
    <col min="16137" max="16137" width="9.125" customWidth="1"/>
    <col min="16138" max="16138" width="5.25" customWidth="1"/>
    <col min="16139" max="16139" width="9" customWidth="1"/>
    <col min="16140" max="16140" width="6.25" customWidth="1"/>
    <col min="16141" max="16141" width="8.375" customWidth="1"/>
    <col min="16142" max="16142" width="4.75" customWidth="1"/>
    <col min="16143" max="16143" width="9.125" customWidth="1"/>
    <col min="16144" max="16144" width="6.125" customWidth="1"/>
    <col min="16145" max="16145" width="7.125" customWidth="1"/>
  </cols>
  <sheetData>
    <row r="1" ht="24" customHeight="1" spans="1:3">
      <c r="A1" s="167" t="s">
        <v>0</v>
      </c>
      <c r="B1" s="167"/>
      <c r="C1" s="167"/>
    </row>
    <row r="2" s="152" customFormat="1" customHeight="1" spans="1:18">
      <c r="A2" s="106" t="s">
        <v>1</v>
      </c>
      <c r="B2" s="106"/>
      <c r="C2" s="106"/>
      <c r="D2" s="106"/>
      <c r="E2" s="106"/>
      <c r="F2" s="106"/>
      <c r="G2" s="106"/>
      <c r="H2" s="106"/>
      <c r="I2" s="106"/>
      <c r="J2" s="106"/>
      <c r="K2" s="106"/>
      <c r="L2" s="106"/>
      <c r="M2" s="106"/>
      <c r="N2" s="106"/>
      <c r="O2" s="106"/>
      <c r="P2" s="106"/>
      <c r="Q2" s="106"/>
      <c r="R2" s="106"/>
    </row>
    <row r="3" s="153" customFormat="1" ht="24" customHeight="1" spans="1:15">
      <c r="A3" s="168"/>
      <c r="B3" s="168"/>
      <c r="C3" s="169"/>
      <c r="D3" s="170"/>
      <c r="E3" s="170"/>
      <c r="F3" s="170"/>
      <c r="G3" s="171">
        <v>43250</v>
      </c>
      <c r="H3" s="171"/>
      <c r="I3" s="171"/>
      <c r="J3" s="199"/>
      <c r="K3" s="199"/>
      <c r="L3" s="200"/>
      <c r="M3" s="201" t="s">
        <v>2</v>
      </c>
      <c r="N3" s="201"/>
      <c r="O3" s="166"/>
    </row>
    <row r="4" s="154" customFormat="1" ht="56.25" customHeight="1" spans="1:18">
      <c r="A4" s="172" t="s">
        <v>3</v>
      </c>
      <c r="B4" s="172" t="s">
        <v>4</v>
      </c>
      <c r="C4" s="172"/>
      <c r="D4" s="172"/>
      <c r="E4" s="172"/>
      <c r="F4" s="172"/>
      <c r="G4" s="172"/>
      <c r="H4" s="173" t="s">
        <v>5</v>
      </c>
      <c r="I4" s="173"/>
      <c r="J4" s="173"/>
      <c r="K4" s="173"/>
      <c r="L4" s="173"/>
      <c r="M4" s="118" t="s">
        <v>6</v>
      </c>
      <c r="N4" s="202" t="s">
        <v>7</v>
      </c>
      <c r="O4" s="202"/>
      <c r="P4" s="202" t="s">
        <v>8</v>
      </c>
      <c r="Q4" s="215" t="s">
        <v>9</v>
      </c>
      <c r="R4" s="215" t="s">
        <v>10</v>
      </c>
    </row>
    <row r="5" s="155" customFormat="1" ht="43.5" customHeight="1" spans="1:18">
      <c r="A5" s="172"/>
      <c r="B5" s="172" t="s">
        <v>11</v>
      </c>
      <c r="C5" s="172" t="s">
        <v>12</v>
      </c>
      <c r="D5" s="172" t="s">
        <v>13</v>
      </c>
      <c r="E5" s="172" t="s">
        <v>14</v>
      </c>
      <c r="F5" s="174" t="s">
        <v>15</v>
      </c>
      <c r="G5" s="174" t="s">
        <v>16</v>
      </c>
      <c r="H5" s="175" t="s">
        <v>17</v>
      </c>
      <c r="I5" s="173" t="s">
        <v>18</v>
      </c>
      <c r="J5" s="173" t="s">
        <v>19</v>
      </c>
      <c r="K5" s="173" t="s">
        <v>20</v>
      </c>
      <c r="L5" s="202" t="s">
        <v>21</v>
      </c>
      <c r="M5" s="118"/>
      <c r="N5" s="198" t="s">
        <v>22</v>
      </c>
      <c r="O5" s="203" t="s">
        <v>23</v>
      </c>
      <c r="P5" s="202" t="s">
        <v>24</v>
      </c>
      <c r="Q5" s="202"/>
      <c r="R5" s="202"/>
    </row>
    <row r="6" s="156" customFormat="1" customHeight="1" spans="1:18">
      <c r="A6" s="176"/>
      <c r="B6" s="176"/>
      <c r="C6" s="176" t="s">
        <v>25</v>
      </c>
      <c r="D6" s="177"/>
      <c r="E6" s="177"/>
      <c r="F6" s="178"/>
      <c r="G6" s="179">
        <f>SUM(G7:G27)</f>
        <v>14915.254</v>
      </c>
      <c r="H6" s="180">
        <f>SUM(H7:H27)</f>
        <v>6383.92</v>
      </c>
      <c r="I6" s="180">
        <f>SUM(I7:I27)</f>
        <v>8430.12</v>
      </c>
      <c r="J6" s="180"/>
      <c r="K6" s="179">
        <f>SUM(K7:K27)</f>
        <v>101.214</v>
      </c>
      <c r="L6" s="180">
        <f>SUM(L7:L27)</f>
        <v>14915.254</v>
      </c>
      <c r="M6" s="204"/>
      <c r="N6" s="205"/>
      <c r="O6" s="206"/>
      <c r="P6" s="202">
        <f>SUM(P7:P27)</f>
        <v>14915.254</v>
      </c>
      <c r="Q6" s="202"/>
      <c r="R6" s="220">
        <f>SUM(R7:R27)</f>
        <v>102.86</v>
      </c>
    </row>
    <row r="7" s="157" customFormat="1" ht="45" customHeight="1" spans="1:18">
      <c r="A7" s="181">
        <v>1</v>
      </c>
      <c r="B7" s="182" t="s">
        <v>26</v>
      </c>
      <c r="C7" s="182" t="s">
        <v>27</v>
      </c>
      <c r="D7" s="182" t="s">
        <v>28</v>
      </c>
      <c r="E7" s="182" t="s">
        <v>29</v>
      </c>
      <c r="F7" s="183" t="s">
        <v>30</v>
      </c>
      <c r="G7" s="184">
        <v>2034.28</v>
      </c>
      <c r="H7" s="184">
        <v>994.28</v>
      </c>
      <c r="I7" s="184">
        <v>1040</v>
      </c>
      <c r="J7" s="184"/>
      <c r="K7" s="184"/>
      <c r="L7" s="184">
        <f t="shared" ref="L7:L26" si="0">SUM(H7:K7)</f>
        <v>2034.28</v>
      </c>
      <c r="M7" s="207" t="s">
        <v>31</v>
      </c>
      <c r="N7" s="208" t="s">
        <v>32</v>
      </c>
      <c r="O7" s="207" t="s">
        <v>33</v>
      </c>
      <c r="P7" s="202">
        <v>785.6</v>
      </c>
      <c r="Q7" s="221" t="s">
        <v>34</v>
      </c>
      <c r="R7" s="202"/>
    </row>
    <row r="8" s="157" customFormat="1" ht="45" customHeight="1" spans="1:18">
      <c r="A8" s="185"/>
      <c r="B8" s="186"/>
      <c r="C8" s="186"/>
      <c r="D8" s="186"/>
      <c r="E8" s="186"/>
      <c r="F8" s="187"/>
      <c r="G8" s="188"/>
      <c r="H8" s="188"/>
      <c r="I8" s="188"/>
      <c r="J8" s="188"/>
      <c r="K8" s="188"/>
      <c r="L8" s="188"/>
      <c r="M8" s="209"/>
      <c r="N8" s="210"/>
      <c r="O8" s="209"/>
      <c r="P8" s="202">
        <v>1248.68</v>
      </c>
      <c r="Q8" s="221" t="s">
        <v>35</v>
      </c>
      <c r="R8" s="202"/>
    </row>
    <row r="9" s="157" customFormat="1" ht="36" customHeight="1" spans="1:18">
      <c r="A9" s="189">
        <v>2</v>
      </c>
      <c r="B9" s="190" t="s">
        <v>36</v>
      </c>
      <c r="C9" s="190" t="s">
        <v>37</v>
      </c>
      <c r="D9" s="190" t="s">
        <v>38</v>
      </c>
      <c r="E9" s="190" t="s">
        <v>39</v>
      </c>
      <c r="F9" s="191" t="s">
        <v>40</v>
      </c>
      <c r="G9" s="192">
        <v>788.4</v>
      </c>
      <c r="H9" s="192">
        <v>788.4</v>
      </c>
      <c r="I9" s="192"/>
      <c r="J9" s="192"/>
      <c r="K9" s="192"/>
      <c r="L9" s="192">
        <v>788.4</v>
      </c>
      <c r="M9" s="211" t="s">
        <v>31</v>
      </c>
      <c r="N9" s="208" t="s">
        <v>41</v>
      </c>
      <c r="O9" s="207" t="s">
        <v>33</v>
      </c>
      <c r="P9" s="202">
        <v>628</v>
      </c>
      <c r="Q9" s="202" t="s">
        <v>42</v>
      </c>
      <c r="R9" s="202"/>
    </row>
    <row r="10" s="157" customFormat="1" ht="36" customHeight="1" spans="1:18">
      <c r="A10" s="189"/>
      <c r="B10" s="190"/>
      <c r="C10" s="190"/>
      <c r="D10" s="190"/>
      <c r="E10" s="190"/>
      <c r="F10" s="191"/>
      <c r="G10" s="192"/>
      <c r="H10" s="192"/>
      <c r="I10" s="192"/>
      <c r="J10" s="192"/>
      <c r="K10" s="192"/>
      <c r="L10" s="192"/>
      <c r="M10" s="211"/>
      <c r="N10" s="210"/>
      <c r="O10" s="209"/>
      <c r="P10" s="202">
        <v>160.4</v>
      </c>
      <c r="Q10" s="202" t="s">
        <v>43</v>
      </c>
      <c r="R10" s="202"/>
    </row>
    <row r="11" s="157" customFormat="1" ht="47.25" customHeight="1" spans="1:18">
      <c r="A11" s="193">
        <v>3</v>
      </c>
      <c r="B11" s="194" t="s">
        <v>44</v>
      </c>
      <c r="C11" s="194" t="s">
        <v>45</v>
      </c>
      <c r="D11" s="194" t="s">
        <v>46</v>
      </c>
      <c r="E11" s="194" t="s">
        <v>47</v>
      </c>
      <c r="F11" s="194" t="s">
        <v>48</v>
      </c>
      <c r="G11" s="180">
        <v>2433</v>
      </c>
      <c r="H11" s="180">
        <v>2433</v>
      </c>
      <c r="I11" s="180"/>
      <c r="J11" s="180"/>
      <c r="K11" s="180"/>
      <c r="L11" s="180">
        <f>SUM(H11:K11)</f>
        <v>2433</v>
      </c>
      <c r="M11" s="202" t="s">
        <v>31</v>
      </c>
      <c r="N11" s="212" t="s">
        <v>49</v>
      </c>
      <c r="O11" s="194" t="s">
        <v>50</v>
      </c>
      <c r="P11" s="202">
        <v>2433</v>
      </c>
      <c r="Q11" s="202" t="s">
        <v>34</v>
      </c>
      <c r="R11" s="202"/>
    </row>
    <row r="12" s="157" customFormat="1" ht="47.25" customHeight="1" spans="1:18">
      <c r="A12" s="193">
        <v>4</v>
      </c>
      <c r="B12" s="195" t="s">
        <v>51</v>
      </c>
      <c r="C12" s="194" t="s">
        <v>52</v>
      </c>
      <c r="D12" s="195" t="s">
        <v>53</v>
      </c>
      <c r="E12" s="194" t="s">
        <v>54</v>
      </c>
      <c r="F12" s="196" t="s">
        <v>55</v>
      </c>
      <c r="G12" s="180">
        <v>1006.24</v>
      </c>
      <c r="H12" s="180">
        <v>1006.24</v>
      </c>
      <c r="I12" s="180"/>
      <c r="J12" s="180"/>
      <c r="K12" s="180"/>
      <c r="L12" s="180">
        <f t="shared" si="0"/>
        <v>1006.24</v>
      </c>
      <c r="M12" s="118" t="s">
        <v>56</v>
      </c>
      <c r="N12" s="213" t="s">
        <v>57</v>
      </c>
      <c r="O12" s="214" t="s">
        <v>58</v>
      </c>
      <c r="P12" s="202">
        <v>1006.24</v>
      </c>
      <c r="Q12" s="221" t="s">
        <v>35</v>
      </c>
      <c r="R12" s="202"/>
    </row>
    <row r="13" s="158" customFormat="1" ht="36" customHeight="1" spans="1:18">
      <c r="A13" s="193">
        <v>5</v>
      </c>
      <c r="B13" s="194" t="s">
        <v>59</v>
      </c>
      <c r="C13" s="194" t="s">
        <v>60</v>
      </c>
      <c r="D13" s="194" t="s">
        <v>61</v>
      </c>
      <c r="E13" s="194" t="s">
        <v>62</v>
      </c>
      <c r="F13" s="194" t="s">
        <v>63</v>
      </c>
      <c r="G13" s="180">
        <v>144</v>
      </c>
      <c r="H13" s="180">
        <v>144</v>
      </c>
      <c r="I13" s="180"/>
      <c r="J13" s="180"/>
      <c r="K13" s="180"/>
      <c r="L13" s="180">
        <f t="shared" si="0"/>
        <v>144</v>
      </c>
      <c r="M13" s="194" t="s">
        <v>56</v>
      </c>
      <c r="N13" s="213" t="s">
        <v>64</v>
      </c>
      <c r="O13" s="194" t="s">
        <v>65</v>
      </c>
      <c r="P13" s="215">
        <v>144</v>
      </c>
      <c r="Q13" s="221" t="s">
        <v>35</v>
      </c>
      <c r="R13" s="215"/>
    </row>
    <row r="14" s="158" customFormat="1" ht="63.75" customHeight="1" spans="1:18">
      <c r="A14" s="193">
        <v>6</v>
      </c>
      <c r="B14" s="194" t="s">
        <v>59</v>
      </c>
      <c r="C14" s="194" t="s">
        <v>60</v>
      </c>
      <c r="D14" s="194" t="s">
        <v>61</v>
      </c>
      <c r="E14" s="194" t="s">
        <v>66</v>
      </c>
      <c r="F14" s="194" t="s">
        <v>63</v>
      </c>
      <c r="G14" s="180">
        <v>800</v>
      </c>
      <c r="H14" s="180">
        <v>800</v>
      </c>
      <c r="I14" s="180"/>
      <c r="J14" s="180"/>
      <c r="K14" s="216"/>
      <c r="L14" s="180">
        <f t="shared" si="0"/>
        <v>800</v>
      </c>
      <c r="M14" s="118" t="s">
        <v>56</v>
      </c>
      <c r="N14" s="213" t="s">
        <v>67</v>
      </c>
      <c r="O14" s="194" t="s">
        <v>65</v>
      </c>
      <c r="P14" s="215">
        <v>800</v>
      </c>
      <c r="Q14" s="221" t="s">
        <v>35</v>
      </c>
      <c r="R14" s="215"/>
    </row>
    <row r="15" s="158" customFormat="1" ht="42" customHeight="1" spans="1:18">
      <c r="A15" s="193">
        <v>7</v>
      </c>
      <c r="B15" s="194" t="s">
        <v>59</v>
      </c>
      <c r="C15" s="194" t="s">
        <v>60</v>
      </c>
      <c r="D15" s="194" t="s">
        <v>61</v>
      </c>
      <c r="E15" s="194" t="s">
        <v>62</v>
      </c>
      <c r="F15" s="194" t="s">
        <v>63</v>
      </c>
      <c r="G15" s="180">
        <v>218</v>
      </c>
      <c r="H15" s="180">
        <v>218</v>
      </c>
      <c r="I15" s="180"/>
      <c r="J15" s="180"/>
      <c r="K15" s="180"/>
      <c r="L15" s="180">
        <f t="shared" si="0"/>
        <v>218</v>
      </c>
      <c r="M15" s="118" t="s">
        <v>56</v>
      </c>
      <c r="N15" s="213" t="s">
        <v>68</v>
      </c>
      <c r="O15" s="194" t="s">
        <v>65</v>
      </c>
      <c r="P15" s="215">
        <v>218</v>
      </c>
      <c r="Q15" s="202" t="s">
        <v>69</v>
      </c>
      <c r="R15" s="215">
        <v>17.2</v>
      </c>
    </row>
    <row r="16" s="158" customFormat="1" ht="51" customHeight="1" spans="1:18">
      <c r="A16" s="181">
        <v>8</v>
      </c>
      <c r="B16" s="182" t="s">
        <v>70</v>
      </c>
      <c r="C16" s="182" t="s">
        <v>71</v>
      </c>
      <c r="D16" s="182" t="s">
        <v>72</v>
      </c>
      <c r="E16" s="182" t="s">
        <v>73</v>
      </c>
      <c r="F16" s="182" t="s">
        <v>74</v>
      </c>
      <c r="G16" s="184">
        <v>1611</v>
      </c>
      <c r="H16" s="184"/>
      <c r="I16" s="184">
        <v>1611</v>
      </c>
      <c r="J16" s="184"/>
      <c r="K16" s="184"/>
      <c r="L16" s="184">
        <f t="shared" si="0"/>
        <v>1611</v>
      </c>
      <c r="M16" s="182" t="s">
        <v>75</v>
      </c>
      <c r="N16" s="208" t="s">
        <v>76</v>
      </c>
      <c r="O16" s="182" t="s">
        <v>77</v>
      </c>
      <c r="P16" s="215">
        <v>1150</v>
      </c>
      <c r="Q16" s="202" t="s">
        <v>78</v>
      </c>
      <c r="R16" s="215"/>
    </row>
    <row r="17" s="158" customFormat="1" ht="59.25" customHeight="1" spans="1:18">
      <c r="A17" s="185"/>
      <c r="B17" s="186"/>
      <c r="C17" s="186"/>
      <c r="D17" s="186"/>
      <c r="E17" s="186"/>
      <c r="F17" s="186"/>
      <c r="G17" s="188"/>
      <c r="H17" s="188"/>
      <c r="I17" s="188"/>
      <c r="J17" s="188"/>
      <c r="K17" s="188"/>
      <c r="L17" s="188"/>
      <c r="M17" s="186"/>
      <c r="N17" s="210"/>
      <c r="O17" s="186"/>
      <c r="P17" s="215">
        <v>461</v>
      </c>
      <c r="Q17" s="221" t="s">
        <v>79</v>
      </c>
      <c r="R17" s="221" t="s">
        <v>80</v>
      </c>
    </row>
    <row r="18" s="158" customFormat="1" ht="39" customHeight="1" spans="1:18">
      <c r="A18" s="181">
        <v>9</v>
      </c>
      <c r="B18" s="186" t="s">
        <v>36</v>
      </c>
      <c r="C18" s="186" t="s">
        <v>81</v>
      </c>
      <c r="D18" s="186" t="s">
        <v>82</v>
      </c>
      <c r="E18" s="186" t="s">
        <v>73</v>
      </c>
      <c r="F18" s="186" t="s">
        <v>74</v>
      </c>
      <c r="G18" s="188">
        <v>467</v>
      </c>
      <c r="H18" s="188"/>
      <c r="I18" s="188">
        <v>467</v>
      </c>
      <c r="J18" s="188"/>
      <c r="K18" s="188"/>
      <c r="L18" s="188">
        <v>467</v>
      </c>
      <c r="M18" s="186" t="s">
        <v>75</v>
      </c>
      <c r="N18" s="210" t="s">
        <v>83</v>
      </c>
      <c r="O18" s="186" t="s">
        <v>84</v>
      </c>
      <c r="P18" s="215">
        <v>467</v>
      </c>
      <c r="Q18" s="221" t="s">
        <v>35</v>
      </c>
      <c r="R18" s="215"/>
    </row>
    <row r="19" s="158" customFormat="1" ht="40.5" customHeight="1" spans="1:18">
      <c r="A19" s="193">
        <v>10</v>
      </c>
      <c r="B19" s="194" t="s">
        <v>85</v>
      </c>
      <c r="C19" s="194" t="s">
        <v>86</v>
      </c>
      <c r="D19" s="194" t="s">
        <v>87</v>
      </c>
      <c r="E19" s="194" t="s">
        <v>39</v>
      </c>
      <c r="F19" s="194" t="s">
        <v>40</v>
      </c>
      <c r="G19" s="180">
        <v>1960</v>
      </c>
      <c r="H19" s="180"/>
      <c r="I19" s="180">
        <v>1960</v>
      </c>
      <c r="J19" s="180"/>
      <c r="K19" s="180"/>
      <c r="L19" s="180">
        <f t="shared" si="0"/>
        <v>1960</v>
      </c>
      <c r="M19" s="202" t="s">
        <v>31</v>
      </c>
      <c r="N19" s="212" t="s">
        <v>88</v>
      </c>
      <c r="O19" s="194" t="s">
        <v>89</v>
      </c>
      <c r="P19" s="215">
        <v>1960</v>
      </c>
      <c r="Q19" s="202" t="s">
        <v>90</v>
      </c>
      <c r="R19" s="215"/>
    </row>
    <row r="20" s="158" customFormat="1" ht="48" customHeight="1" spans="1:18">
      <c r="A20" s="193">
        <v>11</v>
      </c>
      <c r="B20" s="194" t="s">
        <v>91</v>
      </c>
      <c r="C20" s="194" t="s">
        <v>92</v>
      </c>
      <c r="D20" s="194" t="s">
        <v>93</v>
      </c>
      <c r="E20" s="194" t="s">
        <v>73</v>
      </c>
      <c r="F20" s="194" t="s">
        <v>48</v>
      </c>
      <c r="G20" s="180">
        <v>688.23</v>
      </c>
      <c r="H20" s="180"/>
      <c r="I20" s="180">
        <v>688.23</v>
      </c>
      <c r="J20" s="180"/>
      <c r="K20" s="180"/>
      <c r="L20" s="180">
        <f t="shared" si="0"/>
        <v>688.23</v>
      </c>
      <c r="M20" s="202" t="s">
        <v>31</v>
      </c>
      <c r="N20" s="118" t="s">
        <v>94</v>
      </c>
      <c r="O20" s="194" t="s">
        <v>95</v>
      </c>
      <c r="P20" s="215">
        <v>688.23</v>
      </c>
      <c r="Q20" s="221" t="s">
        <v>35</v>
      </c>
      <c r="R20" s="215"/>
    </row>
    <row r="21" s="158" customFormat="1" ht="61.5" customHeight="1" spans="1:18">
      <c r="A21" s="193">
        <v>12</v>
      </c>
      <c r="B21" s="194" t="s">
        <v>96</v>
      </c>
      <c r="C21" s="194" t="s">
        <v>97</v>
      </c>
      <c r="D21" s="194" t="s">
        <v>98</v>
      </c>
      <c r="E21" s="194" t="s">
        <v>99</v>
      </c>
      <c r="F21" s="194" t="s">
        <v>100</v>
      </c>
      <c r="G21" s="180">
        <v>149</v>
      </c>
      <c r="H21" s="180"/>
      <c r="I21" s="180">
        <v>149</v>
      </c>
      <c r="J21" s="180"/>
      <c r="K21" s="180"/>
      <c r="L21" s="180">
        <v>149</v>
      </c>
      <c r="M21" s="202" t="s">
        <v>101</v>
      </c>
      <c r="N21" s="212" t="s">
        <v>102</v>
      </c>
      <c r="O21" s="194" t="s">
        <v>103</v>
      </c>
      <c r="P21" s="215">
        <v>149</v>
      </c>
      <c r="Q21" s="202" t="s">
        <v>104</v>
      </c>
      <c r="R21" s="215">
        <v>12.19</v>
      </c>
    </row>
    <row r="22" s="158" customFormat="1" ht="56.1" customHeight="1" spans="1:18">
      <c r="A22" s="193">
        <v>13</v>
      </c>
      <c r="B22" s="194" t="s">
        <v>105</v>
      </c>
      <c r="C22" s="194"/>
      <c r="D22" s="194" t="s">
        <v>106</v>
      </c>
      <c r="E22" s="194" t="s">
        <v>73</v>
      </c>
      <c r="F22" s="194" t="s">
        <v>40</v>
      </c>
      <c r="G22" s="197">
        <v>101.214</v>
      </c>
      <c r="H22" s="180"/>
      <c r="I22" s="180"/>
      <c r="J22" s="180"/>
      <c r="K22" s="197">
        <v>101.214</v>
      </c>
      <c r="L22" s="197">
        <v>101.214</v>
      </c>
      <c r="M22" s="202" t="s">
        <v>107</v>
      </c>
      <c r="N22" s="212"/>
      <c r="O22" s="194" t="s">
        <v>108</v>
      </c>
      <c r="P22" s="215">
        <v>101.214</v>
      </c>
      <c r="Q22" s="202" t="s">
        <v>109</v>
      </c>
      <c r="R22" s="215"/>
    </row>
    <row r="23" s="158" customFormat="1" ht="39" customHeight="1" spans="1:18">
      <c r="A23" s="181">
        <v>14</v>
      </c>
      <c r="B23" s="182" t="s">
        <v>110</v>
      </c>
      <c r="C23" s="182" t="s">
        <v>111</v>
      </c>
      <c r="D23" s="182" t="s">
        <v>112</v>
      </c>
      <c r="E23" s="182" t="s">
        <v>39</v>
      </c>
      <c r="F23" s="182" t="s">
        <v>40</v>
      </c>
      <c r="G23" s="184">
        <v>901</v>
      </c>
      <c r="H23" s="184"/>
      <c r="I23" s="184">
        <v>901</v>
      </c>
      <c r="J23" s="184"/>
      <c r="K23" s="184"/>
      <c r="L23" s="184">
        <f t="shared" si="0"/>
        <v>901</v>
      </c>
      <c r="M23" s="182" t="s">
        <v>31</v>
      </c>
      <c r="N23" s="217" t="s">
        <v>113</v>
      </c>
      <c r="O23" s="182" t="s">
        <v>114</v>
      </c>
      <c r="P23" s="215">
        <v>560</v>
      </c>
      <c r="Q23" s="202" t="s">
        <v>90</v>
      </c>
      <c r="R23" s="215"/>
    </row>
    <row r="24" s="158" customFormat="1" ht="50.25" customHeight="1" spans="1:18">
      <c r="A24" s="185"/>
      <c r="B24" s="186"/>
      <c r="C24" s="186"/>
      <c r="D24" s="186"/>
      <c r="E24" s="186"/>
      <c r="F24" s="186"/>
      <c r="G24" s="188"/>
      <c r="H24" s="188"/>
      <c r="I24" s="188"/>
      <c r="J24" s="188"/>
      <c r="K24" s="188"/>
      <c r="L24" s="188"/>
      <c r="M24" s="186"/>
      <c r="N24" s="218"/>
      <c r="O24" s="186"/>
      <c r="P24" s="215">
        <v>341</v>
      </c>
      <c r="Q24" s="221" t="s">
        <v>35</v>
      </c>
      <c r="R24" s="215"/>
    </row>
    <row r="25" s="158" customFormat="1" ht="49.5" customHeight="1" spans="1:18">
      <c r="A25" s="193">
        <v>15</v>
      </c>
      <c r="B25" s="194" t="s">
        <v>115</v>
      </c>
      <c r="C25" s="194" t="s">
        <v>116</v>
      </c>
      <c r="D25" s="194" t="s">
        <v>117</v>
      </c>
      <c r="E25" s="194" t="s">
        <v>118</v>
      </c>
      <c r="F25" s="194" t="s">
        <v>63</v>
      </c>
      <c r="G25" s="180">
        <v>310</v>
      </c>
      <c r="H25" s="180"/>
      <c r="I25" s="180">
        <v>310</v>
      </c>
      <c r="J25" s="180"/>
      <c r="K25" s="216"/>
      <c r="L25" s="219">
        <f t="shared" si="0"/>
        <v>310</v>
      </c>
      <c r="M25" s="202" t="s">
        <v>56</v>
      </c>
      <c r="N25" s="212" t="s">
        <v>119</v>
      </c>
      <c r="O25" s="194" t="s">
        <v>95</v>
      </c>
      <c r="P25" s="215">
        <v>310</v>
      </c>
      <c r="Q25" s="202" t="s">
        <v>69</v>
      </c>
      <c r="R25" s="215"/>
    </row>
    <row r="26" s="158" customFormat="1" ht="45.95" customHeight="1" spans="1:18">
      <c r="A26" s="193">
        <v>16</v>
      </c>
      <c r="B26" s="194" t="s">
        <v>91</v>
      </c>
      <c r="C26" s="194" t="s">
        <v>120</v>
      </c>
      <c r="D26" s="194" t="s">
        <v>121</v>
      </c>
      <c r="E26" s="194" t="s">
        <v>122</v>
      </c>
      <c r="F26" s="194" t="s">
        <v>55</v>
      </c>
      <c r="G26" s="180">
        <v>668.55</v>
      </c>
      <c r="H26" s="180"/>
      <c r="I26" s="180">
        <v>668.55</v>
      </c>
      <c r="J26" s="180"/>
      <c r="K26" s="216"/>
      <c r="L26" s="219">
        <f t="shared" si="0"/>
        <v>668.55</v>
      </c>
      <c r="M26" s="202" t="s">
        <v>56</v>
      </c>
      <c r="N26" s="212" t="s">
        <v>123</v>
      </c>
      <c r="O26" s="194" t="s">
        <v>124</v>
      </c>
      <c r="P26" s="215">
        <v>668.55</v>
      </c>
      <c r="Q26" s="221" t="s">
        <v>125</v>
      </c>
      <c r="R26" s="215"/>
    </row>
    <row r="27" s="158" customFormat="1" ht="51" customHeight="1" spans="1:18">
      <c r="A27" s="193">
        <v>17</v>
      </c>
      <c r="B27" s="194" t="s">
        <v>91</v>
      </c>
      <c r="C27" s="194" t="s">
        <v>120</v>
      </c>
      <c r="D27" s="194" t="s">
        <v>121</v>
      </c>
      <c r="E27" s="194" t="s">
        <v>54</v>
      </c>
      <c r="F27" s="194" t="s">
        <v>55</v>
      </c>
      <c r="G27" s="198">
        <v>635.34</v>
      </c>
      <c r="H27" s="198"/>
      <c r="I27" s="198">
        <v>635.34</v>
      </c>
      <c r="J27" s="198"/>
      <c r="K27" s="216"/>
      <c r="L27" s="198">
        <v>635.34</v>
      </c>
      <c r="M27" s="202" t="s">
        <v>56</v>
      </c>
      <c r="N27" s="212" t="s">
        <v>126</v>
      </c>
      <c r="O27" s="194" t="s">
        <v>124</v>
      </c>
      <c r="P27" s="215">
        <v>635.34</v>
      </c>
      <c r="Q27" s="221" t="s">
        <v>125</v>
      </c>
      <c r="R27" s="215">
        <v>73.47</v>
      </c>
    </row>
  </sheetData>
  <mergeCells count="69">
    <mergeCell ref="A1:C1"/>
    <mergeCell ref="A2:R2"/>
    <mergeCell ref="G3:I3"/>
    <mergeCell ref="M3:N3"/>
    <mergeCell ref="B4:G4"/>
    <mergeCell ref="H4:L4"/>
    <mergeCell ref="N4:O4"/>
    <mergeCell ref="A4:A5"/>
    <mergeCell ref="A7:A8"/>
    <mergeCell ref="A9:A10"/>
    <mergeCell ref="A16:A17"/>
    <mergeCell ref="A23:A24"/>
    <mergeCell ref="B7:B8"/>
    <mergeCell ref="B9:B10"/>
    <mergeCell ref="B16:B17"/>
    <mergeCell ref="B23:B24"/>
    <mergeCell ref="C7:C8"/>
    <mergeCell ref="C9:C10"/>
    <mergeCell ref="C16:C17"/>
    <mergeCell ref="C23:C24"/>
    <mergeCell ref="D7:D8"/>
    <mergeCell ref="D9:D10"/>
    <mergeCell ref="D16:D17"/>
    <mergeCell ref="D23:D24"/>
    <mergeCell ref="E7:E8"/>
    <mergeCell ref="E9:E10"/>
    <mergeCell ref="E16:E17"/>
    <mergeCell ref="E23:E24"/>
    <mergeCell ref="F7:F8"/>
    <mergeCell ref="F9:F10"/>
    <mergeCell ref="F16:F17"/>
    <mergeCell ref="F23:F24"/>
    <mergeCell ref="G7:G8"/>
    <mergeCell ref="G9:G10"/>
    <mergeCell ref="G16:G17"/>
    <mergeCell ref="G23:G24"/>
    <mergeCell ref="H7:H8"/>
    <mergeCell ref="H9:H10"/>
    <mergeCell ref="H16:H17"/>
    <mergeCell ref="H23:H24"/>
    <mergeCell ref="I7:I8"/>
    <mergeCell ref="I9:I10"/>
    <mergeCell ref="I16:I17"/>
    <mergeCell ref="I23:I24"/>
    <mergeCell ref="J7:J8"/>
    <mergeCell ref="J9:J10"/>
    <mergeCell ref="J16:J17"/>
    <mergeCell ref="J23:J24"/>
    <mergeCell ref="K7:K8"/>
    <mergeCell ref="K9:K10"/>
    <mergeCell ref="K16:K17"/>
    <mergeCell ref="K23:K24"/>
    <mergeCell ref="L7:L8"/>
    <mergeCell ref="L9:L10"/>
    <mergeCell ref="L16:L17"/>
    <mergeCell ref="L23:L24"/>
    <mergeCell ref="M4:M5"/>
    <mergeCell ref="M7:M8"/>
    <mergeCell ref="M9:M10"/>
    <mergeCell ref="M16:M17"/>
    <mergeCell ref="M23:M24"/>
    <mergeCell ref="N7:N8"/>
    <mergeCell ref="N9:N10"/>
    <mergeCell ref="N16:N17"/>
    <mergeCell ref="N23:N24"/>
    <mergeCell ref="O7:O8"/>
    <mergeCell ref="O9:O10"/>
    <mergeCell ref="O16:O17"/>
    <mergeCell ref="O23:O24"/>
  </mergeCells>
  <printOptions horizontalCentered="1"/>
  <pageMargins left="0.118055555555556" right="0.118055555555556" top="0.55" bottom="0.354166666666667" header="0.313888888888889" footer="0.118055555555556"/>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53"/>
  <sheetViews>
    <sheetView workbookViewId="0">
      <selection activeCell="Q52" sqref="Q52"/>
    </sheetView>
  </sheetViews>
  <sheetFormatPr defaultColWidth="9" defaultRowHeight="14.25"/>
  <cols>
    <col min="1" max="1" width="3.5" style="99" customWidth="1"/>
    <col min="2" max="2" width="14.375" style="99" customWidth="1"/>
    <col min="3" max="3" width="5.875" style="99" customWidth="1"/>
    <col min="4" max="4" width="6.125" style="99" customWidth="1"/>
    <col min="5" max="5" width="5.375" style="99" customWidth="1"/>
    <col min="6" max="6" width="7.5" style="99" customWidth="1"/>
    <col min="7" max="7" width="6.75" style="99" customWidth="1"/>
    <col min="8" max="8" width="8.875" style="99" customWidth="1"/>
    <col min="9" max="9" width="6.5" style="99" customWidth="1"/>
    <col min="10" max="10" width="6.25" style="99" customWidth="1"/>
    <col min="11" max="11" width="6.875" style="99" customWidth="1"/>
    <col min="12" max="13" width="5.75" style="99" customWidth="1"/>
    <col min="14" max="14" width="7.125" style="99" customWidth="1"/>
    <col min="15" max="15" width="7.25" style="99" customWidth="1"/>
    <col min="16" max="16" width="5.5" style="99" customWidth="1"/>
    <col min="17" max="17" width="10.625" style="100" customWidth="1"/>
    <col min="18" max="255" width="9" style="99"/>
    <col min="256" max="256" width="4.125" style="99" customWidth="1"/>
    <col min="257" max="257" width="12.625" style="99" customWidth="1"/>
    <col min="258" max="258" width="7" style="99" customWidth="1"/>
    <col min="259" max="259" width="8.625" style="99" customWidth="1"/>
    <col min="260" max="260" width="8.5" style="99" customWidth="1"/>
    <col min="261" max="261" width="6.875" style="99" customWidth="1"/>
    <col min="262" max="262" width="7.625" style="99" customWidth="1"/>
    <col min="263" max="263" width="5" style="99" customWidth="1"/>
    <col min="264" max="264" width="5.875" style="99" customWidth="1"/>
    <col min="265" max="265" width="5.5" style="99" customWidth="1"/>
    <col min="266" max="266" width="11.25" style="99" customWidth="1"/>
    <col min="267" max="267" width="10.375" style="99" customWidth="1"/>
    <col min="268" max="268" width="6.625" style="99" customWidth="1"/>
    <col min="269" max="269" width="5.375" style="99" customWidth="1"/>
    <col min="270" max="270" width="6.25" style="99" customWidth="1"/>
    <col min="271" max="271" width="11.625" style="99" customWidth="1"/>
    <col min="272" max="272" width="10.625" style="99" customWidth="1"/>
    <col min="273" max="273" width="30" style="99" customWidth="1"/>
    <col min="274" max="511" width="9" style="99"/>
    <col min="512" max="512" width="4.125" style="99" customWidth="1"/>
    <col min="513" max="513" width="12.625" style="99" customWidth="1"/>
    <col min="514" max="514" width="7" style="99" customWidth="1"/>
    <col min="515" max="515" width="8.625" style="99" customWidth="1"/>
    <col min="516" max="516" width="8.5" style="99" customWidth="1"/>
    <col min="517" max="517" width="6.875" style="99" customWidth="1"/>
    <col min="518" max="518" width="7.625" style="99" customWidth="1"/>
    <col min="519" max="519" width="5" style="99" customWidth="1"/>
    <col min="520" max="520" width="5.875" style="99" customWidth="1"/>
    <col min="521" max="521" width="5.5" style="99" customWidth="1"/>
    <col min="522" max="522" width="11.25" style="99" customWidth="1"/>
    <col min="523" max="523" width="10.375" style="99" customWidth="1"/>
    <col min="524" max="524" width="6.625" style="99" customWidth="1"/>
    <col min="525" max="525" width="5.375" style="99" customWidth="1"/>
    <col min="526" max="526" width="6.25" style="99" customWidth="1"/>
    <col min="527" max="527" width="11.625" style="99" customWidth="1"/>
    <col min="528" max="528" width="10.625" style="99" customWidth="1"/>
    <col min="529" max="529" width="30" style="99" customWidth="1"/>
    <col min="530" max="767" width="9" style="99"/>
    <col min="768" max="768" width="4.125" style="99" customWidth="1"/>
    <col min="769" max="769" width="12.625" style="99" customWidth="1"/>
    <col min="770" max="770" width="7" style="99" customWidth="1"/>
    <col min="771" max="771" width="8.625" style="99" customWidth="1"/>
    <col min="772" max="772" width="8.5" style="99" customWidth="1"/>
    <col min="773" max="773" width="6.875" style="99" customWidth="1"/>
    <col min="774" max="774" width="7.625" style="99" customWidth="1"/>
    <col min="775" max="775" width="5" style="99" customWidth="1"/>
    <col min="776" max="776" width="5.875" style="99" customWidth="1"/>
    <col min="777" max="777" width="5.5" style="99" customWidth="1"/>
    <col min="778" max="778" width="11.25" style="99" customWidth="1"/>
    <col min="779" max="779" width="10.375" style="99" customWidth="1"/>
    <col min="780" max="780" width="6.625" style="99" customWidth="1"/>
    <col min="781" max="781" width="5.375" style="99" customWidth="1"/>
    <col min="782" max="782" width="6.25" style="99" customWidth="1"/>
    <col min="783" max="783" width="11.625" style="99" customWidth="1"/>
    <col min="784" max="784" width="10.625" style="99" customWidth="1"/>
    <col min="785" max="785" width="30" style="99" customWidth="1"/>
    <col min="786" max="1023" width="9" style="99"/>
    <col min="1024" max="1024" width="4.125" style="99" customWidth="1"/>
    <col min="1025" max="1025" width="12.625" style="99" customWidth="1"/>
    <col min="1026" max="1026" width="7" style="99" customWidth="1"/>
    <col min="1027" max="1027" width="8.625" style="99" customWidth="1"/>
    <col min="1028" max="1028" width="8.5" style="99" customWidth="1"/>
    <col min="1029" max="1029" width="6.875" style="99" customWidth="1"/>
    <col min="1030" max="1030" width="7.625" style="99" customWidth="1"/>
    <col min="1031" max="1031" width="5" style="99" customWidth="1"/>
    <col min="1032" max="1032" width="5.875" style="99" customWidth="1"/>
    <col min="1033" max="1033" width="5.5" style="99" customWidth="1"/>
    <col min="1034" max="1034" width="11.25" style="99" customWidth="1"/>
    <col min="1035" max="1035" width="10.375" style="99" customWidth="1"/>
    <col min="1036" max="1036" width="6.625" style="99" customWidth="1"/>
    <col min="1037" max="1037" width="5.375" style="99" customWidth="1"/>
    <col min="1038" max="1038" width="6.25" style="99" customWidth="1"/>
    <col min="1039" max="1039" width="11.625" style="99" customWidth="1"/>
    <col min="1040" max="1040" width="10.625" style="99" customWidth="1"/>
    <col min="1041" max="1041" width="30" style="99" customWidth="1"/>
    <col min="1042" max="1279" width="9" style="99"/>
    <col min="1280" max="1280" width="4.125" style="99" customWidth="1"/>
    <col min="1281" max="1281" width="12.625" style="99" customWidth="1"/>
    <col min="1282" max="1282" width="7" style="99" customWidth="1"/>
    <col min="1283" max="1283" width="8.625" style="99" customWidth="1"/>
    <col min="1284" max="1284" width="8.5" style="99" customWidth="1"/>
    <col min="1285" max="1285" width="6.875" style="99" customWidth="1"/>
    <col min="1286" max="1286" width="7.625" style="99" customWidth="1"/>
    <col min="1287" max="1287" width="5" style="99" customWidth="1"/>
    <col min="1288" max="1288" width="5.875" style="99" customWidth="1"/>
    <col min="1289" max="1289" width="5.5" style="99" customWidth="1"/>
    <col min="1290" max="1290" width="11.25" style="99" customWidth="1"/>
    <col min="1291" max="1291" width="10.375" style="99" customWidth="1"/>
    <col min="1292" max="1292" width="6.625" style="99" customWidth="1"/>
    <col min="1293" max="1293" width="5.375" style="99" customWidth="1"/>
    <col min="1294" max="1294" width="6.25" style="99" customWidth="1"/>
    <col min="1295" max="1295" width="11.625" style="99" customWidth="1"/>
    <col min="1296" max="1296" width="10.625" style="99" customWidth="1"/>
    <col min="1297" max="1297" width="30" style="99" customWidth="1"/>
    <col min="1298" max="1535" width="9" style="99"/>
    <col min="1536" max="1536" width="4.125" style="99" customWidth="1"/>
    <col min="1537" max="1537" width="12.625" style="99" customWidth="1"/>
    <col min="1538" max="1538" width="7" style="99" customWidth="1"/>
    <col min="1539" max="1539" width="8.625" style="99" customWidth="1"/>
    <col min="1540" max="1540" width="8.5" style="99" customWidth="1"/>
    <col min="1541" max="1541" width="6.875" style="99" customWidth="1"/>
    <col min="1542" max="1542" width="7.625" style="99" customWidth="1"/>
    <col min="1543" max="1543" width="5" style="99" customWidth="1"/>
    <col min="1544" max="1544" width="5.875" style="99" customWidth="1"/>
    <col min="1545" max="1545" width="5.5" style="99" customWidth="1"/>
    <col min="1546" max="1546" width="11.25" style="99" customWidth="1"/>
    <col min="1547" max="1547" width="10.375" style="99" customWidth="1"/>
    <col min="1548" max="1548" width="6.625" style="99" customWidth="1"/>
    <col min="1549" max="1549" width="5.375" style="99" customWidth="1"/>
    <col min="1550" max="1550" width="6.25" style="99" customWidth="1"/>
    <col min="1551" max="1551" width="11.625" style="99" customWidth="1"/>
    <col min="1552" max="1552" width="10.625" style="99" customWidth="1"/>
    <col min="1553" max="1553" width="30" style="99" customWidth="1"/>
    <col min="1554" max="1791" width="9" style="99"/>
    <col min="1792" max="1792" width="4.125" style="99" customWidth="1"/>
    <col min="1793" max="1793" width="12.625" style="99" customWidth="1"/>
    <col min="1794" max="1794" width="7" style="99" customWidth="1"/>
    <col min="1795" max="1795" width="8.625" style="99" customWidth="1"/>
    <col min="1796" max="1796" width="8.5" style="99" customWidth="1"/>
    <col min="1797" max="1797" width="6.875" style="99" customWidth="1"/>
    <col min="1798" max="1798" width="7.625" style="99" customWidth="1"/>
    <col min="1799" max="1799" width="5" style="99" customWidth="1"/>
    <col min="1800" max="1800" width="5.875" style="99" customWidth="1"/>
    <col min="1801" max="1801" width="5.5" style="99" customWidth="1"/>
    <col min="1802" max="1802" width="11.25" style="99" customWidth="1"/>
    <col min="1803" max="1803" width="10.375" style="99" customWidth="1"/>
    <col min="1804" max="1804" width="6.625" style="99" customWidth="1"/>
    <col min="1805" max="1805" width="5.375" style="99" customWidth="1"/>
    <col min="1806" max="1806" width="6.25" style="99" customWidth="1"/>
    <col min="1807" max="1807" width="11.625" style="99" customWidth="1"/>
    <col min="1808" max="1808" width="10.625" style="99" customWidth="1"/>
    <col min="1809" max="1809" width="30" style="99" customWidth="1"/>
    <col min="1810" max="2047" width="9" style="99"/>
    <col min="2048" max="2048" width="4.125" style="99" customWidth="1"/>
    <col min="2049" max="2049" width="12.625" style="99" customWidth="1"/>
    <col min="2050" max="2050" width="7" style="99" customWidth="1"/>
    <col min="2051" max="2051" width="8.625" style="99" customWidth="1"/>
    <col min="2052" max="2052" width="8.5" style="99" customWidth="1"/>
    <col min="2053" max="2053" width="6.875" style="99" customWidth="1"/>
    <col min="2054" max="2054" width="7.625" style="99" customWidth="1"/>
    <col min="2055" max="2055" width="5" style="99" customWidth="1"/>
    <col min="2056" max="2056" width="5.875" style="99" customWidth="1"/>
    <col min="2057" max="2057" width="5.5" style="99" customWidth="1"/>
    <col min="2058" max="2058" width="11.25" style="99" customWidth="1"/>
    <col min="2059" max="2059" width="10.375" style="99" customWidth="1"/>
    <col min="2060" max="2060" width="6.625" style="99" customWidth="1"/>
    <col min="2061" max="2061" width="5.375" style="99" customWidth="1"/>
    <col min="2062" max="2062" width="6.25" style="99" customWidth="1"/>
    <col min="2063" max="2063" width="11.625" style="99" customWidth="1"/>
    <col min="2064" max="2064" width="10.625" style="99" customWidth="1"/>
    <col min="2065" max="2065" width="30" style="99" customWidth="1"/>
    <col min="2066" max="2303" width="9" style="99"/>
    <col min="2304" max="2304" width="4.125" style="99" customWidth="1"/>
    <col min="2305" max="2305" width="12.625" style="99" customWidth="1"/>
    <col min="2306" max="2306" width="7" style="99" customWidth="1"/>
    <col min="2307" max="2307" width="8.625" style="99" customWidth="1"/>
    <col min="2308" max="2308" width="8.5" style="99" customWidth="1"/>
    <col min="2309" max="2309" width="6.875" style="99" customWidth="1"/>
    <col min="2310" max="2310" width="7.625" style="99" customWidth="1"/>
    <col min="2311" max="2311" width="5" style="99" customWidth="1"/>
    <col min="2312" max="2312" width="5.875" style="99" customWidth="1"/>
    <col min="2313" max="2313" width="5.5" style="99" customWidth="1"/>
    <col min="2314" max="2314" width="11.25" style="99" customWidth="1"/>
    <col min="2315" max="2315" width="10.375" style="99" customWidth="1"/>
    <col min="2316" max="2316" width="6.625" style="99" customWidth="1"/>
    <col min="2317" max="2317" width="5.375" style="99" customWidth="1"/>
    <col min="2318" max="2318" width="6.25" style="99" customWidth="1"/>
    <col min="2319" max="2319" width="11.625" style="99" customWidth="1"/>
    <col min="2320" max="2320" width="10.625" style="99" customWidth="1"/>
    <col min="2321" max="2321" width="30" style="99" customWidth="1"/>
    <col min="2322" max="2559" width="9" style="99"/>
    <col min="2560" max="2560" width="4.125" style="99" customWidth="1"/>
    <col min="2561" max="2561" width="12.625" style="99" customWidth="1"/>
    <col min="2562" max="2562" width="7" style="99" customWidth="1"/>
    <col min="2563" max="2563" width="8.625" style="99" customWidth="1"/>
    <col min="2564" max="2564" width="8.5" style="99" customWidth="1"/>
    <col min="2565" max="2565" width="6.875" style="99" customWidth="1"/>
    <col min="2566" max="2566" width="7.625" style="99" customWidth="1"/>
    <col min="2567" max="2567" width="5" style="99" customWidth="1"/>
    <col min="2568" max="2568" width="5.875" style="99" customWidth="1"/>
    <col min="2569" max="2569" width="5.5" style="99" customWidth="1"/>
    <col min="2570" max="2570" width="11.25" style="99" customWidth="1"/>
    <col min="2571" max="2571" width="10.375" style="99" customWidth="1"/>
    <col min="2572" max="2572" width="6.625" style="99" customWidth="1"/>
    <col min="2573" max="2573" width="5.375" style="99" customWidth="1"/>
    <col min="2574" max="2574" width="6.25" style="99" customWidth="1"/>
    <col min="2575" max="2575" width="11.625" style="99" customWidth="1"/>
    <col min="2576" max="2576" width="10.625" style="99" customWidth="1"/>
    <col min="2577" max="2577" width="30" style="99" customWidth="1"/>
    <col min="2578" max="2815" width="9" style="99"/>
    <col min="2816" max="2816" width="4.125" style="99" customWidth="1"/>
    <col min="2817" max="2817" width="12.625" style="99" customWidth="1"/>
    <col min="2818" max="2818" width="7" style="99" customWidth="1"/>
    <col min="2819" max="2819" width="8.625" style="99" customWidth="1"/>
    <col min="2820" max="2820" width="8.5" style="99" customWidth="1"/>
    <col min="2821" max="2821" width="6.875" style="99" customWidth="1"/>
    <col min="2822" max="2822" width="7.625" style="99" customWidth="1"/>
    <col min="2823" max="2823" width="5" style="99" customWidth="1"/>
    <col min="2824" max="2824" width="5.875" style="99" customWidth="1"/>
    <col min="2825" max="2825" width="5.5" style="99" customWidth="1"/>
    <col min="2826" max="2826" width="11.25" style="99" customWidth="1"/>
    <col min="2827" max="2827" width="10.375" style="99" customWidth="1"/>
    <col min="2828" max="2828" width="6.625" style="99" customWidth="1"/>
    <col min="2829" max="2829" width="5.375" style="99" customWidth="1"/>
    <col min="2830" max="2830" width="6.25" style="99" customWidth="1"/>
    <col min="2831" max="2831" width="11.625" style="99" customWidth="1"/>
    <col min="2832" max="2832" width="10.625" style="99" customWidth="1"/>
    <col min="2833" max="2833" width="30" style="99" customWidth="1"/>
    <col min="2834" max="3071" width="9" style="99"/>
    <col min="3072" max="3072" width="4.125" style="99" customWidth="1"/>
    <col min="3073" max="3073" width="12.625" style="99" customWidth="1"/>
    <col min="3074" max="3074" width="7" style="99" customWidth="1"/>
    <col min="3075" max="3075" width="8.625" style="99" customWidth="1"/>
    <col min="3076" max="3076" width="8.5" style="99" customWidth="1"/>
    <col min="3077" max="3077" width="6.875" style="99" customWidth="1"/>
    <col min="3078" max="3078" width="7.625" style="99" customWidth="1"/>
    <col min="3079" max="3079" width="5" style="99" customWidth="1"/>
    <col min="3080" max="3080" width="5.875" style="99" customWidth="1"/>
    <col min="3081" max="3081" width="5.5" style="99" customWidth="1"/>
    <col min="3082" max="3082" width="11.25" style="99" customWidth="1"/>
    <col min="3083" max="3083" width="10.375" style="99" customWidth="1"/>
    <col min="3084" max="3084" width="6.625" style="99" customWidth="1"/>
    <col min="3085" max="3085" width="5.375" style="99" customWidth="1"/>
    <col min="3086" max="3086" width="6.25" style="99" customWidth="1"/>
    <col min="3087" max="3087" width="11.625" style="99" customWidth="1"/>
    <col min="3088" max="3088" width="10.625" style="99" customWidth="1"/>
    <col min="3089" max="3089" width="30" style="99" customWidth="1"/>
    <col min="3090" max="3327" width="9" style="99"/>
    <col min="3328" max="3328" width="4.125" style="99" customWidth="1"/>
    <col min="3329" max="3329" width="12.625" style="99" customWidth="1"/>
    <col min="3330" max="3330" width="7" style="99" customWidth="1"/>
    <col min="3331" max="3331" width="8.625" style="99" customWidth="1"/>
    <col min="3332" max="3332" width="8.5" style="99" customWidth="1"/>
    <col min="3333" max="3333" width="6.875" style="99" customWidth="1"/>
    <col min="3334" max="3334" width="7.625" style="99" customWidth="1"/>
    <col min="3335" max="3335" width="5" style="99" customWidth="1"/>
    <col min="3336" max="3336" width="5.875" style="99" customWidth="1"/>
    <col min="3337" max="3337" width="5.5" style="99" customWidth="1"/>
    <col min="3338" max="3338" width="11.25" style="99" customWidth="1"/>
    <col min="3339" max="3339" width="10.375" style="99" customWidth="1"/>
    <col min="3340" max="3340" width="6.625" style="99" customWidth="1"/>
    <col min="3341" max="3341" width="5.375" style="99" customWidth="1"/>
    <col min="3342" max="3342" width="6.25" style="99" customWidth="1"/>
    <col min="3343" max="3343" width="11.625" style="99" customWidth="1"/>
    <col min="3344" max="3344" width="10.625" style="99" customWidth="1"/>
    <col min="3345" max="3345" width="30" style="99" customWidth="1"/>
    <col min="3346" max="3583" width="9" style="99"/>
    <col min="3584" max="3584" width="4.125" style="99" customWidth="1"/>
    <col min="3585" max="3585" width="12.625" style="99" customWidth="1"/>
    <col min="3586" max="3586" width="7" style="99" customWidth="1"/>
    <col min="3587" max="3587" width="8.625" style="99" customWidth="1"/>
    <col min="3588" max="3588" width="8.5" style="99" customWidth="1"/>
    <col min="3589" max="3589" width="6.875" style="99" customWidth="1"/>
    <col min="3590" max="3590" width="7.625" style="99" customWidth="1"/>
    <col min="3591" max="3591" width="5" style="99" customWidth="1"/>
    <col min="3592" max="3592" width="5.875" style="99" customWidth="1"/>
    <col min="3593" max="3593" width="5.5" style="99" customWidth="1"/>
    <col min="3594" max="3594" width="11.25" style="99" customWidth="1"/>
    <col min="3595" max="3595" width="10.375" style="99" customWidth="1"/>
    <col min="3596" max="3596" width="6.625" style="99" customWidth="1"/>
    <col min="3597" max="3597" width="5.375" style="99" customWidth="1"/>
    <col min="3598" max="3598" width="6.25" style="99" customWidth="1"/>
    <col min="3599" max="3599" width="11.625" style="99" customWidth="1"/>
    <col min="3600" max="3600" width="10.625" style="99" customWidth="1"/>
    <col min="3601" max="3601" width="30" style="99" customWidth="1"/>
    <col min="3602" max="3839" width="9" style="99"/>
    <col min="3840" max="3840" width="4.125" style="99" customWidth="1"/>
    <col min="3841" max="3841" width="12.625" style="99" customWidth="1"/>
    <col min="3842" max="3842" width="7" style="99" customWidth="1"/>
    <col min="3843" max="3843" width="8.625" style="99" customWidth="1"/>
    <col min="3844" max="3844" width="8.5" style="99" customWidth="1"/>
    <col min="3845" max="3845" width="6.875" style="99" customWidth="1"/>
    <col min="3846" max="3846" width="7.625" style="99" customWidth="1"/>
    <col min="3847" max="3847" width="5" style="99" customWidth="1"/>
    <col min="3848" max="3848" width="5.875" style="99" customWidth="1"/>
    <col min="3849" max="3849" width="5.5" style="99" customWidth="1"/>
    <col min="3850" max="3850" width="11.25" style="99" customWidth="1"/>
    <col min="3851" max="3851" width="10.375" style="99" customWidth="1"/>
    <col min="3852" max="3852" width="6.625" style="99" customWidth="1"/>
    <col min="3853" max="3853" width="5.375" style="99" customWidth="1"/>
    <col min="3854" max="3854" width="6.25" style="99" customWidth="1"/>
    <col min="3855" max="3855" width="11.625" style="99" customWidth="1"/>
    <col min="3856" max="3856" width="10.625" style="99" customWidth="1"/>
    <col min="3857" max="3857" width="30" style="99" customWidth="1"/>
    <col min="3858" max="4095" width="9" style="99"/>
    <col min="4096" max="4096" width="4.125" style="99" customWidth="1"/>
    <col min="4097" max="4097" width="12.625" style="99" customWidth="1"/>
    <col min="4098" max="4098" width="7" style="99" customWidth="1"/>
    <col min="4099" max="4099" width="8.625" style="99" customWidth="1"/>
    <col min="4100" max="4100" width="8.5" style="99" customWidth="1"/>
    <col min="4101" max="4101" width="6.875" style="99" customWidth="1"/>
    <col min="4102" max="4102" width="7.625" style="99" customWidth="1"/>
    <col min="4103" max="4103" width="5" style="99" customWidth="1"/>
    <col min="4104" max="4104" width="5.875" style="99" customWidth="1"/>
    <col min="4105" max="4105" width="5.5" style="99" customWidth="1"/>
    <col min="4106" max="4106" width="11.25" style="99" customWidth="1"/>
    <col min="4107" max="4107" width="10.375" style="99" customWidth="1"/>
    <col min="4108" max="4108" width="6.625" style="99" customWidth="1"/>
    <col min="4109" max="4109" width="5.375" style="99" customWidth="1"/>
    <col min="4110" max="4110" width="6.25" style="99" customWidth="1"/>
    <col min="4111" max="4111" width="11.625" style="99" customWidth="1"/>
    <col min="4112" max="4112" width="10.625" style="99" customWidth="1"/>
    <col min="4113" max="4113" width="30" style="99" customWidth="1"/>
    <col min="4114" max="4351" width="9" style="99"/>
    <col min="4352" max="4352" width="4.125" style="99" customWidth="1"/>
    <col min="4353" max="4353" width="12.625" style="99" customWidth="1"/>
    <col min="4354" max="4354" width="7" style="99" customWidth="1"/>
    <col min="4355" max="4355" width="8.625" style="99" customWidth="1"/>
    <col min="4356" max="4356" width="8.5" style="99" customWidth="1"/>
    <col min="4357" max="4357" width="6.875" style="99" customWidth="1"/>
    <col min="4358" max="4358" width="7.625" style="99" customWidth="1"/>
    <col min="4359" max="4359" width="5" style="99" customWidth="1"/>
    <col min="4360" max="4360" width="5.875" style="99" customWidth="1"/>
    <col min="4361" max="4361" width="5.5" style="99" customWidth="1"/>
    <col min="4362" max="4362" width="11.25" style="99" customWidth="1"/>
    <col min="4363" max="4363" width="10.375" style="99" customWidth="1"/>
    <col min="4364" max="4364" width="6.625" style="99" customWidth="1"/>
    <col min="4365" max="4365" width="5.375" style="99" customWidth="1"/>
    <col min="4366" max="4366" width="6.25" style="99" customWidth="1"/>
    <col min="4367" max="4367" width="11.625" style="99" customWidth="1"/>
    <col min="4368" max="4368" width="10.625" style="99" customWidth="1"/>
    <col min="4369" max="4369" width="30" style="99" customWidth="1"/>
    <col min="4370" max="4607" width="9" style="99"/>
    <col min="4608" max="4608" width="4.125" style="99" customWidth="1"/>
    <col min="4609" max="4609" width="12.625" style="99" customWidth="1"/>
    <col min="4610" max="4610" width="7" style="99" customWidth="1"/>
    <col min="4611" max="4611" width="8.625" style="99" customWidth="1"/>
    <col min="4612" max="4612" width="8.5" style="99" customWidth="1"/>
    <col min="4613" max="4613" width="6.875" style="99" customWidth="1"/>
    <col min="4614" max="4614" width="7.625" style="99" customWidth="1"/>
    <col min="4615" max="4615" width="5" style="99" customWidth="1"/>
    <col min="4616" max="4616" width="5.875" style="99" customWidth="1"/>
    <col min="4617" max="4617" width="5.5" style="99" customWidth="1"/>
    <col min="4618" max="4618" width="11.25" style="99" customWidth="1"/>
    <col min="4619" max="4619" width="10.375" style="99" customWidth="1"/>
    <col min="4620" max="4620" width="6.625" style="99" customWidth="1"/>
    <col min="4621" max="4621" width="5.375" style="99" customWidth="1"/>
    <col min="4622" max="4622" width="6.25" style="99" customWidth="1"/>
    <col min="4623" max="4623" width="11.625" style="99" customWidth="1"/>
    <col min="4624" max="4624" width="10.625" style="99" customWidth="1"/>
    <col min="4625" max="4625" width="30" style="99" customWidth="1"/>
    <col min="4626" max="4863" width="9" style="99"/>
    <col min="4864" max="4864" width="4.125" style="99" customWidth="1"/>
    <col min="4865" max="4865" width="12.625" style="99" customWidth="1"/>
    <col min="4866" max="4866" width="7" style="99" customWidth="1"/>
    <col min="4867" max="4867" width="8.625" style="99" customWidth="1"/>
    <col min="4868" max="4868" width="8.5" style="99" customWidth="1"/>
    <col min="4869" max="4869" width="6.875" style="99" customWidth="1"/>
    <col min="4870" max="4870" width="7.625" style="99" customWidth="1"/>
    <col min="4871" max="4871" width="5" style="99" customWidth="1"/>
    <col min="4872" max="4872" width="5.875" style="99" customWidth="1"/>
    <col min="4873" max="4873" width="5.5" style="99" customWidth="1"/>
    <col min="4874" max="4874" width="11.25" style="99" customWidth="1"/>
    <col min="4875" max="4875" width="10.375" style="99" customWidth="1"/>
    <col min="4876" max="4876" width="6.625" style="99" customWidth="1"/>
    <col min="4877" max="4877" width="5.375" style="99" customWidth="1"/>
    <col min="4878" max="4878" width="6.25" style="99" customWidth="1"/>
    <col min="4879" max="4879" width="11.625" style="99" customWidth="1"/>
    <col min="4880" max="4880" width="10.625" style="99" customWidth="1"/>
    <col min="4881" max="4881" width="30" style="99" customWidth="1"/>
    <col min="4882" max="5119" width="9" style="99"/>
    <col min="5120" max="5120" width="4.125" style="99" customWidth="1"/>
    <col min="5121" max="5121" width="12.625" style="99" customWidth="1"/>
    <col min="5122" max="5122" width="7" style="99" customWidth="1"/>
    <col min="5123" max="5123" width="8.625" style="99" customWidth="1"/>
    <col min="5124" max="5124" width="8.5" style="99" customWidth="1"/>
    <col min="5125" max="5125" width="6.875" style="99" customWidth="1"/>
    <col min="5126" max="5126" width="7.625" style="99" customWidth="1"/>
    <col min="5127" max="5127" width="5" style="99" customWidth="1"/>
    <col min="5128" max="5128" width="5.875" style="99" customWidth="1"/>
    <col min="5129" max="5129" width="5.5" style="99" customWidth="1"/>
    <col min="5130" max="5130" width="11.25" style="99" customWidth="1"/>
    <col min="5131" max="5131" width="10.375" style="99" customWidth="1"/>
    <col min="5132" max="5132" width="6.625" style="99" customWidth="1"/>
    <col min="5133" max="5133" width="5.375" style="99" customWidth="1"/>
    <col min="5134" max="5134" width="6.25" style="99" customWidth="1"/>
    <col min="5135" max="5135" width="11.625" style="99" customWidth="1"/>
    <col min="5136" max="5136" width="10.625" style="99" customWidth="1"/>
    <col min="5137" max="5137" width="30" style="99" customWidth="1"/>
    <col min="5138" max="5375" width="9" style="99"/>
    <col min="5376" max="5376" width="4.125" style="99" customWidth="1"/>
    <col min="5377" max="5377" width="12.625" style="99" customWidth="1"/>
    <col min="5378" max="5378" width="7" style="99" customWidth="1"/>
    <col min="5379" max="5379" width="8.625" style="99" customWidth="1"/>
    <col min="5380" max="5380" width="8.5" style="99" customWidth="1"/>
    <col min="5381" max="5381" width="6.875" style="99" customWidth="1"/>
    <col min="5382" max="5382" width="7.625" style="99" customWidth="1"/>
    <col min="5383" max="5383" width="5" style="99" customWidth="1"/>
    <col min="5384" max="5384" width="5.875" style="99" customWidth="1"/>
    <col min="5385" max="5385" width="5.5" style="99" customWidth="1"/>
    <col min="5386" max="5386" width="11.25" style="99" customWidth="1"/>
    <col min="5387" max="5387" width="10.375" style="99" customWidth="1"/>
    <col min="5388" max="5388" width="6.625" style="99" customWidth="1"/>
    <col min="5389" max="5389" width="5.375" style="99" customWidth="1"/>
    <col min="5390" max="5390" width="6.25" style="99" customWidth="1"/>
    <col min="5391" max="5391" width="11.625" style="99" customWidth="1"/>
    <col min="5392" max="5392" width="10.625" style="99" customWidth="1"/>
    <col min="5393" max="5393" width="30" style="99" customWidth="1"/>
    <col min="5394" max="5631" width="9" style="99"/>
    <col min="5632" max="5632" width="4.125" style="99" customWidth="1"/>
    <col min="5633" max="5633" width="12.625" style="99" customWidth="1"/>
    <col min="5634" max="5634" width="7" style="99" customWidth="1"/>
    <col min="5635" max="5635" width="8.625" style="99" customWidth="1"/>
    <col min="5636" max="5636" width="8.5" style="99" customWidth="1"/>
    <col min="5637" max="5637" width="6.875" style="99" customWidth="1"/>
    <col min="5638" max="5638" width="7.625" style="99" customWidth="1"/>
    <col min="5639" max="5639" width="5" style="99" customWidth="1"/>
    <col min="5640" max="5640" width="5.875" style="99" customWidth="1"/>
    <col min="5641" max="5641" width="5.5" style="99" customWidth="1"/>
    <col min="5642" max="5642" width="11.25" style="99" customWidth="1"/>
    <col min="5643" max="5643" width="10.375" style="99" customWidth="1"/>
    <col min="5644" max="5644" width="6.625" style="99" customWidth="1"/>
    <col min="5645" max="5645" width="5.375" style="99" customWidth="1"/>
    <col min="5646" max="5646" width="6.25" style="99" customWidth="1"/>
    <col min="5647" max="5647" width="11.625" style="99" customWidth="1"/>
    <col min="5648" max="5648" width="10.625" style="99" customWidth="1"/>
    <col min="5649" max="5649" width="30" style="99" customWidth="1"/>
    <col min="5650" max="5887" width="9" style="99"/>
    <col min="5888" max="5888" width="4.125" style="99" customWidth="1"/>
    <col min="5889" max="5889" width="12.625" style="99" customWidth="1"/>
    <col min="5890" max="5890" width="7" style="99" customWidth="1"/>
    <col min="5891" max="5891" width="8.625" style="99" customWidth="1"/>
    <col min="5892" max="5892" width="8.5" style="99" customWidth="1"/>
    <col min="5893" max="5893" width="6.875" style="99" customWidth="1"/>
    <col min="5894" max="5894" width="7.625" style="99" customWidth="1"/>
    <col min="5895" max="5895" width="5" style="99" customWidth="1"/>
    <col min="5896" max="5896" width="5.875" style="99" customWidth="1"/>
    <col min="5897" max="5897" width="5.5" style="99" customWidth="1"/>
    <col min="5898" max="5898" width="11.25" style="99" customWidth="1"/>
    <col min="5899" max="5899" width="10.375" style="99" customWidth="1"/>
    <col min="5900" max="5900" width="6.625" style="99" customWidth="1"/>
    <col min="5901" max="5901" width="5.375" style="99" customWidth="1"/>
    <col min="5902" max="5902" width="6.25" style="99" customWidth="1"/>
    <col min="5903" max="5903" width="11.625" style="99" customWidth="1"/>
    <col min="5904" max="5904" width="10.625" style="99" customWidth="1"/>
    <col min="5905" max="5905" width="30" style="99" customWidth="1"/>
    <col min="5906" max="6143" width="9" style="99"/>
    <col min="6144" max="6144" width="4.125" style="99" customWidth="1"/>
    <col min="6145" max="6145" width="12.625" style="99" customWidth="1"/>
    <col min="6146" max="6146" width="7" style="99" customWidth="1"/>
    <col min="6147" max="6147" width="8.625" style="99" customWidth="1"/>
    <col min="6148" max="6148" width="8.5" style="99" customWidth="1"/>
    <col min="6149" max="6149" width="6.875" style="99" customWidth="1"/>
    <col min="6150" max="6150" width="7.625" style="99" customWidth="1"/>
    <col min="6151" max="6151" width="5" style="99" customWidth="1"/>
    <col min="6152" max="6152" width="5.875" style="99" customWidth="1"/>
    <col min="6153" max="6153" width="5.5" style="99" customWidth="1"/>
    <col min="6154" max="6154" width="11.25" style="99" customWidth="1"/>
    <col min="6155" max="6155" width="10.375" style="99" customWidth="1"/>
    <col min="6156" max="6156" width="6.625" style="99" customWidth="1"/>
    <col min="6157" max="6157" width="5.375" style="99" customWidth="1"/>
    <col min="6158" max="6158" width="6.25" style="99" customWidth="1"/>
    <col min="6159" max="6159" width="11.625" style="99" customWidth="1"/>
    <col min="6160" max="6160" width="10.625" style="99" customWidth="1"/>
    <col min="6161" max="6161" width="30" style="99" customWidth="1"/>
    <col min="6162" max="6399" width="9" style="99"/>
    <col min="6400" max="6400" width="4.125" style="99" customWidth="1"/>
    <col min="6401" max="6401" width="12.625" style="99" customWidth="1"/>
    <col min="6402" max="6402" width="7" style="99" customWidth="1"/>
    <col min="6403" max="6403" width="8.625" style="99" customWidth="1"/>
    <col min="6404" max="6404" width="8.5" style="99" customWidth="1"/>
    <col min="6405" max="6405" width="6.875" style="99" customWidth="1"/>
    <col min="6406" max="6406" width="7.625" style="99" customWidth="1"/>
    <col min="6407" max="6407" width="5" style="99" customWidth="1"/>
    <col min="6408" max="6408" width="5.875" style="99" customWidth="1"/>
    <col min="6409" max="6409" width="5.5" style="99" customWidth="1"/>
    <col min="6410" max="6410" width="11.25" style="99" customWidth="1"/>
    <col min="6411" max="6411" width="10.375" style="99" customWidth="1"/>
    <col min="6412" max="6412" width="6.625" style="99" customWidth="1"/>
    <col min="6413" max="6413" width="5.375" style="99" customWidth="1"/>
    <col min="6414" max="6414" width="6.25" style="99" customWidth="1"/>
    <col min="6415" max="6415" width="11.625" style="99" customWidth="1"/>
    <col min="6416" max="6416" width="10.625" style="99" customWidth="1"/>
    <col min="6417" max="6417" width="30" style="99" customWidth="1"/>
    <col min="6418" max="6655" width="9" style="99"/>
    <col min="6656" max="6656" width="4.125" style="99" customWidth="1"/>
    <col min="6657" max="6657" width="12.625" style="99" customWidth="1"/>
    <col min="6658" max="6658" width="7" style="99" customWidth="1"/>
    <col min="6659" max="6659" width="8.625" style="99" customWidth="1"/>
    <col min="6660" max="6660" width="8.5" style="99" customWidth="1"/>
    <col min="6661" max="6661" width="6.875" style="99" customWidth="1"/>
    <col min="6662" max="6662" width="7.625" style="99" customWidth="1"/>
    <col min="6663" max="6663" width="5" style="99" customWidth="1"/>
    <col min="6664" max="6664" width="5.875" style="99" customWidth="1"/>
    <col min="6665" max="6665" width="5.5" style="99" customWidth="1"/>
    <col min="6666" max="6666" width="11.25" style="99" customWidth="1"/>
    <col min="6667" max="6667" width="10.375" style="99" customWidth="1"/>
    <col min="6668" max="6668" width="6.625" style="99" customWidth="1"/>
    <col min="6669" max="6669" width="5.375" style="99" customWidth="1"/>
    <col min="6670" max="6670" width="6.25" style="99" customWidth="1"/>
    <col min="6671" max="6671" width="11.625" style="99" customWidth="1"/>
    <col min="6672" max="6672" width="10.625" style="99" customWidth="1"/>
    <col min="6673" max="6673" width="30" style="99" customWidth="1"/>
    <col min="6674" max="6911" width="9" style="99"/>
    <col min="6912" max="6912" width="4.125" style="99" customWidth="1"/>
    <col min="6913" max="6913" width="12.625" style="99" customWidth="1"/>
    <col min="6914" max="6914" width="7" style="99" customWidth="1"/>
    <col min="6915" max="6915" width="8.625" style="99" customWidth="1"/>
    <col min="6916" max="6916" width="8.5" style="99" customWidth="1"/>
    <col min="6917" max="6917" width="6.875" style="99" customWidth="1"/>
    <col min="6918" max="6918" width="7.625" style="99" customWidth="1"/>
    <col min="6919" max="6919" width="5" style="99" customWidth="1"/>
    <col min="6920" max="6920" width="5.875" style="99" customWidth="1"/>
    <col min="6921" max="6921" width="5.5" style="99" customWidth="1"/>
    <col min="6922" max="6922" width="11.25" style="99" customWidth="1"/>
    <col min="6923" max="6923" width="10.375" style="99" customWidth="1"/>
    <col min="6924" max="6924" width="6.625" style="99" customWidth="1"/>
    <col min="6925" max="6925" width="5.375" style="99" customWidth="1"/>
    <col min="6926" max="6926" width="6.25" style="99" customWidth="1"/>
    <col min="6927" max="6927" width="11.625" style="99" customWidth="1"/>
    <col min="6928" max="6928" width="10.625" style="99" customWidth="1"/>
    <col min="6929" max="6929" width="30" style="99" customWidth="1"/>
    <col min="6930" max="7167" width="9" style="99"/>
    <col min="7168" max="7168" width="4.125" style="99" customWidth="1"/>
    <col min="7169" max="7169" width="12.625" style="99" customWidth="1"/>
    <col min="7170" max="7170" width="7" style="99" customWidth="1"/>
    <col min="7171" max="7171" width="8.625" style="99" customWidth="1"/>
    <col min="7172" max="7172" width="8.5" style="99" customWidth="1"/>
    <col min="7173" max="7173" width="6.875" style="99" customWidth="1"/>
    <col min="7174" max="7174" width="7.625" style="99" customWidth="1"/>
    <col min="7175" max="7175" width="5" style="99" customWidth="1"/>
    <col min="7176" max="7176" width="5.875" style="99" customWidth="1"/>
    <col min="7177" max="7177" width="5.5" style="99" customWidth="1"/>
    <col min="7178" max="7178" width="11.25" style="99" customWidth="1"/>
    <col min="7179" max="7179" width="10.375" style="99" customWidth="1"/>
    <col min="7180" max="7180" width="6.625" style="99" customWidth="1"/>
    <col min="7181" max="7181" width="5.375" style="99" customWidth="1"/>
    <col min="7182" max="7182" width="6.25" style="99" customWidth="1"/>
    <col min="7183" max="7183" width="11.625" style="99" customWidth="1"/>
    <col min="7184" max="7184" width="10.625" style="99" customWidth="1"/>
    <col min="7185" max="7185" width="30" style="99" customWidth="1"/>
    <col min="7186" max="7423" width="9" style="99"/>
    <col min="7424" max="7424" width="4.125" style="99" customWidth="1"/>
    <col min="7425" max="7425" width="12.625" style="99" customWidth="1"/>
    <col min="7426" max="7426" width="7" style="99" customWidth="1"/>
    <col min="7427" max="7427" width="8.625" style="99" customWidth="1"/>
    <col min="7428" max="7428" width="8.5" style="99" customWidth="1"/>
    <col min="7429" max="7429" width="6.875" style="99" customWidth="1"/>
    <col min="7430" max="7430" width="7.625" style="99" customWidth="1"/>
    <col min="7431" max="7431" width="5" style="99" customWidth="1"/>
    <col min="7432" max="7432" width="5.875" style="99" customWidth="1"/>
    <col min="7433" max="7433" width="5.5" style="99" customWidth="1"/>
    <col min="7434" max="7434" width="11.25" style="99" customWidth="1"/>
    <col min="7435" max="7435" width="10.375" style="99" customWidth="1"/>
    <col min="7436" max="7436" width="6.625" style="99" customWidth="1"/>
    <col min="7437" max="7437" width="5.375" style="99" customWidth="1"/>
    <col min="7438" max="7438" width="6.25" style="99" customWidth="1"/>
    <col min="7439" max="7439" width="11.625" style="99" customWidth="1"/>
    <col min="7440" max="7440" width="10.625" style="99" customWidth="1"/>
    <col min="7441" max="7441" width="30" style="99" customWidth="1"/>
    <col min="7442" max="7679" width="9" style="99"/>
    <col min="7680" max="7680" width="4.125" style="99" customWidth="1"/>
    <col min="7681" max="7681" width="12.625" style="99" customWidth="1"/>
    <col min="7682" max="7682" width="7" style="99" customWidth="1"/>
    <col min="7683" max="7683" width="8.625" style="99" customWidth="1"/>
    <col min="7684" max="7684" width="8.5" style="99" customWidth="1"/>
    <col min="7685" max="7685" width="6.875" style="99" customWidth="1"/>
    <col min="7686" max="7686" width="7.625" style="99" customWidth="1"/>
    <col min="7687" max="7687" width="5" style="99" customWidth="1"/>
    <col min="7688" max="7688" width="5.875" style="99" customWidth="1"/>
    <col min="7689" max="7689" width="5.5" style="99" customWidth="1"/>
    <col min="7690" max="7690" width="11.25" style="99" customWidth="1"/>
    <col min="7691" max="7691" width="10.375" style="99" customWidth="1"/>
    <col min="7692" max="7692" width="6.625" style="99" customWidth="1"/>
    <col min="7693" max="7693" width="5.375" style="99" customWidth="1"/>
    <col min="7694" max="7694" width="6.25" style="99" customWidth="1"/>
    <col min="7695" max="7695" width="11.625" style="99" customWidth="1"/>
    <col min="7696" max="7696" width="10.625" style="99" customWidth="1"/>
    <col min="7697" max="7697" width="30" style="99" customWidth="1"/>
    <col min="7698" max="7935" width="9" style="99"/>
    <col min="7936" max="7936" width="4.125" style="99" customWidth="1"/>
    <col min="7937" max="7937" width="12.625" style="99" customWidth="1"/>
    <col min="7938" max="7938" width="7" style="99" customWidth="1"/>
    <col min="7939" max="7939" width="8.625" style="99" customWidth="1"/>
    <col min="7940" max="7940" width="8.5" style="99" customWidth="1"/>
    <col min="7941" max="7941" width="6.875" style="99" customWidth="1"/>
    <col min="7942" max="7942" width="7.625" style="99" customWidth="1"/>
    <col min="7943" max="7943" width="5" style="99" customWidth="1"/>
    <col min="7944" max="7944" width="5.875" style="99" customWidth="1"/>
    <col min="7945" max="7945" width="5.5" style="99" customWidth="1"/>
    <col min="7946" max="7946" width="11.25" style="99" customWidth="1"/>
    <col min="7947" max="7947" width="10.375" style="99" customWidth="1"/>
    <col min="7948" max="7948" width="6.625" style="99" customWidth="1"/>
    <col min="7949" max="7949" width="5.375" style="99" customWidth="1"/>
    <col min="7950" max="7950" width="6.25" style="99" customWidth="1"/>
    <col min="7951" max="7951" width="11.625" style="99" customWidth="1"/>
    <col min="7952" max="7952" width="10.625" style="99" customWidth="1"/>
    <col min="7953" max="7953" width="30" style="99" customWidth="1"/>
    <col min="7954" max="8191" width="9" style="99"/>
    <col min="8192" max="8192" width="4.125" style="99" customWidth="1"/>
    <col min="8193" max="8193" width="12.625" style="99" customWidth="1"/>
    <col min="8194" max="8194" width="7" style="99" customWidth="1"/>
    <col min="8195" max="8195" width="8.625" style="99" customWidth="1"/>
    <col min="8196" max="8196" width="8.5" style="99" customWidth="1"/>
    <col min="8197" max="8197" width="6.875" style="99" customWidth="1"/>
    <col min="8198" max="8198" width="7.625" style="99" customWidth="1"/>
    <col min="8199" max="8199" width="5" style="99" customWidth="1"/>
    <col min="8200" max="8200" width="5.875" style="99" customWidth="1"/>
    <col min="8201" max="8201" width="5.5" style="99" customWidth="1"/>
    <col min="8202" max="8202" width="11.25" style="99" customWidth="1"/>
    <col min="8203" max="8203" width="10.375" style="99" customWidth="1"/>
    <col min="8204" max="8204" width="6.625" style="99" customWidth="1"/>
    <col min="8205" max="8205" width="5.375" style="99" customWidth="1"/>
    <col min="8206" max="8206" width="6.25" style="99" customWidth="1"/>
    <col min="8207" max="8207" width="11.625" style="99" customWidth="1"/>
    <col min="8208" max="8208" width="10.625" style="99" customWidth="1"/>
    <col min="8209" max="8209" width="30" style="99" customWidth="1"/>
    <col min="8210" max="8447" width="9" style="99"/>
    <col min="8448" max="8448" width="4.125" style="99" customWidth="1"/>
    <col min="8449" max="8449" width="12.625" style="99" customWidth="1"/>
    <col min="8450" max="8450" width="7" style="99" customWidth="1"/>
    <col min="8451" max="8451" width="8.625" style="99" customWidth="1"/>
    <col min="8452" max="8452" width="8.5" style="99" customWidth="1"/>
    <col min="8453" max="8453" width="6.875" style="99" customWidth="1"/>
    <col min="8454" max="8454" width="7.625" style="99" customWidth="1"/>
    <col min="8455" max="8455" width="5" style="99" customWidth="1"/>
    <col min="8456" max="8456" width="5.875" style="99" customWidth="1"/>
    <col min="8457" max="8457" width="5.5" style="99" customWidth="1"/>
    <col min="8458" max="8458" width="11.25" style="99" customWidth="1"/>
    <col min="8459" max="8459" width="10.375" style="99" customWidth="1"/>
    <col min="8460" max="8460" width="6.625" style="99" customWidth="1"/>
    <col min="8461" max="8461" width="5.375" style="99" customWidth="1"/>
    <col min="8462" max="8462" width="6.25" style="99" customWidth="1"/>
    <col min="8463" max="8463" width="11.625" style="99" customWidth="1"/>
    <col min="8464" max="8464" width="10.625" style="99" customWidth="1"/>
    <col min="8465" max="8465" width="30" style="99" customWidth="1"/>
    <col min="8466" max="8703" width="9" style="99"/>
    <col min="8704" max="8704" width="4.125" style="99" customWidth="1"/>
    <col min="8705" max="8705" width="12.625" style="99" customWidth="1"/>
    <col min="8706" max="8706" width="7" style="99" customWidth="1"/>
    <col min="8707" max="8707" width="8.625" style="99" customWidth="1"/>
    <col min="8708" max="8708" width="8.5" style="99" customWidth="1"/>
    <col min="8709" max="8709" width="6.875" style="99" customWidth="1"/>
    <col min="8710" max="8710" width="7.625" style="99" customWidth="1"/>
    <col min="8711" max="8711" width="5" style="99" customWidth="1"/>
    <col min="8712" max="8712" width="5.875" style="99" customWidth="1"/>
    <col min="8713" max="8713" width="5.5" style="99" customWidth="1"/>
    <col min="8714" max="8714" width="11.25" style="99" customWidth="1"/>
    <col min="8715" max="8715" width="10.375" style="99" customWidth="1"/>
    <col min="8716" max="8716" width="6.625" style="99" customWidth="1"/>
    <col min="8717" max="8717" width="5.375" style="99" customWidth="1"/>
    <col min="8718" max="8718" width="6.25" style="99" customWidth="1"/>
    <col min="8719" max="8719" width="11.625" style="99" customWidth="1"/>
    <col min="8720" max="8720" width="10.625" style="99" customWidth="1"/>
    <col min="8721" max="8721" width="30" style="99" customWidth="1"/>
    <col min="8722" max="8959" width="9" style="99"/>
    <col min="8960" max="8960" width="4.125" style="99" customWidth="1"/>
    <col min="8961" max="8961" width="12.625" style="99" customWidth="1"/>
    <col min="8962" max="8962" width="7" style="99" customWidth="1"/>
    <col min="8963" max="8963" width="8.625" style="99" customWidth="1"/>
    <col min="8964" max="8964" width="8.5" style="99" customWidth="1"/>
    <col min="8965" max="8965" width="6.875" style="99" customWidth="1"/>
    <col min="8966" max="8966" width="7.625" style="99" customWidth="1"/>
    <col min="8967" max="8967" width="5" style="99" customWidth="1"/>
    <col min="8968" max="8968" width="5.875" style="99" customWidth="1"/>
    <col min="8969" max="8969" width="5.5" style="99" customWidth="1"/>
    <col min="8970" max="8970" width="11.25" style="99" customWidth="1"/>
    <col min="8971" max="8971" width="10.375" style="99" customWidth="1"/>
    <col min="8972" max="8972" width="6.625" style="99" customWidth="1"/>
    <col min="8973" max="8973" width="5.375" style="99" customWidth="1"/>
    <col min="8974" max="8974" width="6.25" style="99" customWidth="1"/>
    <col min="8975" max="8975" width="11.625" style="99" customWidth="1"/>
    <col min="8976" max="8976" width="10.625" style="99" customWidth="1"/>
    <col min="8977" max="8977" width="30" style="99" customWidth="1"/>
    <col min="8978" max="9215" width="9" style="99"/>
    <col min="9216" max="9216" width="4.125" style="99" customWidth="1"/>
    <col min="9217" max="9217" width="12.625" style="99" customWidth="1"/>
    <col min="9218" max="9218" width="7" style="99" customWidth="1"/>
    <col min="9219" max="9219" width="8.625" style="99" customWidth="1"/>
    <col min="9220" max="9220" width="8.5" style="99" customWidth="1"/>
    <col min="9221" max="9221" width="6.875" style="99" customWidth="1"/>
    <col min="9222" max="9222" width="7.625" style="99" customWidth="1"/>
    <col min="9223" max="9223" width="5" style="99" customWidth="1"/>
    <col min="9224" max="9224" width="5.875" style="99" customWidth="1"/>
    <col min="9225" max="9225" width="5.5" style="99" customWidth="1"/>
    <col min="9226" max="9226" width="11.25" style="99" customWidth="1"/>
    <col min="9227" max="9227" width="10.375" style="99" customWidth="1"/>
    <col min="9228" max="9228" width="6.625" style="99" customWidth="1"/>
    <col min="9229" max="9229" width="5.375" style="99" customWidth="1"/>
    <col min="9230" max="9230" width="6.25" style="99" customWidth="1"/>
    <col min="9231" max="9231" width="11.625" style="99" customWidth="1"/>
    <col min="9232" max="9232" width="10.625" style="99" customWidth="1"/>
    <col min="9233" max="9233" width="30" style="99" customWidth="1"/>
    <col min="9234" max="9471" width="9" style="99"/>
    <col min="9472" max="9472" width="4.125" style="99" customWidth="1"/>
    <col min="9473" max="9473" width="12.625" style="99" customWidth="1"/>
    <col min="9474" max="9474" width="7" style="99" customWidth="1"/>
    <col min="9475" max="9475" width="8.625" style="99" customWidth="1"/>
    <col min="9476" max="9476" width="8.5" style="99" customWidth="1"/>
    <col min="9477" max="9477" width="6.875" style="99" customWidth="1"/>
    <col min="9478" max="9478" width="7.625" style="99" customWidth="1"/>
    <col min="9479" max="9479" width="5" style="99" customWidth="1"/>
    <col min="9480" max="9480" width="5.875" style="99" customWidth="1"/>
    <col min="9481" max="9481" width="5.5" style="99" customWidth="1"/>
    <col min="9482" max="9482" width="11.25" style="99" customWidth="1"/>
    <col min="9483" max="9483" width="10.375" style="99" customWidth="1"/>
    <col min="9484" max="9484" width="6.625" style="99" customWidth="1"/>
    <col min="9485" max="9485" width="5.375" style="99" customWidth="1"/>
    <col min="9486" max="9486" width="6.25" style="99" customWidth="1"/>
    <col min="9487" max="9487" width="11.625" style="99" customWidth="1"/>
    <col min="9488" max="9488" width="10.625" style="99" customWidth="1"/>
    <col min="9489" max="9489" width="30" style="99" customWidth="1"/>
    <col min="9490" max="9727" width="9" style="99"/>
    <col min="9728" max="9728" width="4.125" style="99" customWidth="1"/>
    <col min="9729" max="9729" width="12.625" style="99" customWidth="1"/>
    <col min="9730" max="9730" width="7" style="99" customWidth="1"/>
    <col min="9731" max="9731" width="8.625" style="99" customWidth="1"/>
    <col min="9732" max="9732" width="8.5" style="99" customWidth="1"/>
    <col min="9733" max="9733" width="6.875" style="99" customWidth="1"/>
    <col min="9734" max="9734" width="7.625" style="99" customWidth="1"/>
    <col min="9735" max="9735" width="5" style="99" customWidth="1"/>
    <col min="9736" max="9736" width="5.875" style="99" customWidth="1"/>
    <col min="9737" max="9737" width="5.5" style="99" customWidth="1"/>
    <col min="9738" max="9738" width="11.25" style="99" customWidth="1"/>
    <col min="9739" max="9739" width="10.375" style="99" customWidth="1"/>
    <col min="9740" max="9740" width="6.625" style="99" customWidth="1"/>
    <col min="9741" max="9741" width="5.375" style="99" customWidth="1"/>
    <col min="9742" max="9742" width="6.25" style="99" customWidth="1"/>
    <col min="9743" max="9743" width="11.625" style="99" customWidth="1"/>
    <col min="9744" max="9744" width="10.625" style="99" customWidth="1"/>
    <col min="9745" max="9745" width="30" style="99" customWidth="1"/>
    <col min="9746" max="9983" width="9" style="99"/>
    <col min="9984" max="9984" width="4.125" style="99" customWidth="1"/>
    <col min="9985" max="9985" width="12.625" style="99" customWidth="1"/>
    <col min="9986" max="9986" width="7" style="99" customWidth="1"/>
    <col min="9987" max="9987" width="8.625" style="99" customWidth="1"/>
    <col min="9988" max="9988" width="8.5" style="99" customWidth="1"/>
    <col min="9989" max="9989" width="6.875" style="99" customWidth="1"/>
    <col min="9990" max="9990" width="7.625" style="99" customWidth="1"/>
    <col min="9991" max="9991" width="5" style="99" customWidth="1"/>
    <col min="9992" max="9992" width="5.875" style="99" customWidth="1"/>
    <col min="9993" max="9993" width="5.5" style="99" customWidth="1"/>
    <col min="9994" max="9994" width="11.25" style="99" customWidth="1"/>
    <col min="9995" max="9995" width="10.375" style="99" customWidth="1"/>
    <col min="9996" max="9996" width="6.625" style="99" customWidth="1"/>
    <col min="9997" max="9997" width="5.375" style="99" customWidth="1"/>
    <col min="9998" max="9998" width="6.25" style="99" customWidth="1"/>
    <col min="9999" max="9999" width="11.625" style="99" customWidth="1"/>
    <col min="10000" max="10000" width="10.625" style="99" customWidth="1"/>
    <col min="10001" max="10001" width="30" style="99" customWidth="1"/>
    <col min="10002" max="10239" width="9" style="99"/>
    <col min="10240" max="10240" width="4.125" style="99" customWidth="1"/>
    <col min="10241" max="10241" width="12.625" style="99" customWidth="1"/>
    <col min="10242" max="10242" width="7" style="99" customWidth="1"/>
    <col min="10243" max="10243" width="8.625" style="99" customWidth="1"/>
    <col min="10244" max="10244" width="8.5" style="99" customWidth="1"/>
    <col min="10245" max="10245" width="6.875" style="99" customWidth="1"/>
    <col min="10246" max="10246" width="7.625" style="99" customWidth="1"/>
    <col min="10247" max="10247" width="5" style="99" customWidth="1"/>
    <col min="10248" max="10248" width="5.875" style="99" customWidth="1"/>
    <col min="10249" max="10249" width="5.5" style="99" customWidth="1"/>
    <col min="10250" max="10250" width="11.25" style="99" customWidth="1"/>
    <col min="10251" max="10251" width="10.375" style="99" customWidth="1"/>
    <col min="10252" max="10252" width="6.625" style="99" customWidth="1"/>
    <col min="10253" max="10253" width="5.375" style="99" customWidth="1"/>
    <col min="10254" max="10254" width="6.25" style="99" customWidth="1"/>
    <col min="10255" max="10255" width="11.625" style="99" customWidth="1"/>
    <col min="10256" max="10256" width="10.625" style="99" customWidth="1"/>
    <col min="10257" max="10257" width="30" style="99" customWidth="1"/>
    <col min="10258" max="10495" width="9" style="99"/>
    <col min="10496" max="10496" width="4.125" style="99" customWidth="1"/>
    <col min="10497" max="10497" width="12.625" style="99" customWidth="1"/>
    <col min="10498" max="10498" width="7" style="99" customWidth="1"/>
    <col min="10499" max="10499" width="8.625" style="99" customWidth="1"/>
    <col min="10500" max="10500" width="8.5" style="99" customWidth="1"/>
    <col min="10501" max="10501" width="6.875" style="99" customWidth="1"/>
    <col min="10502" max="10502" width="7.625" style="99" customWidth="1"/>
    <col min="10503" max="10503" width="5" style="99" customWidth="1"/>
    <col min="10504" max="10504" width="5.875" style="99" customWidth="1"/>
    <col min="10505" max="10505" width="5.5" style="99" customWidth="1"/>
    <col min="10506" max="10506" width="11.25" style="99" customWidth="1"/>
    <col min="10507" max="10507" width="10.375" style="99" customWidth="1"/>
    <col min="10508" max="10508" width="6.625" style="99" customWidth="1"/>
    <col min="10509" max="10509" width="5.375" style="99" customWidth="1"/>
    <col min="10510" max="10510" width="6.25" style="99" customWidth="1"/>
    <col min="10511" max="10511" width="11.625" style="99" customWidth="1"/>
    <col min="10512" max="10512" width="10.625" style="99" customWidth="1"/>
    <col min="10513" max="10513" width="30" style="99" customWidth="1"/>
    <col min="10514" max="10751" width="9" style="99"/>
    <col min="10752" max="10752" width="4.125" style="99" customWidth="1"/>
    <col min="10753" max="10753" width="12.625" style="99" customWidth="1"/>
    <col min="10754" max="10754" width="7" style="99" customWidth="1"/>
    <col min="10755" max="10755" width="8.625" style="99" customWidth="1"/>
    <col min="10756" max="10756" width="8.5" style="99" customWidth="1"/>
    <col min="10757" max="10757" width="6.875" style="99" customWidth="1"/>
    <col min="10758" max="10758" width="7.625" style="99" customWidth="1"/>
    <col min="10759" max="10759" width="5" style="99" customWidth="1"/>
    <col min="10760" max="10760" width="5.875" style="99" customWidth="1"/>
    <col min="10761" max="10761" width="5.5" style="99" customWidth="1"/>
    <col min="10762" max="10762" width="11.25" style="99" customWidth="1"/>
    <col min="10763" max="10763" width="10.375" style="99" customWidth="1"/>
    <col min="10764" max="10764" width="6.625" style="99" customWidth="1"/>
    <col min="10765" max="10765" width="5.375" style="99" customWidth="1"/>
    <col min="10766" max="10766" width="6.25" style="99" customWidth="1"/>
    <col min="10767" max="10767" width="11.625" style="99" customWidth="1"/>
    <col min="10768" max="10768" width="10.625" style="99" customWidth="1"/>
    <col min="10769" max="10769" width="30" style="99" customWidth="1"/>
    <col min="10770" max="11007" width="9" style="99"/>
    <col min="11008" max="11008" width="4.125" style="99" customWidth="1"/>
    <col min="11009" max="11009" width="12.625" style="99" customWidth="1"/>
    <col min="11010" max="11010" width="7" style="99" customWidth="1"/>
    <col min="11011" max="11011" width="8.625" style="99" customWidth="1"/>
    <col min="11012" max="11012" width="8.5" style="99" customWidth="1"/>
    <col min="11013" max="11013" width="6.875" style="99" customWidth="1"/>
    <col min="11014" max="11014" width="7.625" style="99" customWidth="1"/>
    <col min="11015" max="11015" width="5" style="99" customWidth="1"/>
    <col min="11016" max="11016" width="5.875" style="99" customWidth="1"/>
    <col min="11017" max="11017" width="5.5" style="99" customWidth="1"/>
    <col min="11018" max="11018" width="11.25" style="99" customWidth="1"/>
    <col min="11019" max="11019" width="10.375" style="99" customWidth="1"/>
    <col min="11020" max="11020" width="6.625" style="99" customWidth="1"/>
    <col min="11021" max="11021" width="5.375" style="99" customWidth="1"/>
    <col min="11022" max="11022" width="6.25" style="99" customWidth="1"/>
    <col min="11023" max="11023" width="11.625" style="99" customWidth="1"/>
    <col min="11024" max="11024" width="10.625" style="99" customWidth="1"/>
    <col min="11025" max="11025" width="30" style="99" customWidth="1"/>
    <col min="11026" max="11263" width="9" style="99"/>
    <col min="11264" max="11264" width="4.125" style="99" customWidth="1"/>
    <col min="11265" max="11265" width="12.625" style="99" customWidth="1"/>
    <col min="11266" max="11266" width="7" style="99" customWidth="1"/>
    <col min="11267" max="11267" width="8.625" style="99" customWidth="1"/>
    <col min="11268" max="11268" width="8.5" style="99" customWidth="1"/>
    <col min="11269" max="11269" width="6.875" style="99" customWidth="1"/>
    <col min="11270" max="11270" width="7.625" style="99" customWidth="1"/>
    <col min="11271" max="11271" width="5" style="99" customWidth="1"/>
    <col min="11272" max="11272" width="5.875" style="99" customWidth="1"/>
    <col min="11273" max="11273" width="5.5" style="99" customWidth="1"/>
    <col min="11274" max="11274" width="11.25" style="99" customWidth="1"/>
    <col min="11275" max="11275" width="10.375" style="99" customWidth="1"/>
    <col min="11276" max="11276" width="6.625" style="99" customWidth="1"/>
    <col min="11277" max="11277" width="5.375" style="99" customWidth="1"/>
    <col min="11278" max="11278" width="6.25" style="99" customWidth="1"/>
    <col min="11279" max="11279" width="11.625" style="99" customWidth="1"/>
    <col min="11280" max="11280" width="10.625" style="99" customWidth="1"/>
    <col min="11281" max="11281" width="30" style="99" customWidth="1"/>
    <col min="11282" max="11519" width="9" style="99"/>
    <col min="11520" max="11520" width="4.125" style="99" customWidth="1"/>
    <col min="11521" max="11521" width="12.625" style="99" customWidth="1"/>
    <col min="11522" max="11522" width="7" style="99" customWidth="1"/>
    <col min="11523" max="11523" width="8.625" style="99" customWidth="1"/>
    <col min="11524" max="11524" width="8.5" style="99" customWidth="1"/>
    <col min="11525" max="11525" width="6.875" style="99" customWidth="1"/>
    <col min="11526" max="11526" width="7.625" style="99" customWidth="1"/>
    <col min="11527" max="11527" width="5" style="99" customWidth="1"/>
    <col min="11528" max="11528" width="5.875" style="99" customWidth="1"/>
    <col min="11529" max="11529" width="5.5" style="99" customWidth="1"/>
    <col min="11530" max="11530" width="11.25" style="99" customWidth="1"/>
    <col min="11531" max="11531" width="10.375" style="99" customWidth="1"/>
    <col min="11532" max="11532" width="6.625" style="99" customWidth="1"/>
    <col min="11533" max="11533" width="5.375" style="99" customWidth="1"/>
    <col min="11534" max="11534" width="6.25" style="99" customWidth="1"/>
    <col min="11535" max="11535" width="11.625" style="99" customWidth="1"/>
    <col min="11536" max="11536" width="10.625" style="99" customWidth="1"/>
    <col min="11537" max="11537" width="30" style="99" customWidth="1"/>
    <col min="11538" max="11775" width="9" style="99"/>
    <col min="11776" max="11776" width="4.125" style="99" customWidth="1"/>
    <col min="11777" max="11777" width="12.625" style="99" customWidth="1"/>
    <col min="11778" max="11778" width="7" style="99" customWidth="1"/>
    <col min="11779" max="11779" width="8.625" style="99" customWidth="1"/>
    <col min="11780" max="11780" width="8.5" style="99" customWidth="1"/>
    <col min="11781" max="11781" width="6.875" style="99" customWidth="1"/>
    <col min="11782" max="11782" width="7.625" style="99" customWidth="1"/>
    <col min="11783" max="11783" width="5" style="99" customWidth="1"/>
    <col min="11784" max="11784" width="5.875" style="99" customWidth="1"/>
    <col min="11785" max="11785" width="5.5" style="99" customWidth="1"/>
    <col min="11786" max="11786" width="11.25" style="99" customWidth="1"/>
    <col min="11787" max="11787" width="10.375" style="99" customWidth="1"/>
    <col min="11788" max="11788" width="6.625" style="99" customWidth="1"/>
    <col min="11789" max="11789" width="5.375" style="99" customWidth="1"/>
    <col min="11790" max="11790" width="6.25" style="99" customWidth="1"/>
    <col min="11791" max="11791" width="11.625" style="99" customWidth="1"/>
    <col min="11792" max="11792" width="10.625" style="99" customWidth="1"/>
    <col min="11793" max="11793" width="30" style="99" customWidth="1"/>
    <col min="11794" max="12031" width="9" style="99"/>
    <col min="12032" max="12032" width="4.125" style="99" customWidth="1"/>
    <col min="12033" max="12033" width="12.625" style="99" customWidth="1"/>
    <col min="12034" max="12034" width="7" style="99" customWidth="1"/>
    <col min="12035" max="12035" width="8.625" style="99" customWidth="1"/>
    <col min="12036" max="12036" width="8.5" style="99" customWidth="1"/>
    <col min="12037" max="12037" width="6.875" style="99" customWidth="1"/>
    <col min="12038" max="12038" width="7.625" style="99" customWidth="1"/>
    <col min="12039" max="12039" width="5" style="99" customWidth="1"/>
    <col min="12040" max="12040" width="5.875" style="99" customWidth="1"/>
    <col min="12041" max="12041" width="5.5" style="99" customWidth="1"/>
    <col min="12042" max="12042" width="11.25" style="99" customWidth="1"/>
    <col min="12043" max="12043" width="10.375" style="99" customWidth="1"/>
    <col min="12044" max="12044" width="6.625" style="99" customWidth="1"/>
    <col min="12045" max="12045" width="5.375" style="99" customWidth="1"/>
    <col min="12046" max="12046" width="6.25" style="99" customWidth="1"/>
    <col min="12047" max="12047" width="11.625" style="99" customWidth="1"/>
    <col min="12048" max="12048" width="10.625" style="99" customWidth="1"/>
    <col min="12049" max="12049" width="30" style="99" customWidth="1"/>
    <col min="12050" max="12287" width="9" style="99"/>
    <col min="12288" max="12288" width="4.125" style="99" customWidth="1"/>
    <col min="12289" max="12289" width="12.625" style="99" customWidth="1"/>
    <col min="12290" max="12290" width="7" style="99" customWidth="1"/>
    <col min="12291" max="12291" width="8.625" style="99" customWidth="1"/>
    <col min="12292" max="12292" width="8.5" style="99" customWidth="1"/>
    <col min="12293" max="12293" width="6.875" style="99" customWidth="1"/>
    <col min="12294" max="12294" width="7.625" style="99" customWidth="1"/>
    <col min="12295" max="12295" width="5" style="99" customWidth="1"/>
    <col min="12296" max="12296" width="5.875" style="99" customWidth="1"/>
    <col min="12297" max="12297" width="5.5" style="99" customWidth="1"/>
    <col min="12298" max="12298" width="11.25" style="99" customWidth="1"/>
    <col min="12299" max="12299" width="10.375" style="99" customWidth="1"/>
    <col min="12300" max="12300" width="6.625" style="99" customWidth="1"/>
    <col min="12301" max="12301" width="5.375" style="99" customWidth="1"/>
    <col min="12302" max="12302" width="6.25" style="99" customWidth="1"/>
    <col min="12303" max="12303" width="11.625" style="99" customWidth="1"/>
    <col min="12304" max="12304" width="10.625" style="99" customWidth="1"/>
    <col min="12305" max="12305" width="30" style="99" customWidth="1"/>
    <col min="12306" max="12543" width="9" style="99"/>
    <col min="12544" max="12544" width="4.125" style="99" customWidth="1"/>
    <col min="12545" max="12545" width="12.625" style="99" customWidth="1"/>
    <col min="12546" max="12546" width="7" style="99" customWidth="1"/>
    <col min="12547" max="12547" width="8.625" style="99" customWidth="1"/>
    <col min="12548" max="12548" width="8.5" style="99" customWidth="1"/>
    <col min="12549" max="12549" width="6.875" style="99" customWidth="1"/>
    <col min="12550" max="12550" width="7.625" style="99" customWidth="1"/>
    <col min="12551" max="12551" width="5" style="99" customWidth="1"/>
    <col min="12552" max="12552" width="5.875" style="99" customWidth="1"/>
    <col min="12553" max="12553" width="5.5" style="99" customWidth="1"/>
    <col min="12554" max="12554" width="11.25" style="99" customWidth="1"/>
    <col min="12555" max="12555" width="10.375" style="99" customWidth="1"/>
    <col min="12556" max="12556" width="6.625" style="99" customWidth="1"/>
    <col min="12557" max="12557" width="5.375" style="99" customWidth="1"/>
    <col min="12558" max="12558" width="6.25" style="99" customWidth="1"/>
    <col min="12559" max="12559" width="11.625" style="99" customWidth="1"/>
    <col min="12560" max="12560" width="10.625" style="99" customWidth="1"/>
    <col min="12561" max="12561" width="30" style="99" customWidth="1"/>
    <col min="12562" max="12799" width="9" style="99"/>
    <col min="12800" max="12800" width="4.125" style="99" customWidth="1"/>
    <col min="12801" max="12801" width="12.625" style="99" customWidth="1"/>
    <col min="12802" max="12802" width="7" style="99" customWidth="1"/>
    <col min="12803" max="12803" width="8.625" style="99" customWidth="1"/>
    <col min="12804" max="12804" width="8.5" style="99" customWidth="1"/>
    <col min="12805" max="12805" width="6.875" style="99" customWidth="1"/>
    <col min="12806" max="12806" width="7.625" style="99" customWidth="1"/>
    <col min="12807" max="12807" width="5" style="99" customWidth="1"/>
    <col min="12808" max="12808" width="5.875" style="99" customWidth="1"/>
    <col min="12809" max="12809" width="5.5" style="99" customWidth="1"/>
    <col min="12810" max="12810" width="11.25" style="99" customWidth="1"/>
    <col min="12811" max="12811" width="10.375" style="99" customWidth="1"/>
    <col min="12812" max="12812" width="6.625" style="99" customWidth="1"/>
    <col min="12813" max="12813" width="5.375" style="99" customWidth="1"/>
    <col min="12814" max="12814" width="6.25" style="99" customWidth="1"/>
    <col min="12815" max="12815" width="11.625" style="99" customWidth="1"/>
    <col min="12816" max="12816" width="10.625" style="99" customWidth="1"/>
    <col min="12817" max="12817" width="30" style="99" customWidth="1"/>
    <col min="12818" max="13055" width="9" style="99"/>
    <col min="13056" max="13056" width="4.125" style="99" customWidth="1"/>
    <col min="13057" max="13057" width="12.625" style="99" customWidth="1"/>
    <col min="13058" max="13058" width="7" style="99" customWidth="1"/>
    <col min="13059" max="13059" width="8.625" style="99" customWidth="1"/>
    <col min="13060" max="13060" width="8.5" style="99" customWidth="1"/>
    <col min="13061" max="13061" width="6.875" style="99" customWidth="1"/>
    <col min="13062" max="13062" width="7.625" style="99" customWidth="1"/>
    <col min="13063" max="13063" width="5" style="99" customWidth="1"/>
    <col min="13064" max="13064" width="5.875" style="99" customWidth="1"/>
    <col min="13065" max="13065" width="5.5" style="99" customWidth="1"/>
    <col min="13066" max="13066" width="11.25" style="99" customWidth="1"/>
    <col min="13067" max="13067" width="10.375" style="99" customWidth="1"/>
    <col min="13068" max="13068" width="6.625" style="99" customWidth="1"/>
    <col min="13069" max="13069" width="5.375" style="99" customWidth="1"/>
    <col min="13070" max="13070" width="6.25" style="99" customWidth="1"/>
    <col min="13071" max="13071" width="11.625" style="99" customWidth="1"/>
    <col min="13072" max="13072" width="10.625" style="99" customWidth="1"/>
    <col min="13073" max="13073" width="30" style="99" customWidth="1"/>
    <col min="13074" max="13311" width="9" style="99"/>
    <col min="13312" max="13312" width="4.125" style="99" customWidth="1"/>
    <col min="13313" max="13313" width="12.625" style="99" customWidth="1"/>
    <col min="13314" max="13314" width="7" style="99" customWidth="1"/>
    <col min="13315" max="13315" width="8.625" style="99" customWidth="1"/>
    <col min="13316" max="13316" width="8.5" style="99" customWidth="1"/>
    <col min="13317" max="13317" width="6.875" style="99" customWidth="1"/>
    <col min="13318" max="13318" width="7.625" style="99" customWidth="1"/>
    <col min="13319" max="13319" width="5" style="99" customWidth="1"/>
    <col min="13320" max="13320" width="5.875" style="99" customWidth="1"/>
    <col min="13321" max="13321" width="5.5" style="99" customWidth="1"/>
    <col min="13322" max="13322" width="11.25" style="99" customWidth="1"/>
    <col min="13323" max="13323" width="10.375" style="99" customWidth="1"/>
    <col min="13324" max="13324" width="6.625" style="99" customWidth="1"/>
    <col min="13325" max="13325" width="5.375" style="99" customWidth="1"/>
    <col min="13326" max="13326" width="6.25" style="99" customWidth="1"/>
    <col min="13327" max="13327" width="11.625" style="99" customWidth="1"/>
    <col min="13328" max="13328" width="10.625" style="99" customWidth="1"/>
    <col min="13329" max="13329" width="30" style="99" customWidth="1"/>
    <col min="13330" max="13567" width="9" style="99"/>
    <col min="13568" max="13568" width="4.125" style="99" customWidth="1"/>
    <col min="13569" max="13569" width="12.625" style="99" customWidth="1"/>
    <col min="13570" max="13570" width="7" style="99" customWidth="1"/>
    <col min="13571" max="13571" width="8.625" style="99" customWidth="1"/>
    <col min="13572" max="13572" width="8.5" style="99" customWidth="1"/>
    <col min="13573" max="13573" width="6.875" style="99" customWidth="1"/>
    <col min="13574" max="13574" width="7.625" style="99" customWidth="1"/>
    <col min="13575" max="13575" width="5" style="99" customWidth="1"/>
    <col min="13576" max="13576" width="5.875" style="99" customWidth="1"/>
    <col min="13577" max="13577" width="5.5" style="99" customWidth="1"/>
    <col min="13578" max="13578" width="11.25" style="99" customWidth="1"/>
    <col min="13579" max="13579" width="10.375" style="99" customWidth="1"/>
    <col min="13580" max="13580" width="6.625" style="99" customWidth="1"/>
    <col min="13581" max="13581" width="5.375" style="99" customWidth="1"/>
    <col min="13582" max="13582" width="6.25" style="99" customWidth="1"/>
    <col min="13583" max="13583" width="11.625" style="99" customWidth="1"/>
    <col min="13584" max="13584" width="10.625" style="99" customWidth="1"/>
    <col min="13585" max="13585" width="30" style="99" customWidth="1"/>
    <col min="13586" max="13823" width="9" style="99"/>
    <col min="13824" max="13824" width="4.125" style="99" customWidth="1"/>
    <col min="13825" max="13825" width="12.625" style="99" customWidth="1"/>
    <col min="13826" max="13826" width="7" style="99" customWidth="1"/>
    <col min="13827" max="13827" width="8.625" style="99" customWidth="1"/>
    <col min="13828" max="13828" width="8.5" style="99" customWidth="1"/>
    <col min="13829" max="13829" width="6.875" style="99" customWidth="1"/>
    <col min="13830" max="13830" width="7.625" style="99" customWidth="1"/>
    <col min="13831" max="13831" width="5" style="99" customWidth="1"/>
    <col min="13832" max="13832" width="5.875" style="99" customWidth="1"/>
    <col min="13833" max="13833" width="5.5" style="99" customWidth="1"/>
    <col min="13834" max="13834" width="11.25" style="99" customWidth="1"/>
    <col min="13835" max="13835" width="10.375" style="99" customWidth="1"/>
    <col min="13836" max="13836" width="6.625" style="99" customWidth="1"/>
    <col min="13837" max="13837" width="5.375" style="99" customWidth="1"/>
    <col min="13838" max="13838" width="6.25" style="99" customWidth="1"/>
    <col min="13839" max="13839" width="11.625" style="99" customWidth="1"/>
    <col min="13840" max="13840" width="10.625" style="99" customWidth="1"/>
    <col min="13841" max="13841" width="30" style="99" customWidth="1"/>
    <col min="13842" max="14079" width="9" style="99"/>
    <col min="14080" max="14080" width="4.125" style="99" customWidth="1"/>
    <col min="14081" max="14081" width="12.625" style="99" customWidth="1"/>
    <col min="14082" max="14082" width="7" style="99" customWidth="1"/>
    <col min="14083" max="14083" width="8.625" style="99" customWidth="1"/>
    <col min="14084" max="14084" width="8.5" style="99" customWidth="1"/>
    <col min="14085" max="14085" width="6.875" style="99" customWidth="1"/>
    <col min="14086" max="14086" width="7.625" style="99" customWidth="1"/>
    <col min="14087" max="14087" width="5" style="99" customWidth="1"/>
    <col min="14088" max="14088" width="5.875" style="99" customWidth="1"/>
    <col min="14089" max="14089" width="5.5" style="99" customWidth="1"/>
    <col min="14090" max="14090" width="11.25" style="99" customWidth="1"/>
    <col min="14091" max="14091" width="10.375" style="99" customWidth="1"/>
    <col min="14092" max="14092" width="6.625" style="99" customWidth="1"/>
    <col min="14093" max="14093" width="5.375" style="99" customWidth="1"/>
    <col min="14094" max="14094" width="6.25" style="99" customWidth="1"/>
    <col min="14095" max="14095" width="11.625" style="99" customWidth="1"/>
    <col min="14096" max="14096" width="10.625" style="99" customWidth="1"/>
    <col min="14097" max="14097" width="30" style="99" customWidth="1"/>
    <col min="14098" max="14335" width="9" style="99"/>
    <col min="14336" max="14336" width="4.125" style="99" customWidth="1"/>
    <col min="14337" max="14337" width="12.625" style="99" customWidth="1"/>
    <col min="14338" max="14338" width="7" style="99" customWidth="1"/>
    <col min="14339" max="14339" width="8.625" style="99" customWidth="1"/>
    <col min="14340" max="14340" width="8.5" style="99" customWidth="1"/>
    <col min="14341" max="14341" width="6.875" style="99" customWidth="1"/>
    <col min="14342" max="14342" width="7.625" style="99" customWidth="1"/>
    <col min="14343" max="14343" width="5" style="99" customWidth="1"/>
    <col min="14344" max="14344" width="5.875" style="99" customWidth="1"/>
    <col min="14345" max="14345" width="5.5" style="99" customWidth="1"/>
    <col min="14346" max="14346" width="11.25" style="99" customWidth="1"/>
    <col min="14347" max="14347" width="10.375" style="99" customWidth="1"/>
    <col min="14348" max="14348" width="6.625" style="99" customWidth="1"/>
    <col min="14349" max="14349" width="5.375" style="99" customWidth="1"/>
    <col min="14350" max="14350" width="6.25" style="99" customWidth="1"/>
    <col min="14351" max="14351" width="11.625" style="99" customWidth="1"/>
    <col min="14352" max="14352" width="10.625" style="99" customWidth="1"/>
    <col min="14353" max="14353" width="30" style="99" customWidth="1"/>
    <col min="14354" max="14591" width="9" style="99"/>
    <col min="14592" max="14592" width="4.125" style="99" customWidth="1"/>
    <col min="14593" max="14593" width="12.625" style="99" customWidth="1"/>
    <col min="14594" max="14594" width="7" style="99" customWidth="1"/>
    <col min="14595" max="14595" width="8.625" style="99" customWidth="1"/>
    <col min="14596" max="14596" width="8.5" style="99" customWidth="1"/>
    <col min="14597" max="14597" width="6.875" style="99" customWidth="1"/>
    <col min="14598" max="14598" width="7.625" style="99" customWidth="1"/>
    <col min="14599" max="14599" width="5" style="99" customWidth="1"/>
    <col min="14600" max="14600" width="5.875" style="99" customWidth="1"/>
    <col min="14601" max="14601" width="5.5" style="99" customWidth="1"/>
    <col min="14602" max="14602" width="11.25" style="99" customWidth="1"/>
    <col min="14603" max="14603" width="10.375" style="99" customWidth="1"/>
    <col min="14604" max="14604" width="6.625" style="99" customWidth="1"/>
    <col min="14605" max="14605" width="5.375" style="99" customWidth="1"/>
    <col min="14606" max="14606" width="6.25" style="99" customWidth="1"/>
    <col min="14607" max="14607" width="11.625" style="99" customWidth="1"/>
    <col min="14608" max="14608" width="10.625" style="99" customWidth="1"/>
    <col min="14609" max="14609" width="30" style="99" customWidth="1"/>
    <col min="14610" max="14847" width="9" style="99"/>
    <col min="14848" max="14848" width="4.125" style="99" customWidth="1"/>
    <col min="14849" max="14849" width="12.625" style="99" customWidth="1"/>
    <col min="14850" max="14850" width="7" style="99" customWidth="1"/>
    <col min="14851" max="14851" width="8.625" style="99" customWidth="1"/>
    <col min="14852" max="14852" width="8.5" style="99" customWidth="1"/>
    <col min="14853" max="14853" width="6.875" style="99" customWidth="1"/>
    <col min="14854" max="14854" width="7.625" style="99" customWidth="1"/>
    <col min="14855" max="14855" width="5" style="99" customWidth="1"/>
    <col min="14856" max="14856" width="5.875" style="99" customWidth="1"/>
    <col min="14857" max="14857" width="5.5" style="99" customWidth="1"/>
    <col min="14858" max="14858" width="11.25" style="99" customWidth="1"/>
    <col min="14859" max="14859" width="10.375" style="99" customWidth="1"/>
    <col min="14860" max="14860" width="6.625" style="99" customWidth="1"/>
    <col min="14861" max="14861" width="5.375" style="99" customWidth="1"/>
    <col min="14862" max="14862" width="6.25" style="99" customWidth="1"/>
    <col min="14863" max="14863" width="11.625" style="99" customWidth="1"/>
    <col min="14864" max="14864" width="10.625" style="99" customWidth="1"/>
    <col min="14865" max="14865" width="30" style="99" customWidth="1"/>
    <col min="14866" max="15103" width="9" style="99"/>
    <col min="15104" max="15104" width="4.125" style="99" customWidth="1"/>
    <col min="15105" max="15105" width="12.625" style="99" customWidth="1"/>
    <col min="15106" max="15106" width="7" style="99" customWidth="1"/>
    <col min="15107" max="15107" width="8.625" style="99" customWidth="1"/>
    <col min="15108" max="15108" width="8.5" style="99" customWidth="1"/>
    <col min="15109" max="15109" width="6.875" style="99" customWidth="1"/>
    <col min="15110" max="15110" width="7.625" style="99" customWidth="1"/>
    <col min="15111" max="15111" width="5" style="99" customWidth="1"/>
    <col min="15112" max="15112" width="5.875" style="99" customWidth="1"/>
    <col min="15113" max="15113" width="5.5" style="99" customWidth="1"/>
    <col min="15114" max="15114" width="11.25" style="99" customWidth="1"/>
    <col min="15115" max="15115" width="10.375" style="99" customWidth="1"/>
    <col min="15116" max="15116" width="6.625" style="99" customWidth="1"/>
    <col min="15117" max="15117" width="5.375" style="99" customWidth="1"/>
    <col min="15118" max="15118" width="6.25" style="99" customWidth="1"/>
    <col min="15119" max="15119" width="11.625" style="99" customWidth="1"/>
    <col min="15120" max="15120" width="10.625" style="99" customWidth="1"/>
    <col min="15121" max="15121" width="30" style="99" customWidth="1"/>
    <col min="15122" max="15359" width="9" style="99"/>
    <col min="15360" max="15360" width="4.125" style="99" customWidth="1"/>
    <col min="15361" max="15361" width="12.625" style="99" customWidth="1"/>
    <col min="15362" max="15362" width="7" style="99" customWidth="1"/>
    <col min="15363" max="15363" width="8.625" style="99" customWidth="1"/>
    <col min="15364" max="15364" width="8.5" style="99" customWidth="1"/>
    <col min="15365" max="15365" width="6.875" style="99" customWidth="1"/>
    <col min="15366" max="15366" width="7.625" style="99" customWidth="1"/>
    <col min="15367" max="15367" width="5" style="99" customWidth="1"/>
    <col min="15368" max="15368" width="5.875" style="99" customWidth="1"/>
    <col min="15369" max="15369" width="5.5" style="99" customWidth="1"/>
    <col min="15370" max="15370" width="11.25" style="99" customWidth="1"/>
    <col min="15371" max="15371" width="10.375" style="99" customWidth="1"/>
    <col min="15372" max="15372" width="6.625" style="99" customWidth="1"/>
    <col min="15373" max="15373" width="5.375" style="99" customWidth="1"/>
    <col min="15374" max="15374" width="6.25" style="99" customWidth="1"/>
    <col min="15375" max="15375" width="11.625" style="99" customWidth="1"/>
    <col min="15376" max="15376" width="10.625" style="99" customWidth="1"/>
    <col min="15377" max="15377" width="30" style="99" customWidth="1"/>
    <col min="15378" max="15615" width="9" style="99"/>
    <col min="15616" max="15616" width="4.125" style="99" customWidth="1"/>
    <col min="15617" max="15617" width="12.625" style="99" customWidth="1"/>
    <col min="15618" max="15618" width="7" style="99" customWidth="1"/>
    <col min="15619" max="15619" width="8.625" style="99" customWidth="1"/>
    <col min="15620" max="15620" width="8.5" style="99" customWidth="1"/>
    <col min="15621" max="15621" width="6.875" style="99" customWidth="1"/>
    <col min="15622" max="15622" width="7.625" style="99" customWidth="1"/>
    <col min="15623" max="15623" width="5" style="99" customWidth="1"/>
    <col min="15624" max="15624" width="5.875" style="99" customWidth="1"/>
    <col min="15625" max="15625" width="5.5" style="99" customWidth="1"/>
    <col min="15626" max="15626" width="11.25" style="99" customWidth="1"/>
    <col min="15627" max="15627" width="10.375" style="99" customWidth="1"/>
    <col min="15628" max="15628" width="6.625" style="99" customWidth="1"/>
    <col min="15629" max="15629" width="5.375" style="99" customWidth="1"/>
    <col min="15630" max="15630" width="6.25" style="99" customWidth="1"/>
    <col min="15631" max="15631" width="11.625" style="99" customWidth="1"/>
    <col min="15632" max="15632" width="10.625" style="99" customWidth="1"/>
    <col min="15633" max="15633" width="30" style="99" customWidth="1"/>
    <col min="15634" max="15871" width="9" style="99"/>
    <col min="15872" max="15872" width="4.125" style="99" customWidth="1"/>
    <col min="15873" max="15873" width="12.625" style="99" customWidth="1"/>
    <col min="15874" max="15874" width="7" style="99" customWidth="1"/>
    <col min="15875" max="15875" width="8.625" style="99" customWidth="1"/>
    <col min="15876" max="15876" width="8.5" style="99" customWidth="1"/>
    <col min="15877" max="15877" width="6.875" style="99" customWidth="1"/>
    <col min="15878" max="15878" width="7.625" style="99" customWidth="1"/>
    <col min="15879" max="15879" width="5" style="99" customWidth="1"/>
    <col min="15880" max="15880" width="5.875" style="99" customWidth="1"/>
    <col min="15881" max="15881" width="5.5" style="99" customWidth="1"/>
    <col min="15882" max="15882" width="11.25" style="99" customWidth="1"/>
    <col min="15883" max="15883" width="10.375" style="99" customWidth="1"/>
    <col min="15884" max="15884" width="6.625" style="99" customWidth="1"/>
    <col min="15885" max="15885" width="5.375" style="99" customWidth="1"/>
    <col min="15886" max="15886" width="6.25" style="99" customWidth="1"/>
    <col min="15887" max="15887" width="11.625" style="99" customWidth="1"/>
    <col min="15888" max="15888" width="10.625" style="99" customWidth="1"/>
    <col min="15889" max="15889" width="30" style="99" customWidth="1"/>
    <col min="15890" max="16127" width="9" style="99"/>
    <col min="16128" max="16128" width="4.125" style="99" customWidth="1"/>
    <col min="16129" max="16129" width="12.625" style="99" customWidth="1"/>
    <col min="16130" max="16130" width="7" style="99" customWidth="1"/>
    <col min="16131" max="16131" width="8.625" style="99" customWidth="1"/>
    <col min="16132" max="16132" width="8.5" style="99" customWidth="1"/>
    <col min="16133" max="16133" width="6.875" style="99" customWidth="1"/>
    <col min="16134" max="16134" width="7.625" style="99" customWidth="1"/>
    <col min="16135" max="16135" width="5" style="99" customWidth="1"/>
    <col min="16136" max="16136" width="5.875" style="99" customWidth="1"/>
    <col min="16137" max="16137" width="5.5" style="99" customWidth="1"/>
    <col min="16138" max="16138" width="11.25" style="99" customWidth="1"/>
    <col min="16139" max="16139" width="10.375" style="99" customWidth="1"/>
    <col min="16140" max="16140" width="6.625" style="99" customWidth="1"/>
    <col min="16141" max="16141" width="5.375" style="99" customWidth="1"/>
    <col min="16142" max="16142" width="6.25" style="99" customWidth="1"/>
    <col min="16143" max="16143" width="11.625" style="99" customWidth="1"/>
    <col min="16144" max="16144" width="10.625" style="99" customWidth="1"/>
    <col min="16145" max="16145" width="30" style="99" customWidth="1"/>
    <col min="16146" max="16384" width="9" style="99"/>
  </cols>
  <sheetData>
    <row r="1" ht="25.5" customHeight="1" spans="2:4">
      <c r="B1" s="101" t="s">
        <v>127</v>
      </c>
      <c r="C1" s="102"/>
      <c r="D1" s="103"/>
    </row>
    <row r="2" ht="30" customHeight="1" spans="1:17">
      <c r="A2" s="104" t="s">
        <v>3</v>
      </c>
      <c r="B2" s="105" t="s">
        <v>128</v>
      </c>
      <c r="C2" s="106" t="s">
        <v>129</v>
      </c>
      <c r="D2" s="106"/>
      <c r="E2" s="106"/>
      <c r="F2" s="106"/>
      <c r="G2" s="106"/>
      <c r="H2" s="106"/>
      <c r="I2" s="106"/>
      <c r="J2" s="106"/>
      <c r="K2" s="106"/>
      <c r="L2" s="106"/>
      <c r="M2" s="106"/>
      <c r="N2" s="106"/>
      <c r="O2" s="106"/>
      <c r="P2" s="106"/>
      <c r="Q2" s="106"/>
    </row>
    <row r="3" ht="18.75" customHeight="1" spans="1:17">
      <c r="A3" s="107"/>
      <c r="B3" s="105"/>
      <c r="C3" s="108" t="s">
        <v>24</v>
      </c>
      <c r="D3" s="109"/>
      <c r="E3" s="109"/>
      <c r="F3" s="109"/>
      <c r="G3" s="109"/>
      <c r="H3" s="109"/>
      <c r="I3" s="109"/>
      <c r="J3" s="109"/>
      <c r="K3" s="109"/>
      <c r="L3" s="109"/>
      <c r="M3" s="109"/>
      <c r="N3" s="109"/>
      <c r="O3" s="109"/>
      <c r="P3" s="134"/>
      <c r="Q3" s="141" t="s">
        <v>130</v>
      </c>
    </row>
    <row r="4" ht="66" customHeight="1" spans="1:17">
      <c r="A4" s="110"/>
      <c r="B4" s="105"/>
      <c r="C4" s="111" t="s">
        <v>131</v>
      </c>
      <c r="D4" s="112" t="s">
        <v>132</v>
      </c>
      <c r="E4" s="112" t="s">
        <v>42</v>
      </c>
      <c r="F4" s="112" t="s">
        <v>133</v>
      </c>
      <c r="G4" s="113" t="s">
        <v>134</v>
      </c>
      <c r="H4" s="112" t="s">
        <v>135</v>
      </c>
      <c r="I4" s="135" t="s">
        <v>34</v>
      </c>
      <c r="J4" s="112" t="s">
        <v>136</v>
      </c>
      <c r="K4" s="112" t="s">
        <v>137</v>
      </c>
      <c r="L4" s="135" t="s">
        <v>138</v>
      </c>
      <c r="M4" s="135" t="s">
        <v>139</v>
      </c>
      <c r="N4" s="135" t="s">
        <v>140</v>
      </c>
      <c r="O4" s="135" t="s">
        <v>141</v>
      </c>
      <c r="P4" s="135" t="s">
        <v>142</v>
      </c>
      <c r="Q4" s="142"/>
    </row>
    <row r="5" ht="18.75" customHeight="1" spans="1:17">
      <c r="A5" s="114">
        <v>1</v>
      </c>
      <c r="B5" s="115" t="s">
        <v>143</v>
      </c>
      <c r="C5" s="115"/>
      <c r="D5" s="115">
        <v>30</v>
      </c>
      <c r="E5" s="115"/>
      <c r="F5" s="116">
        <v>42</v>
      </c>
      <c r="G5" s="116"/>
      <c r="H5" s="116">
        <v>10</v>
      </c>
      <c r="I5" s="136"/>
      <c r="J5" s="135"/>
      <c r="K5" s="136">
        <v>60</v>
      </c>
      <c r="L5" s="116"/>
      <c r="M5" s="116"/>
      <c r="N5" s="14">
        <v>37.16</v>
      </c>
      <c r="O5" s="14"/>
      <c r="P5" s="14"/>
      <c r="Q5" s="137">
        <f>SUM(C5:P5)</f>
        <v>179.16</v>
      </c>
    </row>
    <row r="6" ht="16.5" customHeight="1" spans="1:17">
      <c r="A6" s="114">
        <v>2</v>
      </c>
      <c r="B6" s="117" t="s">
        <v>144</v>
      </c>
      <c r="C6" s="117"/>
      <c r="D6" s="117"/>
      <c r="E6" s="117"/>
      <c r="F6" s="116">
        <v>21</v>
      </c>
      <c r="G6" s="116"/>
      <c r="H6" s="116">
        <v>30</v>
      </c>
      <c r="I6" s="136"/>
      <c r="J6" s="135">
        <v>77</v>
      </c>
      <c r="K6" s="136">
        <v>30</v>
      </c>
      <c r="L6" s="116"/>
      <c r="M6" s="116"/>
      <c r="N6" s="14">
        <v>28.16</v>
      </c>
      <c r="O6" s="14"/>
      <c r="P6" s="14"/>
      <c r="Q6" s="137">
        <f t="shared" ref="Q6:Q49" si="0">SUM(C6:P6)</f>
        <v>186.16</v>
      </c>
    </row>
    <row r="7" ht="16.5" customHeight="1" spans="1:17">
      <c r="A7" s="114">
        <v>3</v>
      </c>
      <c r="B7" s="115" t="s">
        <v>145</v>
      </c>
      <c r="C7" s="115"/>
      <c r="D7" s="115"/>
      <c r="E7" s="115"/>
      <c r="F7" s="116"/>
      <c r="G7" s="116"/>
      <c r="H7" s="116">
        <v>21</v>
      </c>
      <c r="I7" s="136"/>
      <c r="J7" s="135"/>
      <c r="K7" s="136">
        <v>29</v>
      </c>
      <c r="L7" s="116"/>
      <c r="M7" s="116"/>
      <c r="N7" s="14">
        <v>21.88</v>
      </c>
      <c r="O7" s="14"/>
      <c r="P7" s="14"/>
      <c r="Q7" s="137">
        <f t="shared" si="0"/>
        <v>71.88</v>
      </c>
    </row>
    <row r="8" ht="16.5" customHeight="1" spans="1:17">
      <c r="A8" s="114">
        <v>4</v>
      </c>
      <c r="B8" s="115" t="s">
        <v>146</v>
      </c>
      <c r="C8" s="115"/>
      <c r="D8" s="115">
        <v>20</v>
      </c>
      <c r="E8" s="115"/>
      <c r="F8" s="116"/>
      <c r="G8" s="116"/>
      <c r="H8" s="116">
        <v>81</v>
      </c>
      <c r="I8" s="136"/>
      <c r="J8" s="135"/>
      <c r="K8" s="136">
        <v>109</v>
      </c>
      <c r="L8" s="116"/>
      <c r="M8" s="116"/>
      <c r="N8" s="14">
        <v>94.82</v>
      </c>
      <c r="O8" s="14"/>
      <c r="P8" s="14"/>
      <c r="Q8" s="137">
        <f t="shared" si="0"/>
        <v>304.82</v>
      </c>
    </row>
    <row r="9" ht="17.25" customHeight="1" spans="1:17">
      <c r="A9" s="114">
        <v>5</v>
      </c>
      <c r="B9" s="115" t="s">
        <v>147</v>
      </c>
      <c r="C9" s="115"/>
      <c r="D9" s="115"/>
      <c r="E9" s="115"/>
      <c r="F9" s="112"/>
      <c r="G9" s="112"/>
      <c r="H9" s="116">
        <v>46.24</v>
      </c>
      <c r="I9" s="136"/>
      <c r="J9" s="135"/>
      <c r="K9" s="136">
        <v>73.76</v>
      </c>
      <c r="L9" s="116"/>
      <c r="M9" s="116"/>
      <c r="N9" s="14">
        <v>45.94</v>
      </c>
      <c r="O9" s="14"/>
      <c r="P9" s="14"/>
      <c r="Q9" s="137">
        <f t="shared" si="0"/>
        <v>165.94</v>
      </c>
    </row>
    <row r="10" ht="13.5" spans="1:17">
      <c r="A10" s="114">
        <v>6</v>
      </c>
      <c r="B10" s="115" t="s">
        <v>148</v>
      </c>
      <c r="C10" s="115"/>
      <c r="D10" s="115"/>
      <c r="E10" s="115"/>
      <c r="F10" s="116">
        <v>35</v>
      </c>
      <c r="G10" s="116">
        <v>-26</v>
      </c>
      <c r="H10" s="116">
        <v>85</v>
      </c>
      <c r="I10" s="136"/>
      <c r="J10" s="135">
        <v>28</v>
      </c>
      <c r="K10" s="136">
        <v>145</v>
      </c>
      <c r="L10" s="116"/>
      <c r="M10" s="116"/>
      <c r="N10" s="14">
        <v>87.12</v>
      </c>
      <c r="O10" s="137"/>
      <c r="P10" s="14"/>
      <c r="Q10" s="137">
        <v>340.72</v>
      </c>
    </row>
    <row r="11" ht="13.5" customHeight="1" spans="1:17">
      <c r="A11" s="114"/>
      <c r="B11" s="115"/>
      <c r="C11" s="115"/>
      <c r="D11" s="115"/>
      <c r="E11" s="115"/>
      <c r="F11" s="116"/>
      <c r="G11" s="116"/>
      <c r="H11" s="116"/>
      <c r="I11" s="136"/>
      <c r="J11" s="135"/>
      <c r="K11" s="136"/>
      <c r="L11" s="116"/>
      <c r="M11" s="116"/>
      <c r="N11" s="14"/>
      <c r="O11" s="137"/>
      <c r="P11" s="14"/>
      <c r="Q11" s="137">
        <v>13.4</v>
      </c>
    </row>
    <row r="12" ht="15" customHeight="1" spans="1:17">
      <c r="A12" s="114">
        <v>7</v>
      </c>
      <c r="B12" s="115" t="s">
        <v>149</v>
      </c>
      <c r="C12" s="115"/>
      <c r="D12" s="115"/>
      <c r="E12" s="115"/>
      <c r="F12" s="116"/>
      <c r="G12" s="116"/>
      <c r="H12" s="116">
        <v>16</v>
      </c>
      <c r="I12" s="136"/>
      <c r="J12" s="135">
        <v>3.5</v>
      </c>
      <c r="K12" s="136">
        <v>24</v>
      </c>
      <c r="L12" s="116"/>
      <c r="M12" s="116"/>
      <c r="N12" s="14">
        <v>20.96</v>
      </c>
      <c r="O12" s="14"/>
      <c r="P12" s="14"/>
      <c r="Q12" s="137">
        <f t="shared" si="0"/>
        <v>64.46</v>
      </c>
    </row>
    <row r="13" ht="16.5" customHeight="1" spans="1:17">
      <c r="A13" s="114">
        <v>8</v>
      </c>
      <c r="B13" s="115" t="s">
        <v>150</v>
      </c>
      <c r="C13" s="115"/>
      <c r="D13" s="115">
        <v>31</v>
      </c>
      <c r="E13" s="115"/>
      <c r="F13" s="116"/>
      <c r="G13" s="116"/>
      <c r="H13" s="116">
        <v>27</v>
      </c>
      <c r="I13" s="136"/>
      <c r="J13" s="135"/>
      <c r="K13" s="136">
        <v>52</v>
      </c>
      <c r="L13" s="116"/>
      <c r="M13" s="116"/>
      <c r="N13" s="14">
        <v>45.08</v>
      </c>
      <c r="O13" s="14"/>
      <c r="P13" s="14"/>
      <c r="Q13" s="137">
        <f t="shared" si="0"/>
        <v>155.08</v>
      </c>
    </row>
    <row r="14" ht="16.5" customHeight="1" spans="1:17">
      <c r="A14" s="114">
        <v>9</v>
      </c>
      <c r="B14" s="115" t="s">
        <v>151</v>
      </c>
      <c r="C14" s="115"/>
      <c r="D14" s="115">
        <v>10</v>
      </c>
      <c r="E14" s="115"/>
      <c r="F14" s="116">
        <v>33.6</v>
      </c>
      <c r="G14" s="116"/>
      <c r="H14" s="116">
        <v>65</v>
      </c>
      <c r="I14" s="136"/>
      <c r="J14" s="135">
        <v>21</v>
      </c>
      <c r="K14" s="136">
        <v>175</v>
      </c>
      <c r="L14" s="116"/>
      <c r="M14" s="138"/>
      <c r="N14" s="14">
        <v>115.64</v>
      </c>
      <c r="O14" s="14"/>
      <c r="P14" s="14"/>
      <c r="Q14" s="137">
        <f t="shared" si="0"/>
        <v>420.24</v>
      </c>
    </row>
    <row r="15" ht="17.25" customHeight="1" spans="1:17">
      <c r="A15" s="114">
        <v>10</v>
      </c>
      <c r="B15" s="115" t="s">
        <v>152</v>
      </c>
      <c r="C15" s="115"/>
      <c r="D15" s="115">
        <v>26</v>
      </c>
      <c r="E15" s="115"/>
      <c r="F15" s="116"/>
      <c r="G15" s="116"/>
      <c r="H15" s="116">
        <v>20</v>
      </c>
      <c r="I15" s="136"/>
      <c r="J15" s="135"/>
      <c r="K15" s="136">
        <v>85</v>
      </c>
      <c r="L15" s="116"/>
      <c r="M15" s="116"/>
      <c r="N15" s="14">
        <v>36.72</v>
      </c>
      <c r="O15" s="14"/>
      <c r="P15" s="14"/>
      <c r="Q15" s="137">
        <f t="shared" si="0"/>
        <v>167.72</v>
      </c>
    </row>
    <row r="16" ht="13.5" spans="1:17">
      <c r="A16" s="114">
        <v>11</v>
      </c>
      <c r="B16" s="115" t="s">
        <v>153</v>
      </c>
      <c r="C16" s="115"/>
      <c r="D16" s="115">
        <v>20</v>
      </c>
      <c r="E16" s="115"/>
      <c r="F16" s="116"/>
      <c r="G16" s="116"/>
      <c r="H16" s="116">
        <v>65</v>
      </c>
      <c r="I16" s="136"/>
      <c r="J16" s="135">
        <v>31.5</v>
      </c>
      <c r="K16" s="136">
        <v>105</v>
      </c>
      <c r="L16" s="116"/>
      <c r="M16" s="116"/>
      <c r="N16" s="14">
        <v>82.36</v>
      </c>
      <c r="O16" s="14"/>
      <c r="P16" s="14"/>
      <c r="Q16" s="137">
        <v>185.34</v>
      </c>
    </row>
    <row r="17" ht="13.5" customHeight="1" spans="1:17">
      <c r="A17" s="114"/>
      <c r="B17" s="115"/>
      <c r="C17" s="115"/>
      <c r="D17" s="115"/>
      <c r="E17" s="115"/>
      <c r="F17" s="116"/>
      <c r="G17" s="116"/>
      <c r="H17" s="116"/>
      <c r="I17" s="136"/>
      <c r="J17" s="135"/>
      <c r="K17" s="136"/>
      <c r="L17" s="116"/>
      <c r="M17" s="116"/>
      <c r="N17" s="14"/>
      <c r="O17" s="14"/>
      <c r="P17" s="14"/>
      <c r="Q17" s="137">
        <v>118.52</v>
      </c>
    </row>
    <row r="18" ht="13.5" spans="1:17">
      <c r="A18" s="114">
        <v>12</v>
      </c>
      <c r="B18" s="115" t="s">
        <v>154</v>
      </c>
      <c r="C18" s="115"/>
      <c r="D18" s="115">
        <v>10</v>
      </c>
      <c r="E18" s="115"/>
      <c r="F18" s="116">
        <v>21</v>
      </c>
      <c r="G18" s="116">
        <v>26</v>
      </c>
      <c r="H18" s="116">
        <v>85</v>
      </c>
      <c r="I18" s="136"/>
      <c r="J18" s="135">
        <v>21</v>
      </c>
      <c r="K18" s="136">
        <v>125</v>
      </c>
      <c r="L18" s="116"/>
      <c r="M18" s="116"/>
      <c r="N18" s="14">
        <v>78.4</v>
      </c>
      <c r="O18" s="14"/>
      <c r="P18" s="14"/>
      <c r="Q18" s="137">
        <v>25.48</v>
      </c>
    </row>
    <row r="19" ht="13.5" customHeight="1" spans="1:17">
      <c r="A19" s="114"/>
      <c r="B19" s="115"/>
      <c r="C19" s="115"/>
      <c r="D19" s="115"/>
      <c r="E19" s="115"/>
      <c r="F19" s="116"/>
      <c r="G19" s="116"/>
      <c r="H19" s="116"/>
      <c r="I19" s="136"/>
      <c r="J19" s="135"/>
      <c r="K19" s="136"/>
      <c r="L19" s="116"/>
      <c r="M19" s="116"/>
      <c r="N19" s="14"/>
      <c r="O19" s="14"/>
      <c r="P19" s="14"/>
      <c r="Q19" s="137">
        <v>340.92</v>
      </c>
    </row>
    <row r="20" ht="16.5" customHeight="1" spans="1:17">
      <c r="A20" s="114">
        <v>13</v>
      </c>
      <c r="B20" s="115" t="s">
        <v>155</v>
      </c>
      <c r="C20" s="115"/>
      <c r="D20" s="118">
        <v>6</v>
      </c>
      <c r="E20" s="118"/>
      <c r="F20" s="116">
        <v>10.5</v>
      </c>
      <c r="G20" s="116"/>
      <c r="H20" s="116">
        <v>40</v>
      </c>
      <c r="I20" s="136"/>
      <c r="J20" s="135">
        <v>7</v>
      </c>
      <c r="K20" s="136">
        <v>34</v>
      </c>
      <c r="L20" s="116"/>
      <c r="M20" s="116"/>
      <c r="N20" s="14">
        <v>41.48</v>
      </c>
      <c r="O20" s="14"/>
      <c r="P20" s="14"/>
      <c r="Q20" s="137">
        <f t="shared" si="0"/>
        <v>138.98</v>
      </c>
    </row>
    <row r="21" ht="13.5" spans="1:17">
      <c r="A21" s="114">
        <v>14</v>
      </c>
      <c r="B21" s="115" t="s">
        <v>156</v>
      </c>
      <c r="C21" s="115"/>
      <c r="D21" s="115">
        <v>34</v>
      </c>
      <c r="E21" s="115"/>
      <c r="F21" s="116">
        <v>98</v>
      </c>
      <c r="G21" s="116"/>
      <c r="H21" s="116">
        <v>53</v>
      </c>
      <c r="I21" s="136"/>
      <c r="J21" s="135">
        <v>21</v>
      </c>
      <c r="K21" s="136">
        <v>73</v>
      </c>
      <c r="L21" s="116"/>
      <c r="M21" s="116"/>
      <c r="N21" s="14">
        <v>71.06</v>
      </c>
      <c r="O21" s="14"/>
      <c r="P21" s="14"/>
      <c r="Q21" s="137">
        <v>320.1</v>
      </c>
    </row>
    <row r="22" ht="13.5" customHeight="1" spans="1:17">
      <c r="A22" s="114"/>
      <c r="B22" s="115"/>
      <c r="C22" s="115"/>
      <c r="D22" s="115"/>
      <c r="E22" s="115"/>
      <c r="F22" s="116"/>
      <c r="G22" s="116"/>
      <c r="H22" s="116"/>
      <c r="I22" s="136"/>
      <c r="J22" s="135"/>
      <c r="K22" s="136"/>
      <c r="L22" s="116"/>
      <c r="M22" s="116"/>
      <c r="N22" s="14"/>
      <c r="O22" s="14"/>
      <c r="P22" s="14"/>
      <c r="Q22" s="137">
        <v>29.96</v>
      </c>
    </row>
    <row r="23" ht="18.75" customHeight="1" spans="1:17">
      <c r="A23" s="114">
        <v>15</v>
      </c>
      <c r="B23" s="119" t="s">
        <v>157</v>
      </c>
      <c r="C23" s="120"/>
      <c r="D23" s="120">
        <v>17</v>
      </c>
      <c r="E23" s="120"/>
      <c r="F23" s="116">
        <v>7</v>
      </c>
      <c r="G23" s="116"/>
      <c r="H23" s="116">
        <v>63</v>
      </c>
      <c r="I23" s="136"/>
      <c r="J23" s="135"/>
      <c r="K23" s="136">
        <v>30</v>
      </c>
      <c r="L23" s="116"/>
      <c r="M23" s="116"/>
      <c r="N23" s="14">
        <v>62.36</v>
      </c>
      <c r="O23" s="14"/>
      <c r="P23" s="14"/>
      <c r="Q23" s="137">
        <f t="shared" si="0"/>
        <v>179.36</v>
      </c>
    </row>
    <row r="24" ht="16.5" customHeight="1" spans="1:17">
      <c r="A24" s="114">
        <v>16</v>
      </c>
      <c r="B24" s="115" t="s">
        <v>158</v>
      </c>
      <c r="C24" s="115"/>
      <c r="D24" s="115">
        <v>15</v>
      </c>
      <c r="E24" s="115"/>
      <c r="F24" s="116"/>
      <c r="G24" s="116"/>
      <c r="H24" s="116">
        <v>95</v>
      </c>
      <c r="I24" s="136"/>
      <c r="J24" s="135"/>
      <c r="K24" s="136">
        <v>50</v>
      </c>
      <c r="L24" s="116"/>
      <c r="M24" s="116"/>
      <c r="N24" s="14">
        <v>74.6</v>
      </c>
      <c r="O24" s="14"/>
      <c r="P24" s="14"/>
      <c r="Q24" s="137">
        <f t="shared" si="0"/>
        <v>234.6</v>
      </c>
    </row>
    <row r="25" ht="18.75" customHeight="1" spans="1:17">
      <c r="A25" s="114">
        <v>17</v>
      </c>
      <c r="B25" s="115" t="s">
        <v>159</v>
      </c>
      <c r="C25" s="115"/>
      <c r="D25" s="115">
        <v>27</v>
      </c>
      <c r="E25" s="115"/>
      <c r="F25" s="116"/>
      <c r="G25" s="116"/>
      <c r="H25" s="116">
        <v>38</v>
      </c>
      <c r="I25" s="136"/>
      <c r="J25" s="135"/>
      <c r="K25" s="136">
        <v>55</v>
      </c>
      <c r="L25" s="116"/>
      <c r="M25" s="116"/>
      <c r="N25" s="14">
        <v>51.48</v>
      </c>
      <c r="O25" s="14"/>
      <c r="P25" s="14"/>
      <c r="Q25" s="137">
        <f t="shared" si="0"/>
        <v>171.48</v>
      </c>
    </row>
    <row r="26" ht="13.5" spans="1:17">
      <c r="A26" s="114">
        <v>18</v>
      </c>
      <c r="B26" s="115" t="s">
        <v>160</v>
      </c>
      <c r="C26" s="115"/>
      <c r="D26" s="118">
        <v>10</v>
      </c>
      <c r="E26" s="118"/>
      <c r="F26" s="116">
        <v>21</v>
      </c>
      <c r="G26" s="116"/>
      <c r="H26" s="116">
        <v>60</v>
      </c>
      <c r="I26" s="136"/>
      <c r="J26" s="135">
        <v>21</v>
      </c>
      <c r="K26" s="136">
        <v>20</v>
      </c>
      <c r="L26" s="116"/>
      <c r="M26" s="116"/>
      <c r="N26" s="14">
        <v>49.96</v>
      </c>
      <c r="O26" s="14"/>
      <c r="P26" s="14"/>
      <c r="Q26" s="137">
        <v>72.83</v>
      </c>
    </row>
    <row r="27" ht="13.5" customHeight="1" spans="1:17">
      <c r="A27" s="114"/>
      <c r="B27" s="115"/>
      <c r="C27" s="115"/>
      <c r="D27" s="118"/>
      <c r="E27" s="118"/>
      <c r="F27" s="116"/>
      <c r="G27" s="116"/>
      <c r="H27" s="116"/>
      <c r="I27" s="136"/>
      <c r="J27" s="135"/>
      <c r="K27" s="136"/>
      <c r="L27" s="116"/>
      <c r="M27" s="116"/>
      <c r="N27" s="14"/>
      <c r="O27" s="14"/>
      <c r="P27" s="14"/>
      <c r="Q27" s="137">
        <v>109.13</v>
      </c>
    </row>
    <row r="28" ht="13.5" spans="1:17">
      <c r="A28" s="114">
        <v>19</v>
      </c>
      <c r="B28" s="115" t="s">
        <v>161</v>
      </c>
      <c r="C28" s="115"/>
      <c r="D28" s="121">
        <v>27.6</v>
      </c>
      <c r="E28" s="121"/>
      <c r="F28" s="116">
        <v>14</v>
      </c>
      <c r="G28" s="116"/>
      <c r="H28" s="116">
        <v>105.2</v>
      </c>
      <c r="I28" s="136"/>
      <c r="J28" s="135">
        <v>49</v>
      </c>
      <c r="K28" s="136">
        <v>67.2</v>
      </c>
      <c r="L28" s="116"/>
      <c r="M28" s="116"/>
      <c r="N28" s="14">
        <v>100.66</v>
      </c>
      <c r="O28" s="14"/>
      <c r="P28" s="14"/>
      <c r="Q28" s="137">
        <v>357.87</v>
      </c>
    </row>
    <row r="29" ht="13.5" customHeight="1" spans="1:17">
      <c r="A29" s="114"/>
      <c r="B29" s="115"/>
      <c r="C29" s="115"/>
      <c r="D29" s="121"/>
      <c r="E29" s="121"/>
      <c r="F29" s="116"/>
      <c r="G29" s="116"/>
      <c r="H29" s="116"/>
      <c r="I29" s="136"/>
      <c r="J29" s="135"/>
      <c r="K29" s="136"/>
      <c r="L29" s="116"/>
      <c r="M29" s="116"/>
      <c r="N29" s="14"/>
      <c r="O29" s="14"/>
      <c r="P29" s="14"/>
      <c r="Q29" s="137">
        <v>5.79</v>
      </c>
    </row>
    <row r="30" ht="18.75" customHeight="1" spans="1:17">
      <c r="A30" s="114">
        <v>20</v>
      </c>
      <c r="B30" s="115" t="s">
        <v>162</v>
      </c>
      <c r="C30" s="115"/>
      <c r="D30" s="118">
        <v>12.5</v>
      </c>
      <c r="E30" s="118"/>
      <c r="F30" s="116">
        <v>7</v>
      </c>
      <c r="G30" s="116"/>
      <c r="H30" s="116">
        <v>12.5</v>
      </c>
      <c r="I30" s="136"/>
      <c r="J30" s="135">
        <v>55.3</v>
      </c>
      <c r="K30" s="136">
        <v>65</v>
      </c>
      <c r="L30" s="116"/>
      <c r="M30" s="116"/>
      <c r="N30" s="14">
        <v>38.44</v>
      </c>
      <c r="O30" s="14"/>
      <c r="P30" s="14"/>
      <c r="Q30" s="137">
        <v>190.74</v>
      </c>
    </row>
    <row r="31" ht="16.5" customHeight="1" spans="1:17">
      <c r="A31" s="114">
        <v>21</v>
      </c>
      <c r="B31" s="115" t="s">
        <v>163</v>
      </c>
      <c r="C31" s="115"/>
      <c r="D31" s="115">
        <v>10</v>
      </c>
      <c r="E31" s="115"/>
      <c r="F31" s="116"/>
      <c r="G31" s="116"/>
      <c r="H31" s="116">
        <v>32</v>
      </c>
      <c r="I31" s="136"/>
      <c r="J31" s="135">
        <v>7</v>
      </c>
      <c r="K31" s="136">
        <v>98</v>
      </c>
      <c r="L31" s="116"/>
      <c r="M31" s="116"/>
      <c r="N31" s="14">
        <v>64.22</v>
      </c>
      <c r="O31" s="14"/>
      <c r="P31" s="14"/>
      <c r="Q31" s="137">
        <f t="shared" si="0"/>
        <v>211.22</v>
      </c>
    </row>
    <row r="32" ht="13.5" spans="1:17">
      <c r="A32" s="114">
        <v>22</v>
      </c>
      <c r="B32" s="115" t="s">
        <v>164</v>
      </c>
      <c r="C32" s="115"/>
      <c r="D32" s="115">
        <v>4</v>
      </c>
      <c r="E32" s="115"/>
      <c r="F32" s="116">
        <v>28</v>
      </c>
      <c r="G32" s="116"/>
      <c r="H32" s="116">
        <v>81</v>
      </c>
      <c r="I32" s="136"/>
      <c r="J32" s="135">
        <v>28</v>
      </c>
      <c r="K32" s="136">
        <v>35</v>
      </c>
      <c r="L32" s="116"/>
      <c r="M32" s="116"/>
      <c r="N32" s="14">
        <v>50.68</v>
      </c>
      <c r="O32" s="14"/>
      <c r="P32" s="14"/>
      <c r="Q32" s="137">
        <v>53.25</v>
      </c>
    </row>
    <row r="33" ht="13.5" customHeight="1" spans="1:17">
      <c r="A33" s="114"/>
      <c r="B33" s="115"/>
      <c r="C33" s="115"/>
      <c r="D33" s="115"/>
      <c r="E33" s="115"/>
      <c r="F33" s="116"/>
      <c r="G33" s="116"/>
      <c r="H33" s="116"/>
      <c r="I33" s="136"/>
      <c r="J33" s="135"/>
      <c r="K33" s="136"/>
      <c r="L33" s="116"/>
      <c r="M33" s="116"/>
      <c r="N33" s="14"/>
      <c r="O33" s="14"/>
      <c r="P33" s="14"/>
      <c r="Q33" s="137">
        <v>173.43</v>
      </c>
    </row>
    <row r="34" ht="13.5" spans="1:17">
      <c r="A34" s="114">
        <v>23</v>
      </c>
      <c r="B34" s="122" t="s">
        <v>165</v>
      </c>
      <c r="C34" s="120"/>
      <c r="D34" s="120"/>
      <c r="E34" s="120"/>
      <c r="F34" s="116">
        <v>133</v>
      </c>
      <c r="G34" s="116"/>
      <c r="H34" s="116">
        <v>90</v>
      </c>
      <c r="I34" s="136"/>
      <c r="J34" s="135">
        <v>10.5</v>
      </c>
      <c r="K34" s="136">
        <v>30</v>
      </c>
      <c r="L34" s="116"/>
      <c r="M34" s="116"/>
      <c r="N34" s="14">
        <v>67.1</v>
      </c>
      <c r="O34" s="14"/>
      <c r="P34" s="14"/>
      <c r="Q34" s="137">
        <v>167.57</v>
      </c>
    </row>
    <row r="35" ht="13.5" customHeight="1" spans="1:17">
      <c r="A35" s="114"/>
      <c r="B35" s="122"/>
      <c r="C35" s="120"/>
      <c r="D35" s="120"/>
      <c r="E35" s="120"/>
      <c r="F35" s="116"/>
      <c r="G35" s="116"/>
      <c r="H35" s="116"/>
      <c r="I35" s="136"/>
      <c r="J35" s="135"/>
      <c r="K35" s="136"/>
      <c r="L35" s="116"/>
      <c r="M35" s="116"/>
      <c r="N35" s="14"/>
      <c r="O35" s="14"/>
      <c r="P35" s="14"/>
      <c r="Q35" s="137">
        <v>163.03</v>
      </c>
    </row>
    <row r="36" ht="16.5" customHeight="1" spans="1:17">
      <c r="A36" s="114">
        <v>24</v>
      </c>
      <c r="B36" s="115" t="s">
        <v>166</v>
      </c>
      <c r="C36" s="115"/>
      <c r="D36" s="115">
        <v>15</v>
      </c>
      <c r="E36" s="115"/>
      <c r="F36" s="116">
        <v>63.7</v>
      </c>
      <c r="G36" s="116"/>
      <c r="H36" s="116">
        <v>40</v>
      </c>
      <c r="I36" s="136"/>
      <c r="J36" s="135">
        <v>28</v>
      </c>
      <c r="K36" s="136">
        <v>145</v>
      </c>
      <c r="L36" s="116"/>
      <c r="M36" s="138"/>
      <c r="N36" s="14">
        <v>121.24</v>
      </c>
      <c r="O36" s="14"/>
      <c r="P36" s="14"/>
      <c r="Q36" s="137">
        <f t="shared" si="0"/>
        <v>412.94</v>
      </c>
    </row>
    <row r="37" ht="13.5" spans="1:17">
      <c r="A37" s="114">
        <v>25</v>
      </c>
      <c r="B37" s="115" t="s">
        <v>167</v>
      </c>
      <c r="C37" s="115"/>
      <c r="D37" s="115">
        <v>15</v>
      </c>
      <c r="E37" s="115"/>
      <c r="F37" s="116"/>
      <c r="G37" s="116"/>
      <c r="H37" s="116">
        <v>10</v>
      </c>
      <c r="I37" s="136"/>
      <c r="J37" s="135"/>
      <c r="K37" s="136">
        <v>125</v>
      </c>
      <c r="L37" s="116"/>
      <c r="M37" s="116"/>
      <c r="N37" s="14">
        <v>62.14</v>
      </c>
      <c r="O37" s="14"/>
      <c r="P37" s="14"/>
      <c r="Q37" s="137">
        <v>92.58</v>
      </c>
    </row>
    <row r="38" ht="13.5" customHeight="1" spans="1:17">
      <c r="A38" s="114"/>
      <c r="B38" s="115"/>
      <c r="C38" s="115"/>
      <c r="D38" s="115"/>
      <c r="E38" s="115"/>
      <c r="F38" s="116"/>
      <c r="G38" s="116"/>
      <c r="H38" s="116"/>
      <c r="I38" s="136"/>
      <c r="J38" s="135"/>
      <c r="K38" s="136"/>
      <c r="L38" s="116"/>
      <c r="M38" s="116"/>
      <c r="N38" s="14"/>
      <c r="O38" s="14"/>
      <c r="P38" s="14"/>
      <c r="Q38" s="137">
        <v>119.56</v>
      </c>
    </row>
    <row r="39" ht="23.25" customHeight="1" spans="1:17">
      <c r="A39" s="114">
        <v>26</v>
      </c>
      <c r="B39" s="115" t="s">
        <v>168</v>
      </c>
      <c r="C39" s="115"/>
      <c r="D39" s="115">
        <v>36</v>
      </c>
      <c r="E39" s="115"/>
      <c r="F39" s="118">
        <v>109.9</v>
      </c>
      <c r="G39" s="118"/>
      <c r="H39" s="116">
        <v>79.5</v>
      </c>
      <c r="I39" s="136"/>
      <c r="J39" s="135">
        <v>58.1</v>
      </c>
      <c r="K39" s="136">
        <v>134.5</v>
      </c>
      <c r="L39" s="116"/>
      <c r="M39" s="116"/>
      <c r="N39" s="14">
        <v>97.78</v>
      </c>
      <c r="O39" s="14"/>
      <c r="P39" s="14"/>
      <c r="Q39" s="137">
        <f t="shared" si="0"/>
        <v>515.78</v>
      </c>
    </row>
    <row r="40" ht="23.25" customHeight="1" spans="1:17">
      <c r="A40" s="123">
        <v>27</v>
      </c>
      <c r="B40" s="115" t="s">
        <v>169</v>
      </c>
      <c r="C40" s="115"/>
      <c r="D40" s="116"/>
      <c r="E40" s="116"/>
      <c r="F40" s="116"/>
      <c r="G40" s="116"/>
      <c r="H40" s="116"/>
      <c r="I40" s="116"/>
      <c r="J40" s="116"/>
      <c r="K40" s="116"/>
      <c r="L40" s="135">
        <v>750</v>
      </c>
      <c r="M40" s="135">
        <v>400</v>
      </c>
      <c r="N40" s="135"/>
      <c r="O40" s="135"/>
      <c r="P40" s="135"/>
      <c r="Q40" s="143">
        <f t="shared" si="0"/>
        <v>1150</v>
      </c>
    </row>
    <row r="41" ht="21" customHeight="1" spans="1:17">
      <c r="A41" s="123">
        <v>28</v>
      </c>
      <c r="B41" s="115" t="s">
        <v>170</v>
      </c>
      <c r="C41" s="115"/>
      <c r="D41" s="116"/>
      <c r="E41" s="116"/>
      <c r="F41" s="116"/>
      <c r="G41" s="116"/>
      <c r="H41" s="116"/>
      <c r="I41" s="116"/>
      <c r="J41" s="116"/>
      <c r="K41" s="116"/>
      <c r="L41" s="116"/>
      <c r="M41" s="116"/>
      <c r="N41" s="116"/>
      <c r="O41" s="116">
        <v>101.214</v>
      </c>
      <c r="P41" s="116"/>
      <c r="Q41" s="144">
        <f t="shared" si="0"/>
        <v>101.214</v>
      </c>
    </row>
    <row r="42" ht="20.25" customHeight="1" spans="1:17">
      <c r="A42" s="123">
        <v>29</v>
      </c>
      <c r="B42" s="124" t="s">
        <v>171</v>
      </c>
      <c r="C42" s="124"/>
      <c r="D42" s="125"/>
      <c r="E42" s="125">
        <v>628</v>
      </c>
      <c r="F42" s="125"/>
      <c r="G42" s="125"/>
      <c r="H42" s="125"/>
      <c r="I42" s="125"/>
      <c r="J42" s="125"/>
      <c r="K42" s="125"/>
      <c r="L42" s="125"/>
      <c r="M42" s="125"/>
      <c r="N42" s="125"/>
      <c r="O42" s="125"/>
      <c r="P42" s="125"/>
      <c r="Q42" s="143">
        <f t="shared" si="0"/>
        <v>628</v>
      </c>
    </row>
    <row r="43" ht="13.5" spans="1:17">
      <c r="A43" s="126">
        <v>30</v>
      </c>
      <c r="B43" s="127" t="s">
        <v>172</v>
      </c>
      <c r="C43" s="127"/>
      <c r="D43" s="128"/>
      <c r="E43" s="128"/>
      <c r="F43" s="128">
        <v>429.8</v>
      </c>
      <c r="G43" s="128"/>
      <c r="H43" s="128"/>
      <c r="I43" s="128"/>
      <c r="J43" s="128">
        <v>258.6</v>
      </c>
      <c r="K43" s="128"/>
      <c r="L43" s="128"/>
      <c r="M43" s="128"/>
      <c r="N43" s="128"/>
      <c r="O43" s="128"/>
      <c r="P43" s="128"/>
      <c r="Q43" s="145">
        <v>688.4</v>
      </c>
    </row>
    <row r="44" ht="13.5" spans="1:17">
      <c r="A44" s="129"/>
      <c r="B44" s="130"/>
      <c r="C44" s="130"/>
      <c r="D44" s="131"/>
      <c r="E44" s="131"/>
      <c r="F44" s="131"/>
      <c r="G44" s="131"/>
      <c r="H44" s="131"/>
      <c r="I44" s="131"/>
      <c r="J44" s="131"/>
      <c r="K44" s="131"/>
      <c r="L44" s="131"/>
      <c r="M44" s="131"/>
      <c r="N44" s="131"/>
      <c r="O44" s="131"/>
      <c r="P44" s="131"/>
      <c r="Q44" s="146"/>
    </row>
    <row r="45" ht="13.5" spans="1:17">
      <c r="A45" s="132"/>
      <c r="B45" s="124"/>
      <c r="C45" s="124"/>
      <c r="D45" s="125"/>
      <c r="E45" s="125"/>
      <c r="F45" s="125"/>
      <c r="G45" s="125"/>
      <c r="H45" s="125"/>
      <c r="I45" s="125"/>
      <c r="J45" s="125"/>
      <c r="K45" s="125"/>
      <c r="L45" s="125"/>
      <c r="M45" s="125"/>
      <c r="N45" s="125"/>
      <c r="O45" s="125"/>
      <c r="P45" s="125"/>
      <c r="Q45" s="147"/>
    </row>
    <row r="46" ht="13.5" spans="1:17">
      <c r="A46" s="129">
        <v>31</v>
      </c>
      <c r="B46" s="130" t="s">
        <v>173</v>
      </c>
      <c r="C46" s="130"/>
      <c r="D46" s="131"/>
      <c r="E46" s="131"/>
      <c r="F46" s="131"/>
      <c r="G46" s="131"/>
      <c r="H46" s="131"/>
      <c r="I46" s="131">
        <v>3218.6</v>
      </c>
      <c r="J46" s="131"/>
      <c r="K46" s="131"/>
      <c r="L46" s="131"/>
      <c r="M46" s="131"/>
      <c r="N46" s="131"/>
      <c r="O46" s="131"/>
      <c r="P46" s="131"/>
      <c r="Q46" s="146">
        <v>3218.6</v>
      </c>
    </row>
    <row r="47" ht="13.5" spans="1:17">
      <c r="A47" s="132"/>
      <c r="B47" s="124"/>
      <c r="C47" s="124"/>
      <c r="D47" s="125"/>
      <c r="E47" s="125"/>
      <c r="F47" s="125"/>
      <c r="G47" s="125"/>
      <c r="H47" s="125"/>
      <c r="I47" s="125"/>
      <c r="J47" s="125"/>
      <c r="K47" s="125"/>
      <c r="L47" s="125"/>
      <c r="M47" s="125"/>
      <c r="N47" s="125"/>
      <c r="O47" s="125"/>
      <c r="P47" s="125"/>
      <c r="Q47" s="147"/>
    </row>
    <row r="48" ht="21" customHeight="1" spans="1:17">
      <c r="A48" s="123">
        <v>32</v>
      </c>
      <c r="B48" s="124" t="s">
        <v>174</v>
      </c>
      <c r="C48" s="124"/>
      <c r="D48" s="125"/>
      <c r="E48" s="125"/>
      <c r="F48" s="125"/>
      <c r="G48" s="125"/>
      <c r="H48" s="125"/>
      <c r="I48" s="125"/>
      <c r="J48" s="125"/>
      <c r="K48" s="125"/>
      <c r="L48" s="125"/>
      <c r="M48" s="125"/>
      <c r="N48" s="125"/>
      <c r="O48" s="125"/>
      <c r="P48" s="125">
        <v>89</v>
      </c>
      <c r="Q48" s="143">
        <f t="shared" si="0"/>
        <v>89</v>
      </c>
    </row>
    <row r="49" ht="21" customHeight="1" spans="1:17">
      <c r="A49" s="123">
        <v>33</v>
      </c>
      <c r="B49" s="124" t="s">
        <v>175</v>
      </c>
      <c r="C49" s="124"/>
      <c r="D49" s="125"/>
      <c r="E49" s="125"/>
      <c r="F49" s="125"/>
      <c r="G49" s="125"/>
      <c r="H49" s="125"/>
      <c r="I49" s="125"/>
      <c r="J49" s="125"/>
      <c r="K49" s="125"/>
      <c r="L49" s="125"/>
      <c r="M49" s="125"/>
      <c r="N49" s="125"/>
      <c r="O49" s="125"/>
      <c r="P49" s="125">
        <v>60</v>
      </c>
      <c r="Q49" s="143">
        <f t="shared" si="0"/>
        <v>60</v>
      </c>
    </row>
    <row r="50" ht="29.25" customHeight="1" spans="1:17">
      <c r="A50" s="126">
        <v>34</v>
      </c>
      <c r="B50" s="127" t="s">
        <v>176</v>
      </c>
      <c r="C50" s="127">
        <v>2520</v>
      </c>
      <c r="D50" s="128"/>
      <c r="E50" s="128"/>
      <c r="F50" s="128"/>
      <c r="G50" s="128"/>
      <c r="H50" s="128"/>
      <c r="I50" s="128"/>
      <c r="J50" s="128"/>
      <c r="K50" s="128"/>
      <c r="L50" s="128"/>
      <c r="M50" s="128"/>
      <c r="N50" s="128"/>
      <c r="O50" s="128"/>
      <c r="P50" s="128"/>
      <c r="Q50" s="148">
        <v>2520</v>
      </c>
    </row>
    <row r="51" ht="35.25" customHeight="1" spans="1:17">
      <c r="A51" s="132"/>
      <c r="B51" s="124"/>
      <c r="C51" s="124"/>
      <c r="D51" s="125"/>
      <c r="E51" s="125"/>
      <c r="F51" s="125"/>
      <c r="G51" s="125"/>
      <c r="H51" s="125"/>
      <c r="I51" s="125"/>
      <c r="J51" s="125"/>
      <c r="K51" s="125"/>
      <c r="L51" s="125"/>
      <c r="M51" s="125"/>
      <c r="N51" s="125"/>
      <c r="O51" s="125"/>
      <c r="P51" s="125"/>
      <c r="Q51" s="149"/>
    </row>
    <row r="52" ht="22.5" customHeight="1" spans="1:17">
      <c r="A52" s="123">
        <v>35</v>
      </c>
      <c r="B52" s="115" t="s">
        <v>177</v>
      </c>
      <c r="C52" s="115">
        <v>2520</v>
      </c>
      <c r="D52" s="116">
        <f>SUM(D5:D51)</f>
        <v>376.1</v>
      </c>
      <c r="E52" s="116">
        <v>628</v>
      </c>
      <c r="F52" s="116">
        <f>SUM(F5:F51)</f>
        <v>1074.5</v>
      </c>
      <c r="G52" s="116">
        <v>0</v>
      </c>
      <c r="H52" s="116">
        <f>SUM(H5:H51)</f>
        <v>1350.44</v>
      </c>
      <c r="I52" s="116">
        <v>3218.6</v>
      </c>
      <c r="J52" s="116">
        <f>SUM(J5:J51)</f>
        <v>725.5</v>
      </c>
      <c r="K52" s="116">
        <f>SUM(K5:K51)</f>
        <v>1974.46</v>
      </c>
      <c r="L52" s="135">
        <v>750</v>
      </c>
      <c r="M52" s="135">
        <v>400</v>
      </c>
      <c r="N52" s="139">
        <f>SUM(N5:N51)</f>
        <v>1647.44</v>
      </c>
      <c r="O52" s="139">
        <v>101.214</v>
      </c>
      <c r="P52" s="139">
        <v>149</v>
      </c>
      <c r="Q52" s="150">
        <f>SUM(Q5:Q51)</f>
        <v>14915.254</v>
      </c>
    </row>
    <row r="53" ht="21.75" customHeight="1" spans="1:17">
      <c r="A53" s="133" t="s">
        <v>178</v>
      </c>
      <c r="B53" s="133"/>
      <c r="C53" s="133">
        <v>2520</v>
      </c>
      <c r="D53" s="116">
        <v>1004.1</v>
      </c>
      <c r="E53" s="116"/>
      <c r="F53" s="116">
        <v>2424.94</v>
      </c>
      <c r="G53" s="116"/>
      <c r="H53" s="116"/>
      <c r="I53" s="116">
        <v>3218.6</v>
      </c>
      <c r="J53" s="116">
        <v>2699.96</v>
      </c>
      <c r="K53" s="116"/>
      <c r="L53" s="116">
        <v>750</v>
      </c>
      <c r="M53" s="116">
        <v>400</v>
      </c>
      <c r="N53" s="140">
        <v>1647.44</v>
      </c>
      <c r="O53" s="140">
        <v>101.214</v>
      </c>
      <c r="P53" s="139">
        <v>149</v>
      </c>
      <c r="Q53" s="151">
        <f>SUM(C53:P53)</f>
        <v>14915.254</v>
      </c>
    </row>
  </sheetData>
  <mergeCells count="205">
    <mergeCell ref="C1:D1"/>
    <mergeCell ref="C2:Q2"/>
    <mergeCell ref="C3:P3"/>
    <mergeCell ref="A53:B53"/>
    <mergeCell ref="D53:E53"/>
    <mergeCell ref="F53:H53"/>
    <mergeCell ref="J53:K53"/>
    <mergeCell ref="A2:A4"/>
    <mergeCell ref="A10:A11"/>
    <mergeCell ref="A16:A17"/>
    <mergeCell ref="A18:A19"/>
    <mergeCell ref="A21:A22"/>
    <mergeCell ref="A26:A27"/>
    <mergeCell ref="A28:A29"/>
    <mergeCell ref="A32:A33"/>
    <mergeCell ref="A34:A35"/>
    <mergeCell ref="A37:A38"/>
    <mergeCell ref="A43:A45"/>
    <mergeCell ref="A46:A47"/>
    <mergeCell ref="A50:A51"/>
    <mergeCell ref="B2:B4"/>
    <mergeCell ref="B10:B11"/>
    <mergeCell ref="B16:B17"/>
    <mergeCell ref="B18:B19"/>
    <mergeCell ref="B21:B22"/>
    <mergeCell ref="B26:B27"/>
    <mergeCell ref="B28:B29"/>
    <mergeCell ref="B32:B33"/>
    <mergeCell ref="B34:B35"/>
    <mergeCell ref="B37:B38"/>
    <mergeCell ref="B43:B45"/>
    <mergeCell ref="B46:B47"/>
    <mergeCell ref="B50:B51"/>
    <mergeCell ref="C10:C11"/>
    <mergeCell ref="C16:C17"/>
    <mergeCell ref="C18:C19"/>
    <mergeCell ref="C21:C22"/>
    <mergeCell ref="C26:C27"/>
    <mergeCell ref="C28:C29"/>
    <mergeCell ref="C32:C33"/>
    <mergeCell ref="C34:C35"/>
    <mergeCell ref="C37:C38"/>
    <mergeCell ref="C43:C45"/>
    <mergeCell ref="C46:C47"/>
    <mergeCell ref="C50:C51"/>
    <mergeCell ref="D10:D11"/>
    <mergeCell ref="D16:D17"/>
    <mergeCell ref="D18:D19"/>
    <mergeCell ref="D21:D22"/>
    <mergeCell ref="D26:D27"/>
    <mergeCell ref="D28:D29"/>
    <mergeCell ref="D32:D33"/>
    <mergeCell ref="D34:D35"/>
    <mergeCell ref="D37:D38"/>
    <mergeCell ref="D43:D45"/>
    <mergeCell ref="D46:D47"/>
    <mergeCell ref="D50:D51"/>
    <mergeCell ref="E10:E11"/>
    <mergeCell ref="E16:E17"/>
    <mergeCell ref="E18:E19"/>
    <mergeCell ref="E21:E22"/>
    <mergeCell ref="E26:E27"/>
    <mergeCell ref="E28:E29"/>
    <mergeCell ref="E32:E33"/>
    <mergeCell ref="E34:E35"/>
    <mergeCell ref="E37:E38"/>
    <mergeCell ref="E43:E45"/>
    <mergeCell ref="E46:E47"/>
    <mergeCell ref="E50:E51"/>
    <mergeCell ref="F10:F11"/>
    <mergeCell ref="F16:F17"/>
    <mergeCell ref="F18:F19"/>
    <mergeCell ref="F21:F22"/>
    <mergeCell ref="F26:F27"/>
    <mergeCell ref="F28:F29"/>
    <mergeCell ref="F32:F33"/>
    <mergeCell ref="F34:F35"/>
    <mergeCell ref="F37:F38"/>
    <mergeCell ref="F43:F45"/>
    <mergeCell ref="F46:F47"/>
    <mergeCell ref="F50:F51"/>
    <mergeCell ref="G10:G11"/>
    <mergeCell ref="G16:G17"/>
    <mergeCell ref="G18:G19"/>
    <mergeCell ref="G21:G22"/>
    <mergeCell ref="G26:G27"/>
    <mergeCell ref="G28:G29"/>
    <mergeCell ref="G32:G33"/>
    <mergeCell ref="G34:G35"/>
    <mergeCell ref="G37:G38"/>
    <mergeCell ref="G43:G45"/>
    <mergeCell ref="G46:G47"/>
    <mergeCell ref="G50:G51"/>
    <mergeCell ref="H10:H11"/>
    <mergeCell ref="H16:H17"/>
    <mergeCell ref="H18:H19"/>
    <mergeCell ref="H21:H22"/>
    <mergeCell ref="H26:H27"/>
    <mergeCell ref="H28:H29"/>
    <mergeCell ref="H32:H33"/>
    <mergeCell ref="H34:H35"/>
    <mergeCell ref="H37:H38"/>
    <mergeCell ref="H43:H45"/>
    <mergeCell ref="H46:H47"/>
    <mergeCell ref="H50:H51"/>
    <mergeCell ref="I10:I11"/>
    <mergeCell ref="I16:I17"/>
    <mergeCell ref="I18:I19"/>
    <mergeCell ref="I21:I22"/>
    <mergeCell ref="I26:I27"/>
    <mergeCell ref="I28:I29"/>
    <mergeCell ref="I32:I33"/>
    <mergeCell ref="I34:I35"/>
    <mergeCell ref="I37:I38"/>
    <mergeCell ref="I43:I45"/>
    <mergeCell ref="I46:I47"/>
    <mergeCell ref="I50:I51"/>
    <mergeCell ref="J10:J11"/>
    <mergeCell ref="J16:J17"/>
    <mergeCell ref="J18:J19"/>
    <mergeCell ref="J21:J22"/>
    <mergeCell ref="J26:J27"/>
    <mergeCell ref="J28:J29"/>
    <mergeCell ref="J32:J33"/>
    <mergeCell ref="J34:J35"/>
    <mergeCell ref="J37:J38"/>
    <mergeCell ref="J43:J45"/>
    <mergeCell ref="J46:J47"/>
    <mergeCell ref="J50:J51"/>
    <mergeCell ref="K10:K11"/>
    <mergeCell ref="K16:K17"/>
    <mergeCell ref="K18:K19"/>
    <mergeCell ref="K21:K22"/>
    <mergeCell ref="K26:K27"/>
    <mergeCell ref="K28:K29"/>
    <mergeCell ref="K32:K33"/>
    <mergeCell ref="K34:K35"/>
    <mergeCell ref="K37:K38"/>
    <mergeCell ref="K43:K45"/>
    <mergeCell ref="K46:K47"/>
    <mergeCell ref="K50:K51"/>
    <mergeCell ref="L10:L11"/>
    <mergeCell ref="L16:L17"/>
    <mergeCell ref="L18:L19"/>
    <mergeCell ref="L21:L22"/>
    <mergeCell ref="L26:L27"/>
    <mergeCell ref="L28:L29"/>
    <mergeCell ref="L32:L33"/>
    <mergeCell ref="L34:L35"/>
    <mergeCell ref="L37:L38"/>
    <mergeCell ref="L43:L45"/>
    <mergeCell ref="L46:L47"/>
    <mergeCell ref="L50:L51"/>
    <mergeCell ref="M10:M11"/>
    <mergeCell ref="M16:M17"/>
    <mergeCell ref="M18:M19"/>
    <mergeCell ref="M21:M22"/>
    <mergeCell ref="M26:M27"/>
    <mergeCell ref="M28:M29"/>
    <mergeCell ref="M32:M33"/>
    <mergeCell ref="M34:M35"/>
    <mergeCell ref="M37:M38"/>
    <mergeCell ref="M43:M45"/>
    <mergeCell ref="M46:M47"/>
    <mergeCell ref="M50:M51"/>
    <mergeCell ref="N10:N11"/>
    <mergeCell ref="N16:N17"/>
    <mergeCell ref="N18:N19"/>
    <mergeCell ref="N21:N22"/>
    <mergeCell ref="N26:N27"/>
    <mergeCell ref="N28:N29"/>
    <mergeCell ref="N32:N33"/>
    <mergeCell ref="N34:N35"/>
    <mergeCell ref="N37:N38"/>
    <mergeCell ref="N43:N45"/>
    <mergeCell ref="N46:N47"/>
    <mergeCell ref="N50:N51"/>
    <mergeCell ref="O10:O11"/>
    <mergeCell ref="O16:O17"/>
    <mergeCell ref="O18:O19"/>
    <mergeCell ref="O21:O22"/>
    <mergeCell ref="O26:O27"/>
    <mergeCell ref="O28:O29"/>
    <mergeCell ref="O32:O33"/>
    <mergeCell ref="O34:O35"/>
    <mergeCell ref="O37:O38"/>
    <mergeCell ref="O43:O45"/>
    <mergeCell ref="O46:O47"/>
    <mergeCell ref="O50:O51"/>
    <mergeCell ref="P10:P11"/>
    <mergeCell ref="P16:P17"/>
    <mergeCell ref="P18:P19"/>
    <mergeCell ref="P21:P22"/>
    <mergeCell ref="P26:P27"/>
    <mergeCell ref="P28:P29"/>
    <mergeCell ref="P32:P33"/>
    <mergeCell ref="P34:P35"/>
    <mergeCell ref="P37:P38"/>
    <mergeCell ref="P43:P45"/>
    <mergeCell ref="P46:P47"/>
    <mergeCell ref="P50:P51"/>
    <mergeCell ref="Q3:Q4"/>
    <mergeCell ref="Q43:Q45"/>
    <mergeCell ref="Q46:Q47"/>
    <mergeCell ref="Q50:Q51"/>
  </mergeCells>
  <printOptions horizontalCentered="1"/>
  <pageMargins left="0.118055555555556" right="0" top="0.55" bottom="0.354166666666667" header="0.313888888888889" footer="0.118055555555556"/>
  <pageSetup paperSize="9" scale="95"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1"/>
  <sheetViews>
    <sheetView workbookViewId="0">
      <selection activeCell="A1" sqref="A1:D1"/>
    </sheetView>
  </sheetViews>
  <sheetFormatPr defaultColWidth="9" defaultRowHeight="13.5" outlineLevelCol="3"/>
  <cols>
    <col min="1" max="1" width="10.375" customWidth="1"/>
    <col min="2" max="2" width="30.125" customWidth="1"/>
    <col min="3" max="3" width="19.125" customWidth="1"/>
    <col min="4" max="4" width="25.75" customWidth="1"/>
  </cols>
  <sheetData>
    <row r="1" ht="24" customHeight="1" spans="1:4">
      <c r="A1" s="89" t="s">
        <v>179</v>
      </c>
      <c r="B1" s="89"/>
      <c r="C1" s="89"/>
      <c r="D1" s="89"/>
    </row>
    <row r="2" ht="43.5" customHeight="1" spans="1:4">
      <c r="A2" s="90" t="s">
        <v>180</v>
      </c>
      <c r="B2" s="90"/>
      <c r="C2" s="90"/>
      <c r="D2" s="90"/>
    </row>
    <row r="3" ht="34.5" customHeight="1" spans="1:4">
      <c r="A3" s="91"/>
      <c r="B3" s="91"/>
      <c r="C3" s="91"/>
      <c r="D3" s="92" t="s">
        <v>2</v>
      </c>
    </row>
    <row r="4" ht="21" customHeight="1" spans="1:4">
      <c r="A4" s="88" t="s">
        <v>3</v>
      </c>
      <c r="B4" s="88" t="s">
        <v>181</v>
      </c>
      <c r="C4" s="88" t="s">
        <v>16</v>
      </c>
      <c r="D4" s="88" t="s">
        <v>182</v>
      </c>
    </row>
    <row r="5" ht="21" customHeight="1" spans="1:4">
      <c r="A5" s="93"/>
      <c r="B5" s="93" t="s">
        <v>183</v>
      </c>
      <c r="C5" s="93">
        <f>C6+C8+C17</f>
        <v>14915.254</v>
      </c>
      <c r="D5" s="88"/>
    </row>
    <row r="6" ht="24" customHeight="1" spans="1:4">
      <c r="A6" s="94" t="s">
        <v>184</v>
      </c>
      <c r="B6" s="93" t="s">
        <v>185</v>
      </c>
      <c r="C6" s="93">
        <f>C7</f>
        <v>2520</v>
      </c>
      <c r="D6" s="88"/>
    </row>
    <row r="7" ht="21" customHeight="1" spans="1:4">
      <c r="A7" s="93"/>
      <c r="B7" s="93" t="s">
        <v>186</v>
      </c>
      <c r="C7" s="93">
        <v>2520</v>
      </c>
      <c r="D7" s="88"/>
    </row>
    <row r="8" ht="21" customHeight="1" spans="1:4">
      <c r="A8" s="94" t="s">
        <v>187</v>
      </c>
      <c r="B8" s="93" t="s">
        <v>188</v>
      </c>
      <c r="C8" s="93">
        <f>C9+C10+C14+C15+C16</f>
        <v>9496.6</v>
      </c>
      <c r="D8" s="88"/>
    </row>
    <row r="9" ht="21" customHeight="1" spans="1:4">
      <c r="A9" s="93">
        <v>1</v>
      </c>
      <c r="B9" s="93" t="s">
        <v>189</v>
      </c>
      <c r="C9" s="93">
        <v>628</v>
      </c>
      <c r="D9" s="88"/>
    </row>
    <row r="10" ht="21" customHeight="1" spans="1:4">
      <c r="A10" s="93">
        <v>2</v>
      </c>
      <c r="B10" s="93" t="s">
        <v>190</v>
      </c>
      <c r="C10" s="93">
        <v>3650</v>
      </c>
      <c r="D10" s="88"/>
    </row>
    <row r="11" ht="21" customHeight="1" spans="1:4">
      <c r="A11" s="93"/>
      <c r="B11" s="93" t="s">
        <v>191</v>
      </c>
      <c r="C11" s="93">
        <v>1350.44</v>
      </c>
      <c r="D11" s="88"/>
    </row>
    <row r="12" ht="21" customHeight="1" spans="1:4">
      <c r="A12" s="93"/>
      <c r="B12" s="93" t="s">
        <v>192</v>
      </c>
      <c r="C12" s="93">
        <v>360.1</v>
      </c>
      <c r="D12" s="88"/>
    </row>
    <row r="13" ht="21" customHeight="1" spans="1:4">
      <c r="A13" s="93"/>
      <c r="B13" s="93" t="s">
        <v>193</v>
      </c>
      <c r="C13" s="93">
        <v>1939.46</v>
      </c>
      <c r="D13" s="88"/>
    </row>
    <row r="14" ht="21" customHeight="1" spans="1:4">
      <c r="A14" s="93">
        <v>3</v>
      </c>
      <c r="B14" s="93" t="s">
        <v>194</v>
      </c>
      <c r="C14" s="93">
        <v>3218.6</v>
      </c>
      <c r="D14" s="95"/>
    </row>
    <row r="15" ht="21" customHeight="1" spans="1:4">
      <c r="A15" s="93">
        <v>4</v>
      </c>
      <c r="B15" s="93" t="s">
        <v>195</v>
      </c>
      <c r="C15" s="93">
        <v>1800</v>
      </c>
      <c r="D15" s="88"/>
    </row>
    <row r="16" ht="21" customHeight="1" spans="1:4">
      <c r="A16" s="93">
        <v>5</v>
      </c>
      <c r="B16" s="93" t="s">
        <v>104</v>
      </c>
      <c r="C16" s="93">
        <v>200</v>
      </c>
      <c r="D16" s="95" t="s">
        <v>196</v>
      </c>
    </row>
    <row r="17" ht="21" customHeight="1" spans="1:4">
      <c r="A17" s="94" t="s">
        <v>197</v>
      </c>
      <c r="B17" s="93" t="s">
        <v>198</v>
      </c>
      <c r="C17" s="93">
        <f>SUM(C18:C21)</f>
        <v>2898.654</v>
      </c>
      <c r="D17" s="88"/>
    </row>
    <row r="18" ht="21" customHeight="1" spans="1:4">
      <c r="A18" s="93"/>
      <c r="B18" s="93" t="s">
        <v>199</v>
      </c>
      <c r="C18" s="93">
        <v>750</v>
      </c>
      <c r="D18" s="93"/>
    </row>
    <row r="19" ht="21" customHeight="1" spans="1:4">
      <c r="A19" s="96"/>
      <c r="B19" s="96" t="s">
        <v>200</v>
      </c>
      <c r="C19" s="96">
        <v>101.214</v>
      </c>
      <c r="D19" s="96" t="s">
        <v>201</v>
      </c>
    </row>
    <row r="20" ht="21" customHeight="1" spans="1:4">
      <c r="A20" s="96"/>
      <c r="B20" s="96" t="s">
        <v>202</v>
      </c>
      <c r="C20" s="96">
        <v>1647.44</v>
      </c>
      <c r="D20" s="96"/>
    </row>
    <row r="21" ht="17.25" customHeight="1" spans="1:4">
      <c r="A21" s="97"/>
      <c r="B21" s="98" t="s">
        <v>139</v>
      </c>
      <c r="C21" s="88">
        <v>400</v>
      </c>
      <c r="D21" s="97"/>
    </row>
  </sheetData>
  <mergeCells count="2">
    <mergeCell ref="A1:D1"/>
    <mergeCell ref="A2:D2"/>
  </mergeCells>
  <printOptions horizontalCentered="1"/>
  <pageMargins left="0.313888888888889" right="0.313888888888889" top="0.747916666666667" bottom="0.354166666666667" header="0.511805555555556" footer="0.118055555555556"/>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8"/>
  <sheetViews>
    <sheetView workbookViewId="0">
      <selection activeCell="A1" sqref="A1:B1"/>
    </sheetView>
  </sheetViews>
  <sheetFormatPr defaultColWidth="9" defaultRowHeight="13.5" outlineLevelRow="7"/>
  <cols>
    <col min="2" max="2" width="10.25" customWidth="1"/>
    <col min="3" max="3" width="9.875" customWidth="1"/>
    <col min="4" max="4" width="9.375" customWidth="1"/>
    <col min="10" max="10" width="7.375" customWidth="1"/>
    <col min="12" max="12" width="8" customWidth="1"/>
    <col min="14" max="14" width="8.125" customWidth="1"/>
  </cols>
  <sheetData>
    <row r="1" ht="18.75" spans="1:3">
      <c r="A1" s="67" t="s">
        <v>203</v>
      </c>
      <c r="B1" s="67"/>
      <c r="C1" s="67"/>
    </row>
    <row r="2" ht="25.5" spans="1:13">
      <c r="A2" s="68" t="s">
        <v>204</v>
      </c>
      <c r="B2" s="68"/>
      <c r="C2" s="68"/>
      <c r="D2" s="68"/>
      <c r="E2" s="68"/>
      <c r="F2" s="68"/>
      <c r="G2" s="68"/>
      <c r="H2" s="68"/>
      <c r="I2" s="68"/>
      <c r="J2" s="68"/>
      <c r="K2" s="68"/>
      <c r="L2" s="68"/>
      <c r="M2" s="68"/>
    </row>
    <row r="3" ht="27.95" customHeight="1" spans="1:12">
      <c r="A3" s="69"/>
      <c r="B3" s="69"/>
      <c r="C3" s="69"/>
      <c r="D3" s="69"/>
      <c r="E3" s="69"/>
      <c r="F3" s="69"/>
      <c r="G3" s="69"/>
      <c r="H3" s="69"/>
      <c r="I3" s="69"/>
      <c r="J3" s="69"/>
      <c r="K3" s="76"/>
      <c r="L3" t="s">
        <v>2</v>
      </c>
    </row>
    <row r="4" ht="38.1" customHeight="1" spans="1:14">
      <c r="A4" s="70" t="s">
        <v>205</v>
      </c>
      <c r="B4" s="70" t="s">
        <v>21</v>
      </c>
      <c r="C4" s="70" t="s">
        <v>206</v>
      </c>
      <c r="D4" s="71" t="s">
        <v>207</v>
      </c>
      <c r="E4" s="71"/>
      <c r="F4" s="71"/>
      <c r="G4" s="71"/>
      <c r="H4" s="71"/>
      <c r="I4" s="71"/>
      <c r="J4" s="71"/>
      <c r="K4" s="77" t="s">
        <v>208</v>
      </c>
      <c r="L4" s="78"/>
      <c r="M4" s="78"/>
      <c r="N4" s="79"/>
    </row>
    <row r="5" ht="26.1" customHeight="1" spans="1:14">
      <c r="A5" s="72"/>
      <c r="B5" s="72"/>
      <c r="C5" s="71" t="s">
        <v>209</v>
      </c>
      <c r="D5" s="70" t="s">
        <v>210</v>
      </c>
      <c r="E5" s="70" t="s">
        <v>211</v>
      </c>
      <c r="F5" s="70" t="s">
        <v>212</v>
      </c>
      <c r="G5" s="70" t="s">
        <v>34</v>
      </c>
      <c r="H5" s="70" t="s">
        <v>213</v>
      </c>
      <c r="I5" s="70" t="s">
        <v>214</v>
      </c>
      <c r="J5" s="70" t="s">
        <v>215</v>
      </c>
      <c r="K5" s="80" t="s">
        <v>210</v>
      </c>
      <c r="L5" s="81" t="s">
        <v>216</v>
      </c>
      <c r="M5" s="81" t="s">
        <v>109</v>
      </c>
      <c r="N5" s="82" t="s">
        <v>139</v>
      </c>
    </row>
    <row r="6" ht="33.95" customHeight="1" spans="1:14">
      <c r="A6" s="72"/>
      <c r="B6" s="72"/>
      <c r="C6" s="71"/>
      <c r="D6" s="72"/>
      <c r="E6" s="72"/>
      <c r="F6" s="72"/>
      <c r="G6" s="73"/>
      <c r="H6" s="72"/>
      <c r="I6" s="72"/>
      <c r="J6" s="72"/>
      <c r="K6" s="83"/>
      <c r="L6" s="84"/>
      <c r="M6" s="84"/>
      <c r="N6" s="85"/>
    </row>
    <row r="7" ht="35.1" customHeight="1" spans="1:14">
      <c r="A7" s="71" t="s">
        <v>217</v>
      </c>
      <c r="B7" s="71" t="s">
        <v>218</v>
      </c>
      <c r="C7" s="71" t="s">
        <v>218</v>
      </c>
      <c r="D7" s="71" t="s">
        <v>218</v>
      </c>
      <c r="E7" s="70" t="s">
        <v>218</v>
      </c>
      <c r="F7" s="70" t="s">
        <v>218</v>
      </c>
      <c r="G7" s="70" t="s">
        <v>218</v>
      </c>
      <c r="H7" s="70" t="s">
        <v>218</v>
      </c>
      <c r="I7" s="70" t="s">
        <v>218</v>
      </c>
      <c r="J7" s="70" t="s">
        <v>218</v>
      </c>
      <c r="K7" s="73" t="s">
        <v>218</v>
      </c>
      <c r="L7" s="73" t="s">
        <v>218</v>
      </c>
      <c r="M7" s="73" t="s">
        <v>218</v>
      </c>
      <c r="N7" s="73" t="s">
        <v>218</v>
      </c>
    </row>
    <row r="8" ht="39" customHeight="1" spans="1:14">
      <c r="A8" s="71">
        <v>593</v>
      </c>
      <c r="B8" s="74">
        <f>C8+D8+K8</f>
        <v>14915.254</v>
      </c>
      <c r="C8" s="75">
        <v>2520</v>
      </c>
      <c r="D8" s="75">
        <f>SUM(E8:J8)</f>
        <v>11144.04</v>
      </c>
      <c r="E8" s="71">
        <v>1004.1</v>
      </c>
      <c r="F8" s="75">
        <v>2424.94</v>
      </c>
      <c r="G8" s="75">
        <v>3218.6</v>
      </c>
      <c r="H8" s="75">
        <v>2699.96</v>
      </c>
      <c r="I8" s="14">
        <v>1647.44</v>
      </c>
      <c r="J8" s="71">
        <v>149</v>
      </c>
      <c r="K8" s="86">
        <f>SUM(L8:N8)</f>
        <v>1251.214</v>
      </c>
      <c r="L8" s="87">
        <v>750</v>
      </c>
      <c r="M8" s="87">
        <v>101.214</v>
      </c>
      <c r="N8" s="88">
        <v>400</v>
      </c>
    </row>
  </sheetData>
  <mergeCells count="18">
    <mergeCell ref="A1:B1"/>
    <mergeCell ref="A2:M2"/>
    <mergeCell ref="D4:J4"/>
    <mergeCell ref="K4:N4"/>
    <mergeCell ref="A4:A6"/>
    <mergeCell ref="B4:B6"/>
    <mergeCell ref="C5:C6"/>
    <mergeCell ref="D5:D6"/>
    <mergeCell ref="E5:E6"/>
    <mergeCell ref="F5:F6"/>
    <mergeCell ref="G5:G6"/>
    <mergeCell ref="H5:H6"/>
    <mergeCell ref="I5:I6"/>
    <mergeCell ref="J5:J6"/>
    <mergeCell ref="K5:K6"/>
    <mergeCell ref="L5:L6"/>
    <mergeCell ref="M5:M6"/>
    <mergeCell ref="N5:N6"/>
  </mergeCells>
  <printOptions horizontalCentered="1"/>
  <pageMargins left="0.15625" right="0.15625" top="0.590277777777778" bottom="0.590277777777778" header="0.313888888888889" footer="0.313888888888889"/>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614"/>
  <sheetViews>
    <sheetView tabSelected="1" topLeftCell="A325" workbookViewId="0">
      <selection activeCell="E336" sqref="E336"/>
    </sheetView>
  </sheetViews>
  <sheetFormatPr defaultColWidth="9" defaultRowHeight="13.5"/>
  <cols>
    <col min="1" max="1" width="9.75" style="1" customWidth="1"/>
    <col min="2" max="2" width="8.75" style="2" customWidth="1"/>
    <col min="3" max="3" width="19.125" style="3" customWidth="1"/>
    <col min="4" max="4" width="12.875" style="4" customWidth="1"/>
    <col min="5" max="5" width="10.75" style="5" customWidth="1"/>
    <col min="6" max="6" width="9.875" style="1" customWidth="1"/>
    <col min="7" max="7" width="9" style="1" customWidth="1"/>
    <col min="8" max="8" width="9.75" style="1" customWidth="1"/>
    <col min="9" max="9" width="16.25" style="6" customWidth="1"/>
    <col min="10" max="11" width="9.875" style="7" customWidth="1"/>
    <col min="12" max="12" width="7.625" style="1" customWidth="1"/>
    <col min="13" max="13" width="8.75" style="1" customWidth="1"/>
    <col min="14" max="16384" width="9" style="8"/>
  </cols>
  <sheetData>
    <row r="1" ht="23.25" customHeight="1" spans="1:1">
      <c r="A1" s="9" t="s">
        <v>219</v>
      </c>
    </row>
    <row r="2" ht="25.5" spans="1:13">
      <c r="A2" s="10" t="s">
        <v>220</v>
      </c>
      <c r="B2" s="11"/>
      <c r="C2" s="12"/>
      <c r="D2" s="13"/>
      <c r="E2" s="10"/>
      <c r="F2" s="10"/>
      <c r="G2" s="10"/>
      <c r="H2" s="10"/>
      <c r="I2" s="30"/>
      <c r="J2" s="31"/>
      <c r="K2" s="31"/>
      <c r="L2" s="10"/>
      <c r="M2" s="10"/>
    </row>
    <row r="3" ht="15.75" customHeight="1" spans="1:12">
      <c r="A3" s="10"/>
      <c r="B3" s="11"/>
      <c r="C3" s="12"/>
      <c r="D3" s="13"/>
      <c r="E3" s="10"/>
      <c r="F3" s="10"/>
      <c r="G3" s="10"/>
      <c r="H3" s="10"/>
      <c r="I3" s="30"/>
      <c r="J3" s="31"/>
      <c r="K3" s="31"/>
      <c r="L3" s="32" t="s">
        <v>221</v>
      </c>
    </row>
    <row r="4" ht="18" customHeight="1" spans="1:13">
      <c r="A4" s="14" t="s">
        <v>3</v>
      </c>
      <c r="B4" s="14" t="s">
        <v>222</v>
      </c>
      <c r="C4" s="15" t="s">
        <v>223</v>
      </c>
      <c r="D4" s="19" t="s">
        <v>224</v>
      </c>
      <c r="E4" s="14" t="s">
        <v>225</v>
      </c>
      <c r="F4" s="14" t="s">
        <v>226</v>
      </c>
      <c r="G4" s="14" t="s">
        <v>227</v>
      </c>
      <c r="H4" s="14"/>
      <c r="I4" s="33" t="s">
        <v>228</v>
      </c>
      <c r="J4" s="34" t="s">
        <v>229</v>
      </c>
      <c r="K4" s="34"/>
      <c r="L4" s="14" t="s">
        <v>230</v>
      </c>
      <c r="M4" s="14"/>
    </row>
    <row r="5" ht="36" spans="1:13">
      <c r="A5" s="14"/>
      <c r="B5" s="14"/>
      <c r="C5" s="15"/>
      <c r="D5" s="19"/>
      <c r="E5" s="14"/>
      <c r="F5" s="14"/>
      <c r="G5" s="14" t="s">
        <v>231</v>
      </c>
      <c r="H5" s="14" t="s">
        <v>16</v>
      </c>
      <c r="I5" s="33"/>
      <c r="J5" s="34" t="s">
        <v>232</v>
      </c>
      <c r="K5" s="34" t="s">
        <v>233</v>
      </c>
      <c r="L5" s="14" t="s">
        <v>234</v>
      </c>
      <c r="M5" s="14" t="s">
        <v>235</v>
      </c>
    </row>
    <row r="6" ht="23.25" customHeight="1" spans="1:13">
      <c r="A6" s="14"/>
      <c r="B6" s="14" t="s">
        <v>183</v>
      </c>
      <c r="C6" s="18"/>
      <c r="D6" s="19"/>
      <c r="E6" s="14"/>
      <c r="F6" s="14">
        <f>F7+F10+F580</f>
        <v>14915.254</v>
      </c>
      <c r="G6" s="14"/>
      <c r="H6" s="14">
        <f>H10+H580+H7</f>
        <v>14915.254</v>
      </c>
      <c r="I6" s="33"/>
      <c r="J6" s="34"/>
      <c r="K6" s="34"/>
      <c r="L6" s="14"/>
      <c r="M6" s="14"/>
    </row>
    <row r="7" ht="24" spans="1:13">
      <c r="A7" s="14" t="s">
        <v>184</v>
      </c>
      <c r="B7" s="19" t="s">
        <v>185</v>
      </c>
      <c r="C7" s="18"/>
      <c r="D7" s="19"/>
      <c r="E7" s="14"/>
      <c r="F7" s="14">
        <v>2520</v>
      </c>
      <c r="G7" s="14"/>
      <c r="H7" s="14">
        <v>2520</v>
      </c>
      <c r="I7" s="33"/>
      <c r="J7" s="34"/>
      <c r="K7" s="34"/>
      <c r="L7" s="14"/>
      <c r="M7" s="24"/>
    </row>
    <row r="8" ht="48" spans="1:13">
      <c r="A8" s="14" t="s">
        <v>236</v>
      </c>
      <c r="B8" s="20" t="s">
        <v>237</v>
      </c>
      <c r="C8" s="18"/>
      <c r="D8" s="21"/>
      <c r="E8" s="22"/>
      <c r="F8" s="23">
        <v>2520</v>
      </c>
      <c r="G8" s="24"/>
      <c r="H8" s="25">
        <v>2520</v>
      </c>
      <c r="I8" s="35"/>
      <c r="J8" s="34"/>
      <c r="K8" s="34"/>
      <c r="L8" s="14"/>
      <c r="M8" s="24"/>
    </row>
    <row r="9" ht="36" spans="1:13">
      <c r="A9" s="14">
        <v>1</v>
      </c>
      <c r="B9" s="20" t="s">
        <v>209</v>
      </c>
      <c r="C9" s="18" t="s">
        <v>238</v>
      </c>
      <c r="D9" s="21" t="s">
        <v>239</v>
      </c>
      <c r="E9" s="27" t="s">
        <v>240</v>
      </c>
      <c r="F9" s="23">
        <v>2520</v>
      </c>
      <c r="G9" s="24" t="s">
        <v>17</v>
      </c>
      <c r="H9" s="25">
        <v>2520</v>
      </c>
      <c r="I9" s="36" t="s">
        <v>241</v>
      </c>
      <c r="J9" s="34" t="s">
        <v>242</v>
      </c>
      <c r="K9" s="34" t="s">
        <v>243</v>
      </c>
      <c r="L9" s="14" t="s">
        <v>244</v>
      </c>
      <c r="M9" s="14" t="s">
        <v>244</v>
      </c>
    </row>
    <row r="10" ht="24" spans="1:13">
      <c r="A10" s="14" t="s">
        <v>187</v>
      </c>
      <c r="B10" s="19" t="s">
        <v>188</v>
      </c>
      <c r="C10" s="18"/>
      <c r="D10" s="19"/>
      <c r="E10" s="14"/>
      <c r="F10" s="14">
        <f>F11+F86+F318+F576</f>
        <v>9496.6</v>
      </c>
      <c r="G10" s="14"/>
      <c r="H10" s="14">
        <f>H11+H86+H318+H576</f>
        <v>9496.6</v>
      </c>
      <c r="I10" s="33"/>
      <c r="J10" s="34"/>
      <c r="K10" s="34"/>
      <c r="L10" s="14"/>
      <c r="M10" s="14"/>
    </row>
    <row r="11" ht="27" customHeight="1" spans="1:13">
      <c r="A11" s="14" t="s">
        <v>236</v>
      </c>
      <c r="B11" s="19" t="s">
        <v>245</v>
      </c>
      <c r="C11" s="18"/>
      <c r="D11" s="19"/>
      <c r="E11" s="14"/>
      <c r="F11" s="14">
        <v>1004.1</v>
      </c>
      <c r="G11" s="14"/>
      <c r="H11" s="14">
        <v>1004.1</v>
      </c>
      <c r="I11" s="33"/>
      <c r="J11" s="34"/>
      <c r="K11" s="34"/>
      <c r="L11" s="14"/>
      <c r="M11" s="14"/>
    </row>
    <row r="12" ht="36" spans="1:13">
      <c r="A12" s="14">
        <v>2</v>
      </c>
      <c r="B12" s="19" t="s">
        <v>246</v>
      </c>
      <c r="C12" s="18" t="s">
        <v>247</v>
      </c>
      <c r="D12" s="28" t="s">
        <v>248</v>
      </c>
      <c r="E12" s="14" t="s">
        <v>249</v>
      </c>
      <c r="F12" s="29">
        <v>10</v>
      </c>
      <c r="G12" s="14" t="s">
        <v>17</v>
      </c>
      <c r="H12" s="29">
        <v>10</v>
      </c>
      <c r="I12" s="33" t="s">
        <v>250</v>
      </c>
      <c r="J12" s="34">
        <v>43252</v>
      </c>
      <c r="K12" s="34">
        <v>43405</v>
      </c>
      <c r="L12" s="14" t="s">
        <v>251</v>
      </c>
      <c r="M12" s="14" t="s">
        <v>252</v>
      </c>
    </row>
    <row r="13" ht="36" spans="1:13">
      <c r="A13" s="14">
        <v>3</v>
      </c>
      <c r="B13" s="19" t="s">
        <v>42</v>
      </c>
      <c r="C13" s="18" t="s">
        <v>253</v>
      </c>
      <c r="D13" s="28" t="s">
        <v>254</v>
      </c>
      <c r="E13" s="14" t="s">
        <v>255</v>
      </c>
      <c r="F13" s="29">
        <v>2.5</v>
      </c>
      <c r="G13" s="14" t="s">
        <v>17</v>
      </c>
      <c r="H13" s="29">
        <v>2.5</v>
      </c>
      <c r="I13" s="33" t="s">
        <v>256</v>
      </c>
      <c r="J13" s="34">
        <v>43221</v>
      </c>
      <c r="K13" s="34">
        <v>43374</v>
      </c>
      <c r="L13" s="14" t="s">
        <v>251</v>
      </c>
      <c r="M13" s="14" t="s">
        <v>252</v>
      </c>
    </row>
    <row r="14" ht="36" spans="1:13">
      <c r="A14" s="14">
        <v>4</v>
      </c>
      <c r="B14" s="19" t="s">
        <v>42</v>
      </c>
      <c r="C14" s="18" t="s">
        <v>257</v>
      </c>
      <c r="D14" s="28" t="s">
        <v>258</v>
      </c>
      <c r="E14" s="14" t="s">
        <v>259</v>
      </c>
      <c r="F14" s="29">
        <v>10</v>
      </c>
      <c r="G14" s="14" t="s">
        <v>17</v>
      </c>
      <c r="H14" s="29">
        <v>10</v>
      </c>
      <c r="I14" s="33" t="s">
        <v>260</v>
      </c>
      <c r="J14" s="34">
        <v>43252</v>
      </c>
      <c r="K14" s="34">
        <v>43435</v>
      </c>
      <c r="L14" s="14" t="s">
        <v>251</v>
      </c>
      <c r="M14" s="14" t="s">
        <v>261</v>
      </c>
    </row>
    <row r="15" ht="36" spans="1:13">
      <c r="A15" s="14">
        <v>5</v>
      </c>
      <c r="B15" s="19" t="s">
        <v>42</v>
      </c>
      <c r="C15" s="18" t="s">
        <v>262</v>
      </c>
      <c r="D15" s="28" t="s">
        <v>263</v>
      </c>
      <c r="E15" s="14" t="s">
        <v>264</v>
      </c>
      <c r="F15" s="29">
        <v>5</v>
      </c>
      <c r="G15" s="14" t="s">
        <v>17</v>
      </c>
      <c r="H15" s="29">
        <v>5</v>
      </c>
      <c r="I15" s="33" t="s">
        <v>265</v>
      </c>
      <c r="J15" s="34">
        <v>43221</v>
      </c>
      <c r="K15" s="34">
        <v>43435</v>
      </c>
      <c r="L15" s="14" t="s">
        <v>251</v>
      </c>
      <c r="M15" s="14" t="s">
        <v>261</v>
      </c>
    </row>
    <row r="16" ht="36" spans="1:13">
      <c r="A16" s="14">
        <v>6</v>
      </c>
      <c r="B16" s="19" t="s">
        <v>42</v>
      </c>
      <c r="C16" s="18" t="s">
        <v>266</v>
      </c>
      <c r="D16" s="28" t="s">
        <v>267</v>
      </c>
      <c r="E16" s="14" t="s">
        <v>259</v>
      </c>
      <c r="F16" s="29">
        <v>10</v>
      </c>
      <c r="G16" s="14" t="s">
        <v>17</v>
      </c>
      <c r="H16" s="29">
        <v>10</v>
      </c>
      <c r="I16" s="33" t="s">
        <v>268</v>
      </c>
      <c r="J16" s="34">
        <v>43374</v>
      </c>
      <c r="K16" s="34">
        <v>43435</v>
      </c>
      <c r="L16" s="14" t="s">
        <v>251</v>
      </c>
      <c r="M16" s="14" t="s">
        <v>269</v>
      </c>
    </row>
    <row r="17" ht="36" spans="1:13">
      <c r="A17" s="14">
        <v>7</v>
      </c>
      <c r="B17" s="19" t="s">
        <v>42</v>
      </c>
      <c r="C17" s="18" t="s">
        <v>270</v>
      </c>
      <c r="D17" s="28" t="s">
        <v>271</v>
      </c>
      <c r="E17" s="14" t="s">
        <v>272</v>
      </c>
      <c r="F17" s="29">
        <v>6</v>
      </c>
      <c r="G17" s="14" t="s">
        <v>17</v>
      </c>
      <c r="H17" s="29">
        <v>6</v>
      </c>
      <c r="I17" s="33" t="s">
        <v>273</v>
      </c>
      <c r="J17" s="34">
        <v>43221</v>
      </c>
      <c r="K17" s="34">
        <v>43435</v>
      </c>
      <c r="L17" s="14" t="s">
        <v>251</v>
      </c>
      <c r="M17" s="14" t="s">
        <v>274</v>
      </c>
    </row>
    <row r="18" ht="36" spans="1:13">
      <c r="A18" s="14">
        <v>8</v>
      </c>
      <c r="B18" s="19" t="s">
        <v>42</v>
      </c>
      <c r="C18" s="18" t="s">
        <v>275</v>
      </c>
      <c r="D18" s="28" t="s">
        <v>276</v>
      </c>
      <c r="E18" s="14" t="s">
        <v>259</v>
      </c>
      <c r="F18" s="29">
        <v>7</v>
      </c>
      <c r="G18" s="14" t="s">
        <v>17</v>
      </c>
      <c r="H18" s="29">
        <v>7</v>
      </c>
      <c r="I18" s="33" t="s">
        <v>277</v>
      </c>
      <c r="J18" s="34">
        <v>43222</v>
      </c>
      <c r="K18" s="34">
        <v>43436</v>
      </c>
      <c r="L18" s="14" t="s">
        <v>251</v>
      </c>
      <c r="M18" s="14" t="s">
        <v>278</v>
      </c>
    </row>
    <row r="19" ht="48" spans="1:13">
      <c r="A19" s="14">
        <v>9</v>
      </c>
      <c r="B19" s="19" t="s">
        <v>42</v>
      </c>
      <c r="C19" s="18" t="s">
        <v>279</v>
      </c>
      <c r="D19" s="28" t="s">
        <v>280</v>
      </c>
      <c r="E19" s="14" t="s">
        <v>259</v>
      </c>
      <c r="F19" s="29">
        <v>10</v>
      </c>
      <c r="G19" s="14" t="s">
        <v>17</v>
      </c>
      <c r="H19" s="29">
        <v>10</v>
      </c>
      <c r="I19" s="33" t="s">
        <v>281</v>
      </c>
      <c r="J19" s="34">
        <v>43191</v>
      </c>
      <c r="K19" s="34">
        <v>43374</v>
      </c>
      <c r="L19" s="14" t="s">
        <v>251</v>
      </c>
      <c r="M19" s="14" t="s">
        <v>278</v>
      </c>
    </row>
    <row r="20" ht="36" spans="1:13">
      <c r="A20" s="14">
        <v>10</v>
      </c>
      <c r="B20" s="19" t="s">
        <v>42</v>
      </c>
      <c r="C20" s="18" t="s">
        <v>282</v>
      </c>
      <c r="D20" s="28" t="s">
        <v>283</v>
      </c>
      <c r="E20" s="14" t="s">
        <v>272</v>
      </c>
      <c r="F20" s="29">
        <v>7</v>
      </c>
      <c r="G20" s="14" t="s">
        <v>17</v>
      </c>
      <c r="H20" s="29">
        <v>7</v>
      </c>
      <c r="I20" s="33" t="s">
        <v>284</v>
      </c>
      <c r="J20" s="34">
        <v>43191</v>
      </c>
      <c r="K20" s="34">
        <v>43374</v>
      </c>
      <c r="L20" s="14" t="s">
        <v>251</v>
      </c>
      <c r="M20" s="14" t="s">
        <v>278</v>
      </c>
    </row>
    <row r="21" ht="60" spans="1:13">
      <c r="A21" s="14">
        <v>11</v>
      </c>
      <c r="B21" s="19" t="s">
        <v>42</v>
      </c>
      <c r="C21" s="18" t="s">
        <v>285</v>
      </c>
      <c r="D21" s="28" t="s">
        <v>286</v>
      </c>
      <c r="E21" s="14" t="s">
        <v>259</v>
      </c>
      <c r="F21" s="29">
        <v>10</v>
      </c>
      <c r="G21" s="14" t="s">
        <v>17</v>
      </c>
      <c r="H21" s="29">
        <v>10</v>
      </c>
      <c r="I21" s="33" t="s">
        <v>287</v>
      </c>
      <c r="J21" s="34">
        <v>43191</v>
      </c>
      <c r="K21" s="34">
        <v>43435</v>
      </c>
      <c r="L21" s="14" t="s">
        <v>251</v>
      </c>
      <c r="M21" s="14" t="s">
        <v>278</v>
      </c>
    </row>
    <row r="22" ht="36" spans="1:13">
      <c r="A22" s="14">
        <v>12</v>
      </c>
      <c r="B22" s="19" t="s">
        <v>42</v>
      </c>
      <c r="C22" s="18" t="s">
        <v>288</v>
      </c>
      <c r="D22" s="28" t="s">
        <v>289</v>
      </c>
      <c r="E22" s="14" t="s">
        <v>259</v>
      </c>
      <c r="F22" s="29">
        <v>10</v>
      </c>
      <c r="G22" s="14" t="s">
        <v>17</v>
      </c>
      <c r="H22" s="29">
        <v>10</v>
      </c>
      <c r="I22" s="33" t="s">
        <v>290</v>
      </c>
      <c r="J22" s="34">
        <v>43160</v>
      </c>
      <c r="K22" s="34">
        <v>43435</v>
      </c>
      <c r="L22" s="14" t="s">
        <v>251</v>
      </c>
      <c r="M22" s="14" t="s">
        <v>291</v>
      </c>
    </row>
    <row r="23" ht="36" spans="1:13">
      <c r="A23" s="14">
        <v>13</v>
      </c>
      <c r="B23" s="19" t="s">
        <v>42</v>
      </c>
      <c r="C23" s="18" t="s">
        <v>292</v>
      </c>
      <c r="D23" s="28" t="s">
        <v>293</v>
      </c>
      <c r="E23" s="14" t="s">
        <v>249</v>
      </c>
      <c r="F23" s="29">
        <v>5</v>
      </c>
      <c r="G23" s="14" t="s">
        <v>17</v>
      </c>
      <c r="H23" s="29">
        <v>5</v>
      </c>
      <c r="I23" s="33" t="s">
        <v>294</v>
      </c>
      <c r="J23" s="34">
        <v>43160</v>
      </c>
      <c r="K23" s="34">
        <v>43435</v>
      </c>
      <c r="L23" s="14" t="s">
        <v>251</v>
      </c>
      <c r="M23" s="14" t="s">
        <v>291</v>
      </c>
    </row>
    <row r="24" ht="60" spans="1:13">
      <c r="A24" s="14">
        <v>14</v>
      </c>
      <c r="B24" s="19" t="s">
        <v>42</v>
      </c>
      <c r="C24" s="18" t="s">
        <v>295</v>
      </c>
      <c r="D24" s="28" t="s">
        <v>296</v>
      </c>
      <c r="E24" s="14" t="s">
        <v>272</v>
      </c>
      <c r="F24" s="29">
        <v>10</v>
      </c>
      <c r="G24" s="14" t="s">
        <v>17</v>
      </c>
      <c r="H24" s="29">
        <v>10</v>
      </c>
      <c r="I24" s="33" t="s">
        <v>297</v>
      </c>
      <c r="J24" s="34">
        <v>43191</v>
      </c>
      <c r="K24" s="34">
        <v>43374</v>
      </c>
      <c r="L24" s="14" t="s">
        <v>251</v>
      </c>
      <c r="M24" s="14" t="s">
        <v>298</v>
      </c>
    </row>
    <row r="25" ht="36" spans="1:13">
      <c r="A25" s="14">
        <v>15</v>
      </c>
      <c r="B25" s="19" t="s">
        <v>42</v>
      </c>
      <c r="C25" s="18" t="s">
        <v>299</v>
      </c>
      <c r="D25" s="28" t="s">
        <v>300</v>
      </c>
      <c r="E25" s="14" t="s">
        <v>301</v>
      </c>
      <c r="F25" s="29">
        <v>5</v>
      </c>
      <c r="G25" s="14" t="s">
        <v>17</v>
      </c>
      <c r="H25" s="29">
        <v>5</v>
      </c>
      <c r="I25" s="33" t="s">
        <v>302</v>
      </c>
      <c r="J25" s="34">
        <v>43191</v>
      </c>
      <c r="K25" s="34">
        <v>43374</v>
      </c>
      <c r="L25" s="14" t="s">
        <v>251</v>
      </c>
      <c r="M25" s="14" t="s">
        <v>303</v>
      </c>
    </row>
    <row r="26" ht="36" spans="1:13">
      <c r="A26" s="14">
        <v>16</v>
      </c>
      <c r="B26" s="19" t="s">
        <v>42</v>
      </c>
      <c r="C26" s="18" t="s">
        <v>304</v>
      </c>
      <c r="D26" s="28" t="s">
        <v>305</v>
      </c>
      <c r="E26" s="14" t="s">
        <v>272</v>
      </c>
      <c r="F26" s="29">
        <v>5</v>
      </c>
      <c r="G26" s="14" t="s">
        <v>17</v>
      </c>
      <c r="H26" s="29">
        <v>5</v>
      </c>
      <c r="I26" s="33" t="s">
        <v>306</v>
      </c>
      <c r="J26" s="34">
        <v>43252</v>
      </c>
      <c r="K26" s="34">
        <v>43435</v>
      </c>
      <c r="L26" s="14" t="s">
        <v>251</v>
      </c>
      <c r="M26" s="14" t="s">
        <v>303</v>
      </c>
    </row>
    <row r="27" ht="36" spans="1:13">
      <c r="A27" s="14">
        <v>17</v>
      </c>
      <c r="B27" s="19" t="s">
        <v>42</v>
      </c>
      <c r="C27" s="18" t="s">
        <v>307</v>
      </c>
      <c r="D27" s="28" t="s">
        <v>308</v>
      </c>
      <c r="E27" s="14" t="s">
        <v>259</v>
      </c>
      <c r="F27" s="29">
        <v>10</v>
      </c>
      <c r="G27" s="14" t="s">
        <v>17</v>
      </c>
      <c r="H27" s="29">
        <v>10</v>
      </c>
      <c r="I27" s="33" t="s">
        <v>277</v>
      </c>
      <c r="J27" s="34">
        <v>43191</v>
      </c>
      <c r="K27" s="34">
        <v>43313</v>
      </c>
      <c r="L27" s="14" t="s">
        <v>251</v>
      </c>
      <c r="M27" s="14" t="s">
        <v>309</v>
      </c>
    </row>
    <row r="28" ht="36" spans="1:13">
      <c r="A28" s="14">
        <v>18</v>
      </c>
      <c r="B28" s="19" t="s">
        <v>42</v>
      </c>
      <c r="C28" s="18" t="s">
        <v>310</v>
      </c>
      <c r="D28" s="28" t="s">
        <v>311</v>
      </c>
      <c r="E28" s="14" t="s">
        <v>272</v>
      </c>
      <c r="F28" s="29">
        <v>3</v>
      </c>
      <c r="G28" s="14" t="s">
        <v>17</v>
      </c>
      <c r="H28" s="29">
        <v>3</v>
      </c>
      <c r="I28" s="33" t="s">
        <v>312</v>
      </c>
      <c r="J28" s="34">
        <v>43191</v>
      </c>
      <c r="K28" s="34">
        <v>43191</v>
      </c>
      <c r="L28" s="14" t="s">
        <v>251</v>
      </c>
      <c r="M28" s="14" t="s">
        <v>309</v>
      </c>
    </row>
    <row r="29" ht="36" spans="1:13">
      <c r="A29" s="14">
        <v>19</v>
      </c>
      <c r="B29" s="19" t="s">
        <v>42</v>
      </c>
      <c r="C29" s="18" t="s">
        <v>313</v>
      </c>
      <c r="D29" s="28" t="s">
        <v>314</v>
      </c>
      <c r="E29" s="14" t="s">
        <v>259</v>
      </c>
      <c r="F29" s="29">
        <v>10</v>
      </c>
      <c r="G29" s="14" t="s">
        <v>17</v>
      </c>
      <c r="H29" s="29">
        <v>10</v>
      </c>
      <c r="I29" s="33" t="s">
        <v>287</v>
      </c>
      <c r="J29" s="34">
        <v>43191</v>
      </c>
      <c r="K29" s="34">
        <v>43313</v>
      </c>
      <c r="L29" s="14" t="s">
        <v>251</v>
      </c>
      <c r="M29" s="14" t="s">
        <v>309</v>
      </c>
    </row>
    <row r="30" ht="36" spans="1:13">
      <c r="A30" s="14">
        <v>20</v>
      </c>
      <c r="B30" s="19" t="s">
        <v>42</v>
      </c>
      <c r="C30" s="18" t="s">
        <v>315</v>
      </c>
      <c r="D30" s="28" t="s">
        <v>316</v>
      </c>
      <c r="E30" s="14" t="s">
        <v>301</v>
      </c>
      <c r="F30" s="29">
        <v>4.6</v>
      </c>
      <c r="G30" s="14" t="s">
        <v>17</v>
      </c>
      <c r="H30" s="29">
        <v>4.6</v>
      </c>
      <c r="I30" s="33" t="s">
        <v>317</v>
      </c>
      <c r="J30" s="34">
        <v>43160</v>
      </c>
      <c r="K30" s="34">
        <v>43221</v>
      </c>
      <c r="L30" s="14" t="s">
        <v>251</v>
      </c>
      <c r="M30" s="14" t="s">
        <v>309</v>
      </c>
    </row>
    <row r="31" ht="36" spans="1:13">
      <c r="A31" s="14">
        <v>21</v>
      </c>
      <c r="B31" s="19" t="s">
        <v>42</v>
      </c>
      <c r="C31" s="18" t="s">
        <v>318</v>
      </c>
      <c r="D31" s="28" t="s">
        <v>319</v>
      </c>
      <c r="E31" s="14" t="s">
        <v>259</v>
      </c>
      <c r="F31" s="29">
        <v>5</v>
      </c>
      <c r="G31" s="14" t="s">
        <v>17</v>
      </c>
      <c r="H31" s="29">
        <v>5</v>
      </c>
      <c r="I31" s="33" t="s">
        <v>320</v>
      </c>
      <c r="J31" s="34">
        <v>43191</v>
      </c>
      <c r="K31" s="34">
        <v>43435</v>
      </c>
      <c r="L31" s="14" t="s">
        <v>251</v>
      </c>
      <c r="M31" s="14" t="s">
        <v>321</v>
      </c>
    </row>
    <row r="32" ht="36" spans="1:13">
      <c r="A32" s="14">
        <v>22</v>
      </c>
      <c r="B32" s="19" t="s">
        <v>42</v>
      </c>
      <c r="C32" s="18" t="s">
        <v>322</v>
      </c>
      <c r="D32" s="28" t="s">
        <v>323</v>
      </c>
      <c r="E32" s="14" t="s">
        <v>259</v>
      </c>
      <c r="F32" s="29">
        <v>10</v>
      </c>
      <c r="G32" s="14" t="s">
        <v>17</v>
      </c>
      <c r="H32" s="29">
        <v>10</v>
      </c>
      <c r="I32" s="33" t="s">
        <v>324</v>
      </c>
      <c r="J32" s="34">
        <v>43221</v>
      </c>
      <c r="K32" s="34">
        <v>43435</v>
      </c>
      <c r="L32" s="14" t="s">
        <v>251</v>
      </c>
      <c r="M32" s="14" t="s">
        <v>321</v>
      </c>
    </row>
    <row r="33" ht="36" spans="1:13">
      <c r="A33" s="14">
        <v>23</v>
      </c>
      <c r="B33" s="19" t="s">
        <v>42</v>
      </c>
      <c r="C33" s="18" t="s">
        <v>325</v>
      </c>
      <c r="D33" s="28" t="s">
        <v>326</v>
      </c>
      <c r="E33" s="14" t="s">
        <v>264</v>
      </c>
      <c r="F33" s="29">
        <v>7</v>
      </c>
      <c r="G33" s="14" t="s">
        <v>17</v>
      </c>
      <c r="H33" s="29">
        <v>7</v>
      </c>
      <c r="I33" s="33" t="s">
        <v>327</v>
      </c>
      <c r="J33" s="34">
        <v>43252</v>
      </c>
      <c r="K33" s="34">
        <v>43435</v>
      </c>
      <c r="L33" s="14" t="s">
        <v>251</v>
      </c>
      <c r="M33" s="14" t="s">
        <v>328</v>
      </c>
    </row>
    <row r="34" ht="36" spans="1:13">
      <c r="A34" s="14">
        <v>24</v>
      </c>
      <c r="B34" s="19" t="s">
        <v>42</v>
      </c>
      <c r="C34" s="18" t="s">
        <v>329</v>
      </c>
      <c r="D34" s="28" t="s">
        <v>330</v>
      </c>
      <c r="E34" s="14" t="s">
        <v>259</v>
      </c>
      <c r="F34" s="29">
        <v>10</v>
      </c>
      <c r="G34" s="14" t="s">
        <v>17</v>
      </c>
      <c r="H34" s="29">
        <v>10</v>
      </c>
      <c r="I34" s="33" t="s">
        <v>331</v>
      </c>
      <c r="J34" s="34">
        <v>43282</v>
      </c>
      <c r="K34" s="34">
        <v>43435</v>
      </c>
      <c r="L34" s="14" t="s">
        <v>251</v>
      </c>
      <c r="M34" s="14" t="s">
        <v>328</v>
      </c>
    </row>
    <row r="35" ht="36" spans="1:13">
      <c r="A35" s="14">
        <v>25</v>
      </c>
      <c r="B35" s="19" t="s">
        <v>42</v>
      </c>
      <c r="C35" s="18" t="s">
        <v>332</v>
      </c>
      <c r="D35" s="28" t="s">
        <v>333</v>
      </c>
      <c r="E35" s="14" t="s">
        <v>259</v>
      </c>
      <c r="F35" s="29">
        <v>10</v>
      </c>
      <c r="G35" s="14" t="s">
        <v>17</v>
      </c>
      <c r="H35" s="29">
        <v>10</v>
      </c>
      <c r="I35" s="33" t="s">
        <v>334</v>
      </c>
      <c r="J35" s="34">
        <v>43160</v>
      </c>
      <c r="K35" s="34">
        <v>43313</v>
      </c>
      <c r="L35" s="14" t="s">
        <v>251</v>
      </c>
      <c r="M35" s="14" t="s">
        <v>335</v>
      </c>
    </row>
    <row r="36" ht="36" spans="1:13">
      <c r="A36" s="14">
        <v>26</v>
      </c>
      <c r="B36" s="19" t="s">
        <v>42</v>
      </c>
      <c r="C36" s="18" t="s">
        <v>336</v>
      </c>
      <c r="D36" s="28" t="s">
        <v>337</v>
      </c>
      <c r="E36" s="14" t="s">
        <v>259</v>
      </c>
      <c r="F36" s="29">
        <v>10</v>
      </c>
      <c r="G36" s="14" t="s">
        <v>17</v>
      </c>
      <c r="H36" s="29">
        <v>10</v>
      </c>
      <c r="I36" s="33" t="s">
        <v>338</v>
      </c>
      <c r="J36" s="34">
        <v>43191</v>
      </c>
      <c r="K36" s="34">
        <v>43374</v>
      </c>
      <c r="L36" s="14" t="s">
        <v>251</v>
      </c>
      <c r="M36" s="14" t="s">
        <v>335</v>
      </c>
    </row>
    <row r="37" ht="36" spans="1:13">
      <c r="A37" s="14">
        <v>27</v>
      </c>
      <c r="B37" s="19" t="s">
        <v>42</v>
      </c>
      <c r="C37" s="18" t="s">
        <v>339</v>
      </c>
      <c r="D37" s="28" t="s">
        <v>340</v>
      </c>
      <c r="E37" s="14" t="s">
        <v>259</v>
      </c>
      <c r="F37" s="29">
        <v>10</v>
      </c>
      <c r="G37" s="14" t="s">
        <v>17</v>
      </c>
      <c r="H37" s="29">
        <v>10</v>
      </c>
      <c r="I37" s="33" t="s">
        <v>341</v>
      </c>
      <c r="J37" s="34">
        <v>43282</v>
      </c>
      <c r="K37" s="34">
        <v>43405</v>
      </c>
      <c r="L37" s="14" t="s">
        <v>251</v>
      </c>
      <c r="M37" s="14" t="s">
        <v>335</v>
      </c>
    </row>
    <row r="38" ht="36" spans="1:13">
      <c r="A38" s="14">
        <v>28</v>
      </c>
      <c r="B38" s="19" t="s">
        <v>42</v>
      </c>
      <c r="C38" s="18" t="s">
        <v>342</v>
      </c>
      <c r="D38" s="28" t="s">
        <v>343</v>
      </c>
      <c r="E38" s="14" t="s">
        <v>301</v>
      </c>
      <c r="F38" s="29">
        <v>2</v>
      </c>
      <c r="G38" s="14" t="s">
        <v>17</v>
      </c>
      <c r="H38" s="29">
        <v>2</v>
      </c>
      <c r="I38" s="33" t="s">
        <v>344</v>
      </c>
      <c r="J38" s="34">
        <v>43191</v>
      </c>
      <c r="K38" s="34">
        <v>43221</v>
      </c>
      <c r="L38" s="14" t="s">
        <v>251</v>
      </c>
      <c r="M38" s="14" t="s">
        <v>345</v>
      </c>
    </row>
    <row r="39" ht="36" spans="1:13">
      <c r="A39" s="14">
        <v>29</v>
      </c>
      <c r="B39" s="19" t="s">
        <v>42</v>
      </c>
      <c r="C39" s="18" t="s">
        <v>346</v>
      </c>
      <c r="D39" s="28" t="s">
        <v>347</v>
      </c>
      <c r="E39" s="14" t="s">
        <v>301</v>
      </c>
      <c r="F39" s="29">
        <v>2</v>
      </c>
      <c r="G39" s="14" t="s">
        <v>17</v>
      </c>
      <c r="H39" s="29">
        <v>2</v>
      </c>
      <c r="I39" s="33" t="s">
        <v>348</v>
      </c>
      <c r="J39" s="34">
        <v>43160</v>
      </c>
      <c r="K39" s="34">
        <v>43435</v>
      </c>
      <c r="L39" s="14" t="s">
        <v>251</v>
      </c>
      <c r="M39" s="14" t="s">
        <v>345</v>
      </c>
    </row>
    <row r="40" ht="36" spans="1:13">
      <c r="A40" s="14">
        <v>30</v>
      </c>
      <c r="B40" s="19" t="s">
        <v>42</v>
      </c>
      <c r="C40" s="18" t="s">
        <v>349</v>
      </c>
      <c r="D40" s="28" t="s">
        <v>347</v>
      </c>
      <c r="E40" s="14" t="s">
        <v>301</v>
      </c>
      <c r="F40" s="29">
        <v>3</v>
      </c>
      <c r="G40" s="14" t="s">
        <v>17</v>
      </c>
      <c r="H40" s="29">
        <v>3</v>
      </c>
      <c r="I40" s="33" t="s">
        <v>350</v>
      </c>
      <c r="J40" s="34">
        <v>43160</v>
      </c>
      <c r="K40" s="34">
        <v>43435</v>
      </c>
      <c r="L40" s="14" t="s">
        <v>251</v>
      </c>
      <c r="M40" s="14" t="s">
        <v>345</v>
      </c>
    </row>
    <row r="41" ht="36" spans="1:13">
      <c r="A41" s="14">
        <v>31</v>
      </c>
      <c r="B41" s="19" t="s">
        <v>42</v>
      </c>
      <c r="C41" s="18" t="s">
        <v>351</v>
      </c>
      <c r="D41" s="28" t="s">
        <v>347</v>
      </c>
      <c r="E41" s="14" t="s">
        <v>301</v>
      </c>
      <c r="F41" s="29">
        <v>2.5</v>
      </c>
      <c r="G41" s="14" t="s">
        <v>17</v>
      </c>
      <c r="H41" s="29">
        <v>2.5</v>
      </c>
      <c r="I41" s="33" t="s">
        <v>352</v>
      </c>
      <c r="J41" s="34">
        <v>43160</v>
      </c>
      <c r="K41" s="34">
        <v>43435</v>
      </c>
      <c r="L41" s="14" t="s">
        <v>251</v>
      </c>
      <c r="M41" s="14" t="s">
        <v>345</v>
      </c>
    </row>
    <row r="42" ht="36" spans="1:13">
      <c r="A42" s="14">
        <v>32</v>
      </c>
      <c r="B42" s="19" t="s">
        <v>42</v>
      </c>
      <c r="C42" s="18" t="s">
        <v>353</v>
      </c>
      <c r="D42" s="28" t="s">
        <v>354</v>
      </c>
      <c r="E42" s="14" t="s">
        <v>301</v>
      </c>
      <c r="F42" s="29">
        <v>4</v>
      </c>
      <c r="G42" s="14" t="s">
        <v>17</v>
      </c>
      <c r="H42" s="29">
        <v>4</v>
      </c>
      <c r="I42" s="33" t="s">
        <v>355</v>
      </c>
      <c r="J42" s="34">
        <v>43191</v>
      </c>
      <c r="K42" s="34">
        <v>43282</v>
      </c>
      <c r="L42" s="14" t="s">
        <v>251</v>
      </c>
      <c r="M42" s="14" t="s">
        <v>345</v>
      </c>
    </row>
    <row r="43" ht="36" spans="1:13">
      <c r="A43" s="14">
        <v>33</v>
      </c>
      <c r="B43" s="19" t="s">
        <v>42</v>
      </c>
      <c r="C43" s="18" t="s">
        <v>356</v>
      </c>
      <c r="D43" s="28" t="s">
        <v>357</v>
      </c>
      <c r="E43" s="14" t="s">
        <v>301</v>
      </c>
      <c r="F43" s="29">
        <v>5</v>
      </c>
      <c r="G43" s="14" t="s">
        <v>17</v>
      </c>
      <c r="H43" s="29">
        <v>5</v>
      </c>
      <c r="I43" s="33" t="s">
        <v>358</v>
      </c>
      <c r="J43" s="34">
        <v>43191</v>
      </c>
      <c r="K43" s="34">
        <v>43252</v>
      </c>
      <c r="L43" s="14" t="s">
        <v>251</v>
      </c>
      <c r="M43" s="14" t="s">
        <v>345</v>
      </c>
    </row>
    <row r="44" ht="36" spans="1:13">
      <c r="A44" s="14">
        <v>34</v>
      </c>
      <c r="B44" s="19" t="s">
        <v>42</v>
      </c>
      <c r="C44" s="18" t="s">
        <v>359</v>
      </c>
      <c r="D44" s="28" t="s">
        <v>360</v>
      </c>
      <c r="E44" s="14" t="s">
        <v>301</v>
      </c>
      <c r="F44" s="29">
        <v>5</v>
      </c>
      <c r="G44" s="14" t="s">
        <v>17</v>
      </c>
      <c r="H44" s="29">
        <v>5</v>
      </c>
      <c r="I44" s="33" t="s">
        <v>361</v>
      </c>
      <c r="J44" s="34">
        <v>43252</v>
      </c>
      <c r="K44" s="34">
        <v>43435</v>
      </c>
      <c r="L44" s="14" t="s">
        <v>251</v>
      </c>
      <c r="M44" s="14" t="s">
        <v>345</v>
      </c>
    </row>
    <row r="45" ht="36" spans="1:13">
      <c r="A45" s="14">
        <v>35</v>
      </c>
      <c r="B45" s="19" t="s">
        <v>42</v>
      </c>
      <c r="C45" s="18" t="s">
        <v>362</v>
      </c>
      <c r="D45" s="28" t="s">
        <v>363</v>
      </c>
      <c r="E45" s="14" t="s">
        <v>301</v>
      </c>
      <c r="F45" s="29">
        <v>1.5</v>
      </c>
      <c r="G45" s="14" t="s">
        <v>17</v>
      </c>
      <c r="H45" s="29">
        <v>1.5</v>
      </c>
      <c r="I45" s="33" t="s">
        <v>364</v>
      </c>
      <c r="J45" s="34">
        <v>43252</v>
      </c>
      <c r="K45" s="34">
        <v>43435</v>
      </c>
      <c r="L45" s="14" t="s">
        <v>251</v>
      </c>
      <c r="M45" s="14" t="s">
        <v>345</v>
      </c>
    </row>
    <row r="46" ht="36" spans="1:13">
      <c r="A46" s="14">
        <v>36</v>
      </c>
      <c r="B46" s="19" t="s">
        <v>42</v>
      </c>
      <c r="C46" s="18" t="s">
        <v>365</v>
      </c>
      <c r="D46" s="28" t="s">
        <v>366</v>
      </c>
      <c r="E46" s="14" t="s">
        <v>272</v>
      </c>
      <c r="F46" s="29">
        <v>7</v>
      </c>
      <c r="G46" s="14" t="s">
        <v>17</v>
      </c>
      <c r="H46" s="29">
        <v>7</v>
      </c>
      <c r="I46" s="33" t="s">
        <v>367</v>
      </c>
      <c r="J46" s="34">
        <v>43191</v>
      </c>
      <c r="K46" s="34">
        <v>43435</v>
      </c>
      <c r="L46" s="14" t="s">
        <v>251</v>
      </c>
      <c r="M46" s="14" t="s">
        <v>345</v>
      </c>
    </row>
    <row r="47" ht="36" spans="1:13">
      <c r="A47" s="14">
        <v>37</v>
      </c>
      <c r="B47" s="19" t="s">
        <v>42</v>
      </c>
      <c r="C47" s="18" t="s">
        <v>368</v>
      </c>
      <c r="D47" s="28" t="s">
        <v>369</v>
      </c>
      <c r="E47" s="14" t="s">
        <v>301</v>
      </c>
      <c r="F47" s="29">
        <v>4</v>
      </c>
      <c r="G47" s="14" t="s">
        <v>17</v>
      </c>
      <c r="H47" s="29">
        <v>4</v>
      </c>
      <c r="I47" s="33" t="s">
        <v>370</v>
      </c>
      <c r="J47" s="34">
        <v>43191</v>
      </c>
      <c r="K47" s="34">
        <v>43435</v>
      </c>
      <c r="L47" s="14" t="s">
        <v>251</v>
      </c>
      <c r="M47" s="14" t="s">
        <v>345</v>
      </c>
    </row>
    <row r="48" ht="36" spans="1:13">
      <c r="A48" s="14">
        <v>38</v>
      </c>
      <c r="B48" s="19" t="s">
        <v>42</v>
      </c>
      <c r="C48" s="18" t="s">
        <v>371</v>
      </c>
      <c r="D48" s="28" t="s">
        <v>372</v>
      </c>
      <c r="E48" s="14" t="s">
        <v>264</v>
      </c>
      <c r="F48" s="29">
        <v>10</v>
      </c>
      <c r="G48" s="14" t="s">
        <v>17</v>
      </c>
      <c r="H48" s="29">
        <v>10</v>
      </c>
      <c r="I48" s="33" t="s">
        <v>373</v>
      </c>
      <c r="J48" s="34">
        <v>43191</v>
      </c>
      <c r="K48" s="34">
        <v>43435</v>
      </c>
      <c r="L48" s="14" t="s">
        <v>251</v>
      </c>
      <c r="M48" s="14" t="s">
        <v>374</v>
      </c>
    </row>
    <row r="49" ht="36" spans="1:13">
      <c r="A49" s="14">
        <v>39</v>
      </c>
      <c r="B49" s="19" t="s">
        <v>42</v>
      </c>
      <c r="C49" s="18" t="s">
        <v>375</v>
      </c>
      <c r="D49" s="28" t="s">
        <v>376</v>
      </c>
      <c r="E49" s="14" t="s">
        <v>264</v>
      </c>
      <c r="F49" s="29">
        <v>1</v>
      </c>
      <c r="G49" s="14" t="s">
        <v>17</v>
      </c>
      <c r="H49" s="29">
        <v>1</v>
      </c>
      <c r="I49" s="33" t="s">
        <v>377</v>
      </c>
      <c r="J49" s="34">
        <v>43191</v>
      </c>
      <c r="K49" s="34">
        <v>43221</v>
      </c>
      <c r="L49" s="14" t="s">
        <v>251</v>
      </c>
      <c r="M49" s="14" t="s">
        <v>374</v>
      </c>
    </row>
    <row r="50" ht="36" spans="1:13">
      <c r="A50" s="14">
        <v>40</v>
      </c>
      <c r="B50" s="19" t="s">
        <v>42</v>
      </c>
      <c r="C50" s="18" t="s">
        <v>378</v>
      </c>
      <c r="D50" s="28" t="s">
        <v>379</v>
      </c>
      <c r="E50" s="14" t="s">
        <v>272</v>
      </c>
      <c r="F50" s="29">
        <v>10</v>
      </c>
      <c r="G50" s="14" t="s">
        <v>17</v>
      </c>
      <c r="H50" s="29">
        <v>10</v>
      </c>
      <c r="I50" s="33" t="s">
        <v>317</v>
      </c>
      <c r="J50" s="34">
        <v>43252</v>
      </c>
      <c r="K50" s="34">
        <v>43374</v>
      </c>
      <c r="L50" s="14" t="s">
        <v>251</v>
      </c>
      <c r="M50" s="14" t="s">
        <v>374</v>
      </c>
    </row>
    <row r="51" ht="36" spans="1:13">
      <c r="A51" s="14">
        <v>41</v>
      </c>
      <c r="B51" s="19" t="s">
        <v>42</v>
      </c>
      <c r="C51" s="18" t="s">
        <v>380</v>
      </c>
      <c r="D51" s="28" t="s">
        <v>381</v>
      </c>
      <c r="E51" s="14" t="s">
        <v>301</v>
      </c>
      <c r="F51" s="29">
        <v>10</v>
      </c>
      <c r="G51" s="14" t="s">
        <v>17</v>
      </c>
      <c r="H51" s="29">
        <v>10</v>
      </c>
      <c r="I51" s="33" t="s">
        <v>382</v>
      </c>
      <c r="J51" s="34">
        <v>43252</v>
      </c>
      <c r="K51" s="34">
        <v>43435</v>
      </c>
      <c r="L51" s="14" t="s">
        <v>251</v>
      </c>
      <c r="M51" s="14" t="s">
        <v>374</v>
      </c>
    </row>
    <row r="52" ht="36" spans="1:13">
      <c r="A52" s="14">
        <v>42</v>
      </c>
      <c r="B52" s="19" t="s">
        <v>42</v>
      </c>
      <c r="C52" s="18" t="s">
        <v>383</v>
      </c>
      <c r="D52" s="28" t="s">
        <v>384</v>
      </c>
      <c r="E52" s="14" t="s">
        <v>259</v>
      </c>
      <c r="F52" s="29">
        <v>4</v>
      </c>
      <c r="G52" s="14" t="s">
        <v>17</v>
      </c>
      <c r="H52" s="29">
        <v>4</v>
      </c>
      <c r="I52" s="33" t="s">
        <v>385</v>
      </c>
      <c r="J52" s="34">
        <v>43160</v>
      </c>
      <c r="K52" s="34">
        <v>43435</v>
      </c>
      <c r="L52" s="14" t="s">
        <v>251</v>
      </c>
      <c r="M52" s="14" t="s">
        <v>386</v>
      </c>
    </row>
    <row r="53" ht="48" spans="1:13">
      <c r="A53" s="14">
        <v>43</v>
      </c>
      <c r="B53" s="19" t="s">
        <v>42</v>
      </c>
      <c r="C53" s="18" t="s">
        <v>387</v>
      </c>
      <c r="D53" s="28" t="s">
        <v>388</v>
      </c>
      <c r="E53" s="14" t="s">
        <v>259</v>
      </c>
      <c r="F53" s="29">
        <v>10</v>
      </c>
      <c r="G53" s="14" t="s">
        <v>17</v>
      </c>
      <c r="H53" s="29">
        <v>10</v>
      </c>
      <c r="I53" s="33" t="s">
        <v>389</v>
      </c>
      <c r="J53" s="34">
        <v>43160</v>
      </c>
      <c r="K53" s="34">
        <v>43435</v>
      </c>
      <c r="L53" s="14" t="s">
        <v>251</v>
      </c>
      <c r="M53" s="14" t="s">
        <v>390</v>
      </c>
    </row>
    <row r="54" ht="24" spans="1:13">
      <c r="A54" s="14">
        <v>44</v>
      </c>
      <c r="B54" s="19" t="s">
        <v>42</v>
      </c>
      <c r="C54" s="37" t="s">
        <v>391</v>
      </c>
      <c r="D54" s="28" t="s">
        <v>392</v>
      </c>
      <c r="E54" s="38" t="s">
        <v>393</v>
      </c>
      <c r="F54" s="39">
        <v>16</v>
      </c>
      <c r="G54" s="40" t="s">
        <v>17</v>
      </c>
      <c r="H54" s="40">
        <v>16</v>
      </c>
      <c r="I54" s="45" t="s">
        <v>394</v>
      </c>
      <c r="J54" s="46" t="s">
        <v>242</v>
      </c>
      <c r="K54" s="46" t="s">
        <v>395</v>
      </c>
      <c r="L54" s="40" t="s">
        <v>251</v>
      </c>
      <c r="M54" s="25" t="s">
        <v>390</v>
      </c>
    </row>
    <row r="55" ht="36" spans="1:13">
      <c r="A55" s="14">
        <v>45</v>
      </c>
      <c r="B55" s="19" t="s">
        <v>42</v>
      </c>
      <c r="C55" s="18" t="s">
        <v>396</v>
      </c>
      <c r="D55" s="28" t="s">
        <v>397</v>
      </c>
      <c r="E55" s="14" t="s">
        <v>259</v>
      </c>
      <c r="F55" s="29">
        <v>5</v>
      </c>
      <c r="G55" s="14" t="s">
        <v>17</v>
      </c>
      <c r="H55" s="29">
        <v>5</v>
      </c>
      <c r="I55" s="33" t="s">
        <v>398</v>
      </c>
      <c r="J55" s="34">
        <v>43160</v>
      </c>
      <c r="K55" s="34">
        <v>43435</v>
      </c>
      <c r="L55" s="14" t="s">
        <v>251</v>
      </c>
      <c r="M55" s="14" t="s">
        <v>399</v>
      </c>
    </row>
    <row r="56" ht="36" spans="1:13">
      <c r="A56" s="14">
        <v>46</v>
      </c>
      <c r="B56" s="19" t="s">
        <v>42</v>
      </c>
      <c r="C56" s="18" t="s">
        <v>400</v>
      </c>
      <c r="D56" s="28" t="s">
        <v>401</v>
      </c>
      <c r="E56" s="14" t="s">
        <v>259</v>
      </c>
      <c r="F56" s="29">
        <v>10</v>
      </c>
      <c r="G56" s="14" t="s">
        <v>17</v>
      </c>
      <c r="H56" s="29">
        <v>10</v>
      </c>
      <c r="I56" s="33" t="s">
        <v>402</v>
      </c>
      <c r="J56" s="34">
        <v>43160</v>
      </c>
      <c r="K56" s="34">
        <v>43435</v>
      </c>
      <c r="L56" s="14" t="s">
        <v>251</v>
      </c>
      <c r="M56" s="14" t="s">
        <v>399</v>
      </c>
    </row>
    <row r="57" ht="36" spans="1:13">
      <c r="A57" s="14">
        <v>47</v>
      </c>
      <c r="B57" s="19" t="s">
        <v>42</v>
      </c>
      <c r="C57" s="18" t="s">
        <v>403</v>
      </c>
      <c r="D57" s="28" t="s">
        <v>404</v>
      </c>
      <c r="E57" s="14" t="s">
        <v>259</v>
      </c>
      <c r="F57" s="29">
        <v>5</v>
      </c>
      <c r="G57" s="14" t="s">
        <v>17</v>
      </c>
      <c r="H57" s="29">
        <v>5</v>
      </c>
      <c r="I57" s="33" t="s">
        <v>405</v>
      </c>
      <c r="J57" s="34">
        <v>43160</v>
      </c>
      <c r="K57" s="34">
        <v>43435</v>
      </c>
      <c r="L57" s="14" t="s">
        <v>251</v>
      </c>
      <c r="M57" s="14" t="s">
        <v>399</v>
      </c>
    </row>
    <row r="58" ht="36" spans="1:13">
      <c r="A58" s="14">
        <v>48</v>
      </c>
      <c r="B58" s="19" t="s">
        <v>42</v>
      </c>
      <c r="C58" s="18" t="s">
        <v>406</v>
      </c>
      <c r="D58" s="28" t="s">
        <v>407</v>
      </c>
      <c r="E58" s="14" t="s">
        <v>259</v>
      </c>
      <c r="F58" s="29">
        <v>10</v>
      </c>
      <c r="G58" s="14" t="s">
        <v>17</v>
      </c>
      <c r="H58" s="29">
        <v>10</v>
      </c>
      <c r="I58" s="33" t="s">
        <v>408</v>
      </c>
      <c r="J58" s="34">
        <v>43160</v>
      </c>
      <c r="K58" s="34">
        <v>43435</v>
      </c>
      <c r="L58" s="14" t="s">
        <v>251</v>
      </c>
      <c r="M58" s="14" t="s">
        <v>409</v>
      </c>
    </row>
    <row r="59" ht="36" spans="1:13">
      <c r="A59" s="14">
        <v>49</v>
      </c>
      <c r="B59" s="19" t="s">
        <v>42</v>
      </c>
      <c r="C59" s="18" t="s">
        <v>410</v>
      </c>
      <c r="D59" s="28" t="s">
        <v>411</v>
      </c>
      <c r="E59" s="14" t="s">
        <v>259</v>
      </c>
      <c r="F59" s="29">
        <v>10</v>
      </c>
      <c r="G59" s="14" t="s">
        <v>17</v>
      </c>
      <c r="H59" s="29">
        <v>10</v>
      </c>
      <c r="I59" s="33" t="s">
        <v>412</v>
      </c>
      <c r="J59" s="34">
        <v>43191</v>
      </c>
      <c r="K59" s="34">
        <v>43435</v>
      </c>
      <c r="L59" s="14" t="s">
        <v>251</v>
      </c>
      <c r="M59" s="14" t="s">
        <v>409</v>
      </c>
    </row>
    <row r="60" ht="36" spans="1:13">
      <c r="A60" s="14">
        <v>50</v>
      </c>
      <c r="B60" s="19" t="s">
        <v>42</v>
      </c>
      <c r="C60" s="18" t="s">
        <v>413</v>
      </c>
      <c r="D60" s="28" t="s">
        <v>414</v>
      </c>
      <c r="E60" s="14" t="s">
        <v>259</v>
      </c>
      <c r="F60" s="29">
        <v>10</v>
      </c>
      <c r="G60" s="14" t="s">
        <v>17</v>
      </c>
      <c r="H60" s="29">
        <v>10</v>
      </c>
      <c r="I60" s="33" t="s">
        <v>324</v>
      </c>
      <c r="J60" s="34">
        <v>43191</v>
      </c>
      <c r="K60" s="34">
        <v>43435</v>
      </c>
      <c r="L60" s="14" t="s">
        <v>251</v>
      </c>
      <c r="M60" s="14" t="s">
        <v>415</v>
      </c>
    </row>
    <row r="61" ht="36" spans="1:13">
      <c r="A61" s="14">
        <v>51</v>
      </c>
      <c r="B61" s="19" t="s">
        <v>42</v>
      </c>
      <c r="C61" s="18" t="s">
        <v>416</v>
      </c>
      <c r="D61" s="28" t="s">
        <v>417</v>
      </c>
      <c r="E61" s="14" t="s">
        <v>259</v>
      </c>
      <c r="F61" s="29">
        <v>10</v>
      </c>
      <c r="G61" s="14" t="s">
        <v>17</v>
      </c>
      <c r="H61" s="29">
        <v>10</v>
      </c>
      <c r="I61" s="33" t="s">
        <v>418</v>
      </c>
      <c r="J61" s="34">
        <v>43191</v>
      </c>
      <c r="K61" s="34">
        <v>43435</v>
      </c>
      <c r="L61" s="14" t="s">
        <v>251</v>
      </c>
      <c r="M61" s="14" t="s">
        <v>419</v>
      </c>
    </row>
    <row r="62" ht="36" spans="1:13">
      <c r="A62" s="14">
        <v>52</v>
      </c>
      <c r="B62" s="19" t="s">
        <v>42</v>
      </c>
      <c r="C62" s="18" t="s">
        <v>420</v>
      </c>
      <c r="D62" s="28" t="s">
        <v>421</v>
      </c>
      <c r="E62" s="14" t="s">
        <v>259</v>
      </c>
      <c r="F62" s="29">
        <v>10</v>
      </c>
      <c r="G62" s="14" t="s">
        <v>17</v>
      </c>
      <c r="H62" s="29">
        <v>10</v>
      </c>
      <c r="I62" s="33" t="s">
        <v>422</v>
      </c>
      <c r="J62" s="34">
        <v>43191</v>
      </c>
      <c r="K62" s="34">
        <v>43435</v>
      </c>
      <c r="L62" s="14" t="s">
        <v>251</v>
      </c>
      <c r="M62" s="14" t="s">
        <v>419</v>
      </c>
    </row>
    <row r="63" ht="36" spans="1:13">
      <c r="A63" s="14">
        <v>53</v>
      </c>
      <c r="B63" s="41" t="s">
        <v>42</v>
      </c>
      <c r="C63" s="18" t="s">
        <v>423</v>
      </c>
      <c r="D63" s="28" t="s">
        <v>424</v>
      </c>
      <c r="E63" s="14" t="s">
        <v>259</v>
      </c>
      <c r="F63" s="29">
        <v>7</v>
      </c>
      <c r="G63" s="14" t="s">
        <v>17</v>
      </c>
      <c r="H63" s="29">
        <v>7</v>
      </c>
      <c r="I63" s="33" t="s">
        <v>425</v>
      </c>
      <c r="J63" s="34">
        <v>43191</v>
      </c>
      <c r="K63" s="34">
        <v>43435</v>
      </c>
      <c r="L63" s="14" t="s">
        <v>251</v>
      </c>
      <c r="M63" s="14" t="s">
        <v>419</v>
      </c>
    </row>
    <row r="64" ht="36" spans="1:13">
      <c r="A64" s="14">
        <v>54</v>
      </c>
      <c r="B64" s="19" t="s">
        <v>426</v>
      </c>
      <c r="C64" s="37" t="s">
        <v>427</v>
      </c>
      <c r="D64" s="28" t="s">
        <v>428</v>
      </c>
      <c r="E64" s="38" t="s">
        <v>429</v>
      </c>
      <c r="F64" s="42">
        <v>36</v>
      </c>
      <c r="G64" s="40" t="s">
        <v>17</v>
      </c>
      <c r="H64" s="42">
        <v>36</v>
      </c>
      <c r="I64" s="45" t="s">
        <v>430</v>
      </c>
      <c r="J64" s="34">
        <v>43160</v>
      </c>
      <c r="K64" s="34">
        <v>43252</v>
      </c>
      <c r="L64" s="40" t="s">
        <v>251</v>
      </c>
      <c r="M64" s="40" t="s">
        <v>251</v>
      </c>
    </row>
    <row r="65" ht="36" spans="1:13">
      <c r="A65" s="14">
        <v>55</v>
      </c>
      <c r="B65" s="19" t="s">
        <v>431</v>
      </c>
      <c r="C65" s="37" t="s">
        <v>432</v>
      </c>
      <c r="D65" s="28" t="s">
        <v>433</v>
      </c>
      <c r="E65" s="38" t="s">
        <v>301</v>
      </c>
      <c r="F65" s="42">
        <v>20</v>
      </c>
      <c r="G65" s="40" t="s">
        <v>17</v>
      </c>
      <c r="H65" s="42">
        <v>20</v>
      </c>
      <c r="I65" s="45" t="s">
        <v>434</v>
      </c>
      <c r="J65" s="34">
        <v>43160</v>
      </c>
      <c r="K65" s="34">
        <v>43252</v>
      </c>
      <c r="L65" s="40" t="s">
        <v>251</v>
      </c>
      <c r="M65" s="40" t="s">
        <v>251</v>
      </c>
    </row>
    <row r="66" ht="36" spans="1:13">
      <c r="A66" s="14">
        <v>56</v>
      </c>
      <c r="B66" s="19" t="s">
        <v>435</v>
      </c>
      <c r="C66" s="37" t="s">
        <v>436</v>
      </c>
      <c r="D66" s="28" t="s">
        <v>437</v>
      </c>
      <c r="E66" s="38" t="s">
        <v>438</v>
      </c>
      <c r="F66" s="42">
        <v>50</v>
      </c>
      <c r="G66" s="40" t="s">
        <v>17</v>
      </c>
      <c r="H66" s="42">
        <v>50</v>
      </c>
      <c r="I66" s="45" t="s">
        <v>439</v>
      </c>
      <c r="J66" s="34">
        <v>43160</v>
      </c>
      <c r="K66" s="34">
        <v>43252</v>
      </c>
      <c r="L66" s="40" t="s">
        <v>251</v>
      </c>
      <c r="M66" s="40" t="s">
        <v>251</v>
      </c>
    </row>
    <row r="67" ht="36" spans="1:13">
      <c r="A67" s="14">
        <v>57</v>
      </c>
      <c r="B67" s="19" t="s">
        <v>440</v>
      </c>
      <c r="C67" s="37" t="s">
        <v>441</v>
      </c>
      <c r="D67" s="28" t="s">
        <v>442</v>
      </c>
      <c r="E67" s="38" t="s">
        <v>443</v>
      </c>
      <c r="F67" s="42">
        <v>23</v>
      </c>
      <c r="G67" s="40" t="s">
        <v>17</v>
      </c>
      <c r="H67" s="42">
        <v>23</v>
      </c>
      <c r="I67" s="45" t="s">
        <v>444</v>
      </c>
      <c r="J67" s="34">
        <v>43160</v>
      </c>
      <c r="K67" s="34">
        <v>43252</v>
      </c>
      <c r="L67" s="40" t="s">
        <v>251</v>
      </c>
      <c r="M67" s="40" t="s">
        <v>251</v>
      </c>
    </row>
    <row r="68" ht="36" spans="1:13">
      <c r="A68" s="14">
        <v>58</v>
      </c>
      <c r="B68" s="19" t="s">
        <v>445</v>
      </c>
      <c r="C68" s="37" t="s">
        <v>446</v>
      </c>
      <c r="D68" s="28" t="s">
        <v>447</v>
      </c>
      <c r="E68" s="38" t="s">
        <v>301</v>
      </c>
      <c r="F68" s="42">
        <v>40</v>
      </c>
      <c r="G68" s="40" t="s">
        <v>17</v>
      </c>
      <c r="H68" s="42">
        <v>40</v>
      </c>
      <c r="I68" s="45" t="s">
        <v>448</v>
      </c>
      <c r="J68" s="34">
        <v>43160</v>
      </c>
      <c r="K68" s="34">
        <v>43252</v>
      </c>
      <c r="L68" s="40" t="s">
        <v>251</v>
      </c>
      <c r="M68" s="40" t="s">
        <v>251</v>
      </c>
    </row>
    <row r="69" ht="36" spans="1:13">
      <c r="A69" s="14">
        <v>59</v>
      </c>
      <c r="B69" s="19" t="s">
        <v>449</v>
      </c>
      <c r="C69" s="37" t="s">
        <v>450</v>
      </c>
      <c r="D69" s="28" t="s">
        <v>451</v>
      </c>
      <c r="E69" s="38" t="s">
        <v>452</v>
      </c>
      <c r="F69" s="42">
        <v>50</v>
      </c>
      <c r="G69" s="40" t="s">
        <v>17</v>
      </c>
      <c r="H69" s="42">
        <v>50</v>
      </c>
      <c r="I69" s="45" t="s">
        <v>453</v>
      </c>
      <c r="J69" s="34">
        <v>43160</v>
      </c>
      <c r="K69" s="34">
        <v>43252</v>
      </c>
      <c r="L69" s="40" t="s">
        <v>251</v>
      </c>
      <c r="M69" s="40" t="s">
        <v>251</v>
      </c>
    </row>
    <row r="70" ht="36" spans="1:13">
      <c r="A70" s="14">
        <v>60</v>
      </c>
      <c r="B70" s="19" t="s">
        <v>454</v>
      </c>
      <c r="C70" s="37" t="s">
        <v>455</v>
      </c>
      <c r="D70" s="28" t="s">
        <v>456</v>
      </c>
      <c r="E70" s="38" t="s">
        <v>457</v>
      </c>
      <c r="F70" s="42">
        <v>80</v>
      </c>
      <c r="G70" s="40" t="s">
        <v>17</v>
      </c>
      <c r="H70" s="42">
        <v>80</v>
      </c>
      <c r="I70" s="45" t="s">
        <v>458</v>
      </c>
      <c r="J70" s="34">
        <v>43160</v>
      </c>
      <c r="K70" s="34">
        <v>43252</v>
      </c>
      <c r="L70" s="40" t="s">
        <v>251</v>
      </c>
      <c r="M70" s="40" t="s">
        <v>251</v>
      </c>
    </row>
    <row r="71" ht="36" spans="1:13">
      <c r="A71" s="14">
        <v>61</v>
      </c>
      <c r="B71" s="19" t="s">
        <v>459</v>
      </c>
      <c r="C71" s="37" t="s">
        <v>460</v>
      </c>
      <c r="D71" s="28" t="s">
        <v>461</v>
      </c>
      <c r="E71" s="38" t="s">
        <v>462</v>
      </c>
      <c r="F71" s="42">
        <v>20</v>
      </c>
      <c r="G71" s="40" t="s">
        <v>17</v>
      </c>
      <c r="H71" s="42">
        <v>20</v>
      </c>
      <c r="I71" s="45" t="s">
        <v>463</v>
      </c>
      <c r="J71" s="34">
        <v>43160</v>
      </c>
      <c r="K71" s="34">
        <v>43252</v>
      </c>
      <c r="L71" s="40" t="s">
        <v>251</v>
      </c>
      <c r="M71" s="40" t="s">
        <v>251</v>
      </c>
    </row>
    <row r="72" ht="36" spans="1:13">
      <c r="A72" s="14">
        <v>62</v>
      </c>
      <c r="B72" s="19" t="s">
        <v>464</v>
      </c>
      <c r="C72" s="37" t="s">
        <v>465</v>
      </c>
      <c r="D72" s="28" t="s">
        <v>466</v>
      </c>
      <c r="E72" s="38" t="s">
        <v>259</v>
      </c>
      <c r="F72" s="42">
        <v>5</v>
      </c>
      <c r="G72" s="40" t="s">
        <v>17</v>
      </c>
      <c r="H72" s="42">
        <v>5</v>
      </c>
      <c r="I72" s="45" t="s">
        <v>268</v>
      </c>
      <c r="J72" s="34">
        <v>43160</v>
      </c>
      <c r="K72" s="34">
        <v>43252</v>
      </c>
      <c r="L72" s="40" t="s">
        <v>251</v>
      </c>
      <c r="M72" s="40" t="s">
        <v>251</v>
      </c>
    </row>
    <row r="73" ht="36" spans="1:13">
      <c r="A73" s="14">
        <v>63</v>
      </c>
      <c r="B73" s="19" t="s">
        <v>467</v>
      </c>
      <c r="C73" s="37" t="s">
        <v>468</v>
      </c>
      <c r="D73" s="28" t="s">
        <v>469</v>
      </c>
      <c r="E73" s="38" t="s">
        <v>470</v>
      </c>
      <c r="F73" s="42">
        <v>10</v>
      </c>
      <c r="G73" s="40" t="s">
        <v>17</v>
      </c>
      <c r="H73" s="42">
        <v>10</v>
      </c>
      <c r="I73" s="45" t="s">
        <v>471</v>
      </c>
      <c r="J73" s="34">
        <v>43160</v>
      </c>
      <c r="K73" s="34">
        <v>43252</v>
      </c>
      <c r="L73" s="40" t="s">
        <v>251</v>
      </c>
      <c r="M73" s="40" t="s">
        <v>251</v>
      </c>
    </row>
    <row r="74" ht="36" spans="1:13">
      <c r="A74" s="14">
        <v>64</v>
      </c>
      <c r="B74" s="19" t="s">
        <v>472</v>
      </c>
      <c r="C74" s="37" t="s">
        <v>473</v>
      </c>
      <c r="D74" s="28" t="s">
        <v>474</v>
      </c>
      <c r="E74" s="38" t="s">
        <v>475</v>
      </c>
      <c r="F74" s="42">
        <v>50</v>
      </c>
      <c r="G74" s="40" t="s">
        <v>17</v>
      </c>
      <c r="H74" s="42">
        <v>50</v>
      </c>
      <c r="I74" s="45" t="s">
        <v>476</v>
      </c>
      <c r="J74" s="34">
        <v>43160</v>
      </c>
      <c r="K74" s="34">
        <v>43252</v>
      </c>
      <c r="L74" s="40" t="s">
        <v>251</v>
      </c>
      <c r="M74" s="40" t="s">
        <v>251</v>
      </c>
    </row>
    <row r="75" ht="48" spans="1:13">
      <c r="A75" s="14">
        <v>65</v>
      </c>
      <c r="B75" s="19" t="s">
        <v>477</v>
      </c>
      <c r="C75" s="37" t="s">
        <v>478</v>
      </c>
      <c r="D75" s="28" t="s">
        <v>479</v>
      </c>
      <c r="E75" s="38" t="s">
        <v>480</v>
      </c>
      <c r="F75" s="42">
        <v>20</v>
      </c>
      <c r="G75" s="40" t="s">
        <v>17</v>
      </c>
      <c r="H75" s="42">
        <v>20</v>
      </c>
      <c r="I75" s="45" t="s">
        <v>471</v>
      </c>
      <c r="J75" s="34">
        <v>43160</v>
      </c>
      <c r="K75" s="34">
        <v>43252</v>
      </c>
      <c r="L75" s="40" t="s">
        <v>251</v>
      </c>
      <c r="M75" s="40" t="s">
        <v>251</v>
      </c>
    </row>
    <row r="76" ht="36" spans="1:13">
      <c r="A76" s="14">
        <v>66</v>
      </c>
      <c r="B76" s="19" t="s">
        <v>481</v>
      </c>
      <c r="C76" s="37" t="s">
        <v>482</v>
      </c>
      <c r="D76" s="28" t="s">
        <v>483</v>
      </c>
      <c r="E76" s="38" t="s">
        <v>484</v>
      </c>
      <c r="F76" s="42">
        <v>100</v>
      </c>
      <c r="G76" s="40" t="s">
        <v>17</v>
      </c>
      <c r="H76" s="42">
        <v>100</v>
      </c>
      <c r="I76" s="45" t="s">
        <v>485</v>
      </c>
      <c r="J76" s="34">
        <v>43160</v>
      </c>
      <c r="K76" s="34">
        <v>43252</v>
      </c>
      <c r="L76" s="40" t="s">
        <v>251</v>
      </c>
      <c r="M76" s="40" t="s">
        <v>251</v>
      </c>
    </row>
    <row r="77" ht="36" spans="1:13">
      <c r="A77" s="14">
        <v>67</v>
      </c>
      <c r="B77" s="19" t="s">
        <v>486</v>
      </c>
      <c r="C77" s="37" t="s">
        <v>487</v>
      </c>
      <c r="D77" s="28" t="s">
        <v>488</v>
      </c>
      <c r="E77" s="38" t="s">
        <v>249</v>
      </c>
      <c r="F77" s="42">
        <v>30</v>
      </c>
      <c r="G77" s="40" t="s">
        <v>17</v>
      </c>
      <c r="H77" s="42">
        <v>30</v>
      </c>
      <c r="I77" s="45" t="s">
        <v>489</v>
      </c>
      <c r="J77" s="34">
        <v>43160</v>
      </c>
      <c r="K77" s="34">
        <v>43252</v>
      </c>
      <c r="L77" s="40" t="s">
        <v>251</v>
      </c>
      <c r="M77" s="40" t="s">
        <v>251</v>
      </c>
    </row>
    <row r="78" ht="36" spans="1:13">
      <c r="A78" s="14">
        <v>68</v>
      </c>
      <c r="B78" s="19" t="s">
        <v>490</v>
      </c>
      <c r="C78" s="37" t="s">
        <v>491</v>
      </c>
      <c r="D78" s="28" t="s">
        <v>492</v>
      </c>
      <c r="E78" s="38" t="s">
        <v>249</v>
      </c>
      <c r="F78" s="42">
        <v>5</v>
      </c>
      <c r="G78" s="40" t="s">
        <v>17</v>
      </c>
      <c r="H78" s="42">
        <v>5</v>
      </c>
      <c r="I78" s="45" t="s">
        <v>287</v>
      </c>
      <c r="J78" s="34">
        <v>43160</v>
      </c>
      <c r="K78" s="34">
        <v>43252</v>
      </c>
      <c r="L78" s="40" t="s">
        <v>251</v>
      </c>
      <c r="M78" s="40" t="s">
        <v>251</v>
      </c>
    </row>
    <row r="79" ht="36" spans="1:13">
      <c r="A79" s="14">
        <v>69</v>
      </c>
      <c r="B79" s="19" t="s">
        <v>493</v>
      </c>
      <c r="C79" s="37" t="s">
        <v>494</v>
      </c>
      <c r="D79" s="28" t="s">
        <v>495</v>
      </c>
      <c r="E79" s="38" t="s">
        <v>496</v>
      </c>
      <c r="F79" s="42">
        <v>5</v>
      </c>
      <c r="G79" s="40" t="s">
        <v>17</v>
      </c>
      <c r="H79" s="42">
        <v>5</v>
      </c>
      <c r="I79" s="45" t="s">
        <v>444</v>
      </c>
      <c r="J79" s="34">
        <v>43160</v>
      </c>
      <c r="K79" s="34">
        <v>43252</v>
      </c>
      <c r="L79" s="40" t="s">
        <v>251</v>
      </c>
      <c r="M79" s="40" t="s">
        <v>251</v>
      </c>
    </row>
    <row r="80" ht="36" spans="1:13">
      <c r="A80" s="14">
        <v>70</v>
      </c>
      <c r="B80" s="19" t="s">
        <v>497</v>
      </c>
      <c r="C80" s="37" t="s">
        <v>498</v>
      </c>
      <c r="D80" s="28" t="s">
        <v>499</v>
      </c>
      <c r="E80" s="38" t="s">
        <v>500</v>
      </c>
      <c r="F80" s="42">
        <v>18</v>
      </c>
      <c r="G80" s="40" t="s">
        <v>17</v>
      </c>
      <c r="H80" s="42">
        <v>18</v>
      </c>
      <c r="I80" s="45" t="s">
        <v>501</v>
      </c>
      <c r="J80" s="34">
        <v>43160</v>
      </c>
      <c r="K80" s="34">
        <v>43252</v>
      </c>
      <c r="L80" s="40" t="s">
        <v>251</v>
      </c>
      <c r="M80" s="40" t="s">
        <v>251</v>
      </c>
    </row>
    <row r="81" ht="36" spans="1:13">
      <c r="A81" s="14">
        <v>71</v>
      </c>
      <c r="B81" s="19" t="s">
        <v>502</v>
      </c>
      <c r="C81" s="37" t="s">
        <v>503</v>
      </c>
      <c r="D81" s="28" t="s">
        <v>504</v>
      </c>
      <c r="E81" s="38" t="s">
        <v>505</v>
      </c>
      <c r="F81" s="42">
        <v>20</v>
      </c>
      <c r="G81" s="40" t="s">
        <v>17</v>
      </c>
      <c r="H81" s="42">
        <v>20</v>
      </c>
      <c r="I81" s="45" t="s">
        <v>444</v>
      </c>
      <c r="J81" s="34">
        <v>43160</v>
      </c>
      <c r="K81" s="34">
        <v>43252</v>
      </c>
      <c r="L81" s="40" t="s">
        <v>251</v>
      </c>
      <c r="M81" s="40" t="s">
        <v>251</v>
      </c>
    </row>
    <row r="82" ht="36" spans="1:13">
      <c r="A82" s="14">
        <v>72</v>
      </c>
      <c r="B82" s="19" t="s">
        <v>506</v>
      </c>
      <c r="C82" s="37" t="s">
        <v>507</v>
      </c>
      <c r="D82" s="28" t="s">
        <v>508</v>
      </c>
      <c r="E82" s="38" t="s">
        <v>509</v>
      </c>
      <c r="F82" s="42">
        <v>7</v>
      </c>
      <c r="G82" s="40" t="s">
        <v>17</v>
      </c>
      <c r="H82" s="42">
        <v>7</v>
      </c>
      <c r="I82" s="45" t="s">
        <v>444</v>
      </c>
      <c r="J82" s="34">
        <v>43160</v>
      </c>
      <c r="K82" s="34">
        <v>43252</v>
      </c>
      <c r="L82" s="40" t="s">
        <v>251</v>
      </c>
      <c r="M82" s="40" t="s">
        <v>251</v>
      </c>
    </row>
    <row r="83" ht="36" spans="1:13">
      <c r="A83" s="14">
        <v>73</v>
      </c>
      <c r="B83" s="19" t="s">
        <v>510</v>
      </c>
      <c r="C83" s="37" t="s">
        <v>511</v>
      </c>
      <c r="D83" s="28" t="s">
        <v>512</v>
      </c>
      <c r="E83" s="38" t="s">
        <v>513</v>
      </c>
      <c r="F83" s="42">
        <v>15</v>
      </c>
      <c r="G83" s="40" t="s">
        <v>17</v>
      </c>
      <c r="H83" s="42">
        <v>15</v>
      </c>
      <c r="I83" s="45" t="s">
        <v>514</v>
      </c>
      <c r="J83" s="34">
        <v>43160</v>
      </c>
      <c r="K83" s="34">
        <v>43252</v>
      </c>
      <c r="L83" s="40" t="s">
        <v>251</v>
      </c>
      <c r="M83" s="40" t="s">
        <v>251</v>
      </c>
    </row>
    <row r="84" ht="36" spans="1:13">
      <c r="A84" s="14">
        <v>74</v>
      </c>
      <c r="B84" s="19" t="s">
        <v>515</v>
      </c>
      <c r="C84" s="37" t="s">
        <v>516</v>
      </c>
      <c r="D84" s="28" t="s">
        <v>517</v>
      </c>
      <c r="E84" s="38" t="s">
        <v>301</v>
      </c>
      <c r="F84" s="42">
        <v>14</v>
      </c>
      <c r="G84" s="40" t="s">
        <v>17</v>
      </c>
      <c r="H84" s="42">
        <v>14</v>
      </c>
      <c r="I84" s="45" t="s">
        <v>518</v>
      </c>
      <c r="J84" s="34">
        <v>43160</v>
      </c>
      <c r="K84" s="34">
        <v>43252</v>
      </c>
      <c r="L84" s="40" t="s">
        <v>251</v>
      </c>
      <c r="M84" s="40" t="s">
        <v>251</v>
      </c>
    </row>
    <row r="85" ht="36" spans="1:13">
      <c r="A85" s="14">
        <v>75</v>
      </c>
      <c r="B85" s="43" t="s">
        <v>519</v>
      </c>
      <c r="C85" s="37" t="s">
        <v>520</v>
      </c>
      <c r="D85" s="43" t="s">
        <v>521</v>
      </c>
      <c r="E85" s="40" t="s">
        <v>522</v>
      </c>
      <c r="F85" s="44">
        <v>10</v>
      </c>
      <c r="G85" s="40" t="s">
        <v>17</v>
      </c>
      <c r="H85" s="44">
        <v>10</v>
      </c>
      <c r="I85" s="33" t="s">
        <v>444</v>
      </c>
      <c r="J85" s="34">
        <v>43160</v>
      </c>
      <c r="K85" s="34">
        <v>43252</v>
      </c>
      <c r="L85" s="40" t="s">
        <v>251</v>
      </c>
      <c r="M85" s="40" t="s">
        <v>251</v>
      </c>
    </row>
    <row r="86" ht="24" spans="1:13">
      <c r="A86" s="14" t="s">
        <v>523</v>
      </c>
      <c r="B86" s="43" t="s">
        <v>524</v>
      </c>
      <c r="C86" s="37"/>
      <c r="D86" s="43"/>
      <c r="E86" s="40"/>
      <c r="F86" s="40">
        <f>F87+F302</f>
        <v>5643.54</v>
      </c>
      <c r="G86" s="40"/>
      <c r="H86" s="40">
        <f>H87+H302</f>
        <v>5643.54</v>
      </c>
      <c r="I86" s="33"/>
      <c r="J86" s="47"/>
      <c r="K86" s="47"/>
      <c r="L86" s="40"/>
      <c r="M86" s="40"/>
    </row>
    <row r="87" ht="24" spans="1:13">
      <c r="A87" s="14" t="s">
        <v>525</v>
      </c>
      <c r="B87" s="19" t="s">
        <v>191</v>
      </c>
      <c r="C87" s="18"/>
      <c r="D87" s="19"/>
      <c r="E87" s="14"/>
      <c r="F87" s="14">
        <v>2424.94</v>
      </c>
      <c r="G87" s="14"/>
      <c r="H87" s="14">
        <v>2424.94</v>
      </c>
      <c r="I87" s="33"/>
      <c r="J87" s="34"/>
      <c r="K87" s="34"/>
      <c r="L87" s="40"/>
      <c r="M87" s="14"/>
    </row>
    <row r="88" ht="36" spans="1:13">
      <c r="A88" s="40">
        <v>76</v>
      </c>
      <c r="B88" s="43" t="s">
        <v>212</v>
      </c>
      <c r="C88" s="37" t="s">
        <v>526</v>
      </c>
      <c r="D88" s="43" t="s">
        <v>527</v>
      </c>
      <c r="E88" s="40" t="s">
        <v>528</v>
      </c>
      <c r="F88" s="40">
        <v>21</v>
      </c>
      <c r="G88" s="40" t="s">
        <v>17</v>
      </c>
      <c r="H88" s="40">
        <v>21</v>
      </c>
      <c r="I88" s="33" t="s">
        <v>529</v>
      </c>
      <c r="J88" s="34">
        <v>43313</v>
      </c>
      <c r="K88" s="34" t="s">
        <v>530</v>
      </c>
      <c r="L88" s="40" t="s">
        <v>531</v>
      </c>
      <c r="M88" s="40" t="s">
        <v>532</v>
      </c>
    </row>
    <row r="89" ht="36" spans="1:13">
      <c r="A89" s="40">
        <v>77</v>
      </c>
      <c r="B89" s="43" t="s">
        <v>212</v>
      </c>
      <c r="C89" s="37" t="s">
        <v>533</v>
      </c>
      <c r="D89" s="43" t="s">
        <v>534</v>
      </c>
      <c r="E89" s="40" t="s">
        <v>535</v>
      </c>
      <c r="F89" s="40">
        <v>28</v>
      </c>
      <c r="G89" s="40" t="s">
        <v>17</v>
      </c>
      <c r="H89" s="40">
        <v>28</v>
      </c>
      <c r="I89" s="33" t="s">
        <v>536</v>
      </c>
      <c r="J89" s="34">
        <v>43313</v>
      </c>
      <c r="K89" s="34" t="s">
        <v>530</v>
      </c>
      <c r="L89" s="40" t="s">
        <v>531</v>
      </c>
      <c r="M89" s="40" t="s">
        <v>335</v>
      </c>
    </row>
    <row r="90" ht="36" spans="1:13">
      <c r="A90" s="40">
        <v>78</v>
      </c>
      <c r="B90" s="43" t="s">
        <v>212</v>
      </c>
      <c r="C90" s="37" t="s">
        <v>537</v>
      </c>
      <c r="D90" s="43" t="s">
        <v>534</v>
      </c>
      <c r="E90" s="40" t="s">
        <v>538</v>
      </c>
      <c r="F90" s="40">
        <v>14</v>
      </c>
      <c r="G90" s="40" t="s">
        <v>17</v>
      </c>
      <c r="H90" s="40">
        <v>14</v>
      </c>
      <c r="I90" s="33" t="s">
        <v>536</v>
      </c>
      <c r="J90" s="34">
        <v>43313</v>
      </c>
      <c r="K90" s="34" t="s">
        <v>530</v>
      </c>
      <c r="L90" s="40" t="s">
        <v>531</v>
      </c>
      <c r="M90" s="40" t="s">
        <v>335</v>
      </c>
    </row>
    <row r="91" ht="48" spans="1:13">
      <c r="A91" s="40">
        <v>79</v>
      </c>
      <c r="B91" s="43" t="s">
        <v>212</v>
      </c>
      <c r="C91" s="37" t="s">
        <v>539</v>
      </c>
      <c r="D91" s="43" t="s">
        <v>540</v>
      </c>
      <c r="E91" s="40" t="s">
        <v>528</v>
      </c>
      <c r="F91" s="40">
        <v>14</v>
      </c>
      <c r="G91" s="40" t="s">
        <v>17</v>
      </c>
      <c r="H91" s="40">
        <v>14</v>
      </c>
      <c r="I91" s="33" t="s">
        <v>541</v>
      </c>
      <c r="J91" s="34">
        <v>43313</v>
      </c>
      <c r="K91" s="34">
        <v>43405</v>
      </c>
      <c r="L91" s="40" t="s">
        <v>531</v>
      </c>
      <c r="M91" s="40" t="s">
        <v>303</v>
      </c>
    </row>
    <row r="92" ht="36" spans="1:13">
      <c r="A92" s="40">
        <v>80</v>
      </c>
      <c r="B92" s="43" t="s">
        <v>212</v>
      </c>
      <c r="C92" s="37" t="s">
        <v>542</v>
      </c>
      <c r="D92" s="43" t="s">
        <v>540</v>
      </c>
      <c r="E92" s="40" t="s">
        <v>543</v>
      </c>
      <c r="F92" s="40">
        <v>7</v>
      </c>
      <c r="G92" s="40" t="s">
        <v>17</v>
      </c>
      <c r="H92" s="40">
        <v>7</v>
      </c>
      <c r="I92" s="33" t="s">
        <v>544</v>
      </c>
      <c r="J92" s="34">
        <v>43313</v>
      </c>
      <c r="K92" s="34" t="s">
        <v>530</v>
      </c>
      <c r="L92" s="40" t="s">
        <v>531</v>
      </c>
      <c r="M92" s="40" t="s">
        <v>303</v>
      </c>
    </row>
    <row r="93" ht="36" spans="1:13">
      <c r="A93" s="40">
        <v>81</v>
      </c>
      <c r="B93" s="43" t="s">
        <v>212</v>
      </c>
      <c r="C93" s="37" t="s">
        <v>545</v>
      </c>
      <c r="D93" s="43" t="s">
        <v>546</v>
      </c>
      <c r="E93" s="40" t="s">
        <v>547</v>
      </c>
      <c r="F93" s="40">
        <v>35</v>
      </c>
      <c r="G93" s="40" t="s">
        <v>17</v>
      </c>
      <c r="H93" s="40">
        <v>35</v>
      </c>
      <c r="I93" s="33" t="s">
        <v>548</v>
      </c>
      <c r="J93" s="34">
        <v>43313</v>
      </c>
      <c r="K93" s="34" t="s">
        <v>530</v>
      </c>
      <c r="L93" s="40" t="s">
        <v>531</v>
      </c>
      <c r="M93" s="40" t="s">
        <v>345</v>
      </c>
    </row>
    <row r="94" ht="48" spans="1:13">
      <c r="A94" s="40">
        <v>82</v>
      </c>
      <c r="B94" s="43" t="s">
        <v>212</v>
      </c>
      <c r="C94" s="37" t="s">
        <v>549</v>
      </c>
      <c r="D94" s="43" t="s">
        <v>550</v>
      </c>
      <c r="E94" s="40" t="s">
        <v>528</v>
      </c>
      <c r="F94" s="40">
        <v>10.5</v>
      </c>
      <c r="G94" s="40" t="s">
        <v>17</v>
      </c>
      <c r="H94" s="40">
        <v>10.5</v>
      </c>
      <c r="I94" s="33" t="s">
        <v>551</v>
      </c>
      <c r="J94" s="34">
        <v>43313</v>
      </c>
      <c r="K94" s="34" t="s">
        <v>530</v>
      </c>
      <c r="L94" s="40" t="s">
        <v>531</v>
      </c>
      <c r="M94" s="40" t="s">
        <v>345</v>
      </c>
    </row>
    <row r="95" ht="48" spans="1:13">
      <c r="A95" s="40">
        <v>83</v>
      </c>
      <c r="B95" s="43" t="s">
        <v>212</v>
      </c>
      <c r="C95" s="37" t="s">
        <v>552</v>
      </c>
      <c r="D95" s="43" t="s">
        <v>550</v>
      </c>
      <c r="E95" s="40" t="s">
        <v>528</v>
      </c>
      <c r="F95" s="40">
        <v>11.9</v>
      </c>
      <c r="G95" s="40" t="s">
        <v>17</v>
      </c>
      <c r="H95" s="40">
        <v>11.9</v>
      </c>
      <c r="I95" s="33" t="s">
        <v>553</v>
      </c>
      <c r="J95" s="34">
        <v>43313</v>
      </c>
      <c r="K95" s="34" t="s">
        <v>530</v>
      </c>
      <c r="L95" s="40" t="s">
        <v>531</v>
      </c>
      <c r="M95" s="40" t="s">
        <v>345</v>
      </c>
    </row>
    <row r="96" ht="24" customHeight="1" spans="1:13">
      <c r="A96" s="40">
        <v>84</v>
      </c>
      <c r="B96" s="43" t="s">
        <v>212</v>
      </c>
      <c r="C96" s="37" t="s">
        <v>554</v>
      </c>
      <c r="D96" s="43" t="s">
        <v>555</v>
      </c>
      <c r="E96" s="40" t="s">
        <v>556</v>
      </c>
      <c r="F96" s="40">
        <v>3.5</v>
      </c>
      <c r="G96" s="40" t="s">
        <v>17</v>
      </c>
      <c r="H96" s="40">
        <v>3.5</v>
      </c>
      <c r="I96" s="33" t="s">
        <v>557</v>
      </c>
      <c r="J96" s="34">
        <v>43313</v>
      </c>
      <c r="K96" s="34" t="s">
        <v>530</v>
      </c>
      <c r="L96" s="40" t="s">
        <v>531</v>
      </c>
      <c r="M96" s="40" t="s">
        <v>345</v>
      </c>
    </row>
    <row r="97" ht="24" customHeight="1" spans="1:13">
      <c r="A97" s="40">
        <v>85</v>
      </c>
      <c r="B97" s="43" t="s">
        <v>212</v>
      </c>
      <c r="C97" s="37" t="s">
        <v>554</v>
      </c>
      <c r="D97" s="43" t="s">
        <v>558</v>
      </c>
      <c r="E97" s="40" t="s">
        <v>556</v>
      </c>
      <c r="F97" s="40">
        <v>3.5</v>
      </c>
      <c r="G97" s="40" t="s">
        <v>17</v>
      </c>
      <c r="H97" s="40">
        <v>3.5</v>
      </c>
      <c r="I97" s="33" t="s">
        <v>559</v>
      </c>
      <c r="J97" s="34">
        <v>43313</v>
      </c>
      <c r="K97" s="34" t="s">
        <v>530</v>
      </c>
      <c r="L97" s="40" t="s">
        <v>531</v>
      </c>
      <c r="M97" s="40" t="s">
        <v>345</v>
      </c>
    </row>
    <row r="98" ht="24" customHeight="1" spans="1:13">
      <c r="A98" s="40">
        <v>86</v>
      </c>
      <c r="B98" s="43" t="s">
        <v>212</v>
      </c>
      <c r="C98" s="37" t="s">
        <v>560</v>
      </c>
      <c r="D98" s="43" t="s">
        <v>558</v>
      </c>
      <c r="E98" s="40" t="s">
        <v>528</v>
      </c>
      <c r="F98" s="40">
        <v>45.5</v>
      </c>
      <c r="G98" s="40" t="s">
        <v>17</v>
      </c>
      <c r="H98" s="40">
        <v>45.5</v>
      </c>
      <c r="I98" s="33" t="s">
        <v>561</v>
      </c>
      <c r="J98" s="34">
        <v>43313</v>
      </c>
      <c r="K98" s="34" t="s">
        <v>530</v>
      </c>
      <c r="L98" s="40" t="s">
        <v>531</v>
      </c>
      <c r="M98" s="40" t="s">
        <v>345</v>
      </c>
    </row>
    <row r="99" ht="36" spans="1:13">
      <c r="A99" s="40">
        <v>87</v>
      </c>
      <c r="B99" s="43" t="s">
        <v>212</v>
      </c>
      <c r="C99" s="37" t="s">
        <v>562</v>
      </c>
      <c r="D99" s="43" t="s">
        <v>563</v>
      </c>
      <c r="E99" s="40" t="s">
        <v>564</v>
      </c>
      <c r="F99" s="40">
        <v>17.5</v>
      </c>
      <c r="G99" s="40" t="s">
        <v>17</v>
      </c>
      <c r="H99" s="40">
        <v>17.5</v>
      </c>
      <c r="I99" s="33" t="s">
        <v>565</v>
      </c>
      <c r="J99" s="34">
        <v>43313</v>
      </c>
      <c r="K99" s="34" t="s">
        <v>530</v>
      </c>
      <c r="L99" s="40" t="s">
        <v>531</v>
      </c>
      <c r="M99" s="40" t="s">
        <v>386</v>
      </c>
    </row>
    <row r="100" ht="36" spans="1:13">
      <c r="A100" s="40">
        <v>88</v>
      </c>
      <c r="B100" s="43" t="s">
        <v>212</v>
      </c>
      <c r="C100" s="37" t="s">
        <v>554</v>
      </c>
      <c r="D100" s="43" t="s">
        <v>563</v>
      </c>
      <c r="E100" s="40" t="s">
        <v>556</v>
      </c>
      <c r="F100" s="40">
        <v>3.5</v>
      </c>
      <c r="G100" s="40" t="s">
        <v>17</v>
      </c>
      <c r="H100" s="40">
        <v>3.5</v>
      </c>
      <c r="I100" s="33" t="s">
        <v>559</v>
      </c>
      <c r="J100" s="34">
        <v>43313</v>
      </c>
      <c r="K100" s="34" t="s">
        <v>530</v>
      </c>
      <c r="L100" s="40" t="s">
        <v>531</v>
      </c>
      <c r="M100" s="40" t="s">
        <v>386</v>
      </c>
    </row>
    <row r="101" ht="36" spans="1:13">
      <c r="A101" s="40">
        <v>89</v>
      </c>
      <c r="B101" s="43" t="s">
        <v>212</v>
      </c>
      <c r="C101" s="37" t="s">
        <v>566</v>
      </c>
      <c r="D101" s="43" t="s">
        <v>567</v>
      </c>
      <c r="E101" s="40" t="s">
        <v>564</v>
      </c>
      <c r="F101" s="40">
        <v>7</v>
      </c>
      <c r="G101" s="40" t="s">
        <v>17</v>
      </c>
      <c r="H101" s="40">
        <v>7</v>
      </c>
      <c r="I101" s="33" t="s">
        <v>568</v>
      </c>
      <c r="J101" s="34">
        <v>43313</v>
      </c>
      <c r="K101" s="34" t="s">
        <v>530</v>
      </c>
      <c r="L101" s="40" t="s">
        <v>531</v>
      </c>
      <c r="M101" s="40" t="s">
        <v>386</v>
      </c>
    </row>
    <row r="102" ht="36" spans="1:13">
      <c r="A102" s="40">
        <v>90</v>
      </c>
      <c r="B102" s="43" t="s">
        <v>212</v>
      </c>
      <c r="C102" s="37" t="s">
        <v>569</v>
      </c>
      <c r="D102" s="43" t="s">
        <v>570</v>
      </c>
      <c r="E102" s="40" t="s">
        <v>571</v>
      </c>
      <c r="F102" s="40">
        <v>35</v>
      </c>
      <c r="G102" s="40" t="s">
        <v>17</v>
      </c>
      <c r="H102" s="40">
        <v>35</v>
      </c>
      <c r="I102" s="33" t="s">
        <v>572</v>
      </c>
      <c r="J102" s="34">
        <v>43313</v>
      </c>
      <c r="K102" s="34" t="s">
        <v>530</v>
      </c>
      <c r="L102" s="40" t="s">
        <v>531</v>
      </c>
      <c r="M102" s="40" t="s">
        <v>165</v>
      </c>
    </row>
    <row r="103" ht="36" spans="1:13">
      <c r="A103" s="40">
        <v>91</v>
      </c>
      <c r="B103" s="43" t="s">
        <v>212</v>
      </c>
      <c r="C103" s="37" t="s">
        <v>573</v>
      </c>
      <c r="D103" s="43" t="s">
        <v>574</v>
      </c>
      <c r="E103" s="40" t="s">
        <v>575</v>
      </c>
      <c r="F103" s="40">
        <v>52.5</v>
      </c>
      <c r="G103" s="40" t="s">
        <v>17</v>
      </c>
      <c r="H103" s="40">
        <v>52.5</v>
      </c>
      <c r="I103" s="33" t="s">
        <v>576</v>
      </c>
      <c r="J103" s="34">
        <v>43313</v>
      </c>
      <c r="K103" s="34" t="s">
        <v>530</v>
      </c>
      <c r="L103" s="40" t="s">
        <v>531</v>
      </c>
      <c r="M103" s="40" t="s">
        <v>165</v>
      </c>
    </row>
    <row r="104" ht="36" spans="1:13">
      <c r="A104" s="40">
        <v>92</v>
      </c>
      <c r="B104" s="43" t="s">
        <v>212</v>
      </c>
      <c r="C104" s="37" t="s">
        <v>554</v>
      </c>
      <c r="D104" s="43" t="s">
        <v>574</v>
      </c>
      <c r="E104" s="40" t="s">
        <v>556</v>
      </c>
      <c r="F104" s="40">
        <v>3.5</v>
      </c>
      <c r="G104" s="40" t="s">
        <v>17</v>
      </c>
      <c r="H104" s="40">
        <v>3.5</v>
      </c>
      <c r="I104" s="33" t="s">
        <v>559</v>
      </c>
      <c r="J104" s="34">
        <v>43313</v>
      </c>
      <c r="K104" s="34" t="s">
        <v>530</v>
      </c>
      <c r="L104" s="40" t="s">
        <v>531</v>
      </c>
      <c r="M104" s="40" t="s">
        <v>165</v>
      </c>
    </row>
    <row r="105" ht="36" spans="1:13">
      <c r="A105" s="40">
        <v>93</v>
      </c>
      <c r="B105" s="43" t="s">
        <v>212</v>
      </c>
      <c r="C105" s="37" t="s">
        <v>577</v>
      </c>
      <c r="D105" s="43" t="s">
        <v>578</v>
      </c>
      <c r="E105" s="40" t="s">
        <v>564</v>
      </c>
      <c r="F105" s="40">
        <v>42</v>
      </c>
      <c r="G105" s="40" t="s">
        <v>17</v>
      </c>
      <c r="H105" s="40">
        <v>42</v>
      </c>
      <c r="I105" s="33" t="s">
        <v>579</v>
      </c>
      <c r="J105" s="34">
        <v>43313</v>
      </c>
      <c r="K105" s="34" t="s">
        <v>530</v>
      </c>
      <c r="L105" s="40" t="s">
        <v>531</v>
      </c>
      <c r="M105" s="40" t="s">
        <v>165</v>
      </c>
    </row>
    <row r="106" ht="36" spans="1:13">
      <c r="A106" s="40">
        <v>94</v>
      </c>
      <c r="B106" s="43" t="s">
        <v>212</v>
      </c>
      <c r="C106" s="37" t="s">
        <v>580</v>
      </c>
      <c r="D106" s="43" t="s">
        <v>581</v>
      </c>
      <c r="E106" s="40" t="s">
        <v>528</v>
      </c>
      <c r="F106" s="40">
        <v>7</v>
      </c>
      <c r="G106" s="40" t="s">
        <v>17</v>
      </c>
      <c r="H106" s="40">
        <v>7</v>
      </c>
      <c r="I106" s="33" t="s">
        <v>582</v>
      </c>
      <c r="J106" s="34">
        <v>43313</v>
      </c>
      <c r="K106" s="34" t="s">
        <v>530</v>
      </c>
      <c r="L106" s="40" t="s">
        <v>531</v>
      </c>
      <c r="M106" s="40" t="s">
        <v>328</v>
      </c>
    </row>
    <row r="107" ht="36" spans="1:13">
      <c r="A107" s="40">
        <v>95</v>
      </c>
      <c r="B107" s="43" t="s">
        <v>212</v>
      </c>
      <c r="C107" s="37" t="s">
        <v>583</v>
      </c>
      <c r="D107" s="43" t="s">
        <v>584</v>
      </c>
      <c r="E107" s="40" t="s">
        <v>528</v>
      </c>
      <c r="F107" s="40">
        <v>14</v>
      </c>
      <c r="G107" s="40" t="s">
        <v>17</v>
      </c>
      <c r="H107" s="40">
        <v>14</v>
      </c>
      <c r="I107" s="33" t="s">
        <v>576</v>
      </c>
      <c r="J107" s="34">
        <v>43313</v>
      </c>
      <c r="K107" s="34" t="s">
        <v>530</v>
      </c>
      <c r="L107" s="40" t="s">
        <v>531</v>
      </c>
      <c r="M107" s="40" t="s">
        <v>309</v>
      </c>
    </row>
    <row r="108" ht="36" spans="1:13">
      <c r="A108" s="40">
        <v>96</v>
      </c>
      <c r="B108" s="43" t="s">
        <v>212</v>
      </c>
      <c r="C108" s="37" t="s">
        <v>585</v>
      </c>
      <c r="D108" s="43" t="s">
        <v>586</v>
      </c>
      <c r="E108" s="40" t="s">
        <v>528</v>
      </c>
      <c r="F108" s="40">
        <v>7</v>
      </c>
      <c r="G108" s="40" t="s">
        <v>17</v>
      </c>
      <c r="H108" s="40">
        <v>7</v>
      </c>
      <c r="I108" s="33" t="s">
        <v>587</v>
      </c>
      <c r="J108" s="34">
        <v>43313</v>
      </c>
      <c r="K108" s="34" t="s">
        <v>530</v>
      </c>
      <c r="L108" s="40" t="s">
        <v>531</v>
      </c>
      <c r="M108" s="40" t="s">
        <v>274</v>
      </c>
    </row>
    <row r="109" ht="36" spans="1:13">
      <c r="A109" s="40">
        <v>97</v>
      </c>
      <c r="B109" s="43" t="s">
        <v>212</v>
      </c>
      <c r="C109" s="37" t="s">
        <v>554</v>
      </c>
      <c r="D109" s="43" t="s">
        <v>586</v>
      </c>
      <c r="E109" s="40" t="s">
        <v>556</v>
      </c>
      <c r="F109" s="40">
        <v>3.5</v>
      </c>
      <c r="G109" s="40" t="s">
        <v>17</v>
      </c>
      <c r="H109" s="40">
        <v>3.5</v>
      </c>
      <c r="I109" s="33" t="s">
        <v>544</v>
      </c>
      <c r="J109" s="34">
        <v>43313</v>
      </c>
      <c r="K109" s="34" t="s">
        <v>530</v>
      </c>
      <c r="L109" s="40" t="s">
        <v>531</v>
      </c>
      <c r="M109" s="40" t="s">
        <v>274</v>
      </c>
    </row>
    <row r="110" ht="36" spans="1:13">
      <c r="A110" s="40">
        <v>98</v>
      </c>
      <c r="B110" s="43" t="s">
        <v>212</v>
      </c>
      <c r="C110" s="37" t="s">
        <v>588</v>
      </c>
      <c r="D110" s="43" t="s">
        <v>589</v>
      </c>
      <c r="E110" s="40" t="s">
        <v>543</v>
      </c>
      <c r="F110" s="40">
        <v>21</v>
      </c>
      <c r="G110" s="40" t="s">
        <v>17</v>
      </c>
      <c r="H110" s="40">
        <v>21</v>
      </c>
      <c r="I110" s="33" t="s">
        <v>590</v>
      </c>
      <c r="J110" s="34">
        <v>43313</v>
      </c>
      <c r="K110" s="34" t="s">
        <v>530</v>
      </c>
      <c r="L110" s="40" t="s">
        <v>531</v>
      </c>
      <c r="M110" s="40" t="s">
        <v>278</v>
      </c>
    </row>
    <row r="111" ht="36" spans="1:13">
      <c r="A111" s="40">
        <v>99</v>
      </c>
      <c r="B111" s="43" t="s">
        <v>212</v>
      </c>
      <c r="C111" s="37" t="s">
        <v>591</v>
      </c>
      <c r="D111" s="43" t="s">
        <v>592</v>
      </c>
      <c r="E111" s="40" t="s">
        <v>528</v>
      </c>
      <c r="F111" s="40">
        <v>14</v>
      </c>
      <c r="G111" s="40" t="s">
        <v>17</v>
      </c>
      <c r="H111" s="40">
        <v>14</v>
      </c>
      <c r="I111" s="33" t="s">
        <v>593</v>
      </c>
      <c r="J111" s="34">
        <v>43313</v>
      </c>
      <c r="K111" s="34" t="s">
        <v>530</v>
      </c>
      <c r="L111" s="40" t="s">
        <v>531</v>
      </c>
      <c r="M111" s="40" t="s">
        <v>278</v>
      </c>
    </row>
    <row r="112" ht="60" spans="1:13">
      <c r="A112" s="40">
        <v>100</v>
      </c>
      <c r="B112" s="43" t="s">
        <v>212</v>
      </c>
      <c r="C112" s="37" t="s">
        <v>594</v>
      </c>
      <c r="D112" s="43" t="s">
        <v>595</v>
      </c>
      <c r="E112" s="40" t="s">
        <v>528</v>
      </c>
      <c r="F112" s="40">
        <v>63</v>
      </c>
      <c r="G112" s="40" t="s">
        <v>17</v>
      </c>
      <c r="H112" s="40">
        <v>63</v>
      </c>
      <c r="I112" s="33" t="s">
        <v>596</v>
      </c>
      <c r="J112" s="34">
        <v>43313</v>
      </c>
      <c r="K112" s="34" t="s">
        <v>530</v>
      </c>
      <c r="L112" s="40" t="s">
        <v>531</v>
      </c>
      <c r="M112" s="40" t="s">
        <v>278</v>
      </c>
    </row>
    <row r="113" ht="36" spans="1:13">
      <c r="A113" s="40">
        <v>101</v>
      </c>
      <c r="B113" s="43" t="s">
        <v>212</v>
      </c>
      <c r="C113" s="37" t="s">
        <v>597</v>
      </c>
      <c r="D113" s="43" t="s">
        <v>598</v>
      </c>
      <c r="E113" s="40" t="s">
        <v>528</v>
      </c>
      <c r="F113" s="40">
        <v>17.5</v>
      </c>
      <c r="G113" s="40" t="s">
        <v>17</v>
      </c>
      <c r="H113" s="40">
        <v>17.5</v>
      </c>
      <c r="I113" s="33" t="s">
        <v>599</v>
      </c>
      <c r="J113" s="34">
        <v>43313</v>
      </c>
      <c r="K113" s="34" t="s">
        <v>530</v>
      </c>
      <c r="L113" s="40" t="s">
        <v>531</v>
      </c>
      <c r="M113" s="40" t="s">
        <v>600</v>
      </c>
    </row>
    <row r="114" ht="36" spans="1:13">
      <c r="A114" s="40">
        <v>102</v>
      </c>
      <c r="B114" s="43" t="s">
        <v>212</v>
      </c>
      <c r="C114" s="37" t="s">
        <v>554</v>
      </c>
      <c r="D114" s="43" t="s">
        <v>598</v>
      </c>
      <c r="E114" s="40" t="s">
        <v>556</v>
      </c>
      <c r="F114" s="40">
        <v>3.5</v>
      </c>
      <c r="G114" s="40" t="s">
        <v>17</v>
      </c>
      <c r="H114" s="40">
        <v>3.5</v>
      </c>
      <c r="I114" s="33" t="s">
        <v>601</v>
      </c>
      <c r="J114" s="34">
        <v>43313</v>
      </c>
      <c r="K114" s="34" t="s">
        <v>530</v>
      </c>
      <c r="L114" s="40" t="s">
        <v>531</v>
      </c>
      <c r="M114" s="40" t="s">
        <v>602</v>
      </c>
    </row>
    <row r="115" ht="36" spans="1:13">
      <c r="A115" s="40">
        <v>103</v>
      </c>
      <c r="B115" s="43" t="s">
        <v>212</v>
      </c>
      <c r="C115" s="37" t="s">
        <v>580</v>
      </c>
      <c r="D115" s="43" t="s">
        <v>603</v>
      </c>
      <c r="E115" s="40" t="s">
        <v>528</v>
      </c>
      <c r="F115" s="40">
        <v>7</v>
      </c>
      <c r="G115" s="40" t="s">
        <v>17</v>
      </c>
      <c r="H115" s="40">
        <v>7</v>
      </c>
      <c r="I115" s="33" t="s">
        <v>604</v>
      </c>
      <c r="J115" s="34">
        <v>43313</v>
      </c>
      <c r="K115" s="34" t="s">
        <v>530</v>
      </c>
      <c r="L115" s="40" t="s">
        <v>531</v>
      </c>
      <c r="M115" s="40" t="s">
        <v>252</v>
      </c>
    </row>
    <row r="116" ht="36" spans="1:13">
      <c r="A116" s="40">
        <v>104</v>
      </c>
      <c r="B116" s="43" t="s">
        <v>212</v>
      </c>
      <c r="C116" s="37" t="s">
        <v>583</v>
      </c>
      <c r="D116" s="43" t="s">
        <v>605</v>
      </c>
      <c r="E116" s="40" t="s">
        <v>528</v>
      </c>
      <c r="F116" s="40">
        <v>14</v>
      </c>
      <c r="G116" s="40" t="s">
        <v>17</v>
      </c>
      <c r="H116" s="40">
        <v>14</v>
      </c>
      <c r="I116" s="33" t="s">
        <v>606</v>
      </c>
      <c r="J116" s="34">
        <v>43313</v>
      </c>
      <c r="K116" s="34" t="s">
        <v>530</v>
      </c>
      <c r="L116" s="40" t="s">
        <v>531</v>
      </c>
      <c r="M116" s="40" t="s">
        <v>269</v>
      </c>
    </row>
    <row r="117" ht="24.75" customHeight="1" spans="1:13">
      <c r="A117" s="40">
        <v>105</v>
      </c>
      <c r="B117" s="43" t="s">
        <v>212</v>
      </c>
      <c r="C117" s="37" t="s">
        <v>607</v>
      </c>
      <c r="D117" s="43" t="s">
        <v>608</v>
      </c>
      <c r="E117" s="40" t="s">
        <v>528</v>
      </c>
      <c r="F117" s="40">
        <v>19.6</v>
      </c>
      <c r="G117" s="40" t="s">
        <v>17</v>
      </c>
      <c r="H117" s="40">
        <v>19.6</v>
      </c>
      <c r="I117" s="33" t="s">
        <v>609</v>
      </c>
      <c r="J117" s="34">
        <v>43313</v>
      </c>
      <c r="K117" s="34" t="s">
        <v>530</v>
      </c>
      <c r="L117" s="40" t="s">
        <v>531</v>
      </c>
      <c r="M117" s="40" t="s">
        <v>269</v>
      </c>
    </row>
    <row r="118" ht="36" spans="1:13">
      <c r="A118" s="40">
        <v>106</v>
      </c>
      <c r="B118" s="43" t="s">
        <v>212</v>
      </c>
      <c r="C118" s="37" t="s">
        <v>610</v>
      </c>
      <c r="D118" s="43" t="s">
        <v>611</v>
      </c>
      <c r="E118" s="40" t="s">
        <v>571</v>
      </c>
      <c r="F118" s="40">
        <v>63.7</v>
      </c>
      <c r="G118" s="40" t="s">
        <v>17</v>
      </c>
      <c r="H118" s="40">
        <v>63.7</v>
      </c>
      <c r="I118" s="33" t="s">
        <v>557</v>
      </c>
      <c r="J118" s="34">
        <v>43313</v>
      </c>
      <c r="K118" s="34" t="s">
        <v>530</v>
      </c>
      <c r="L118" s="40" t="s">
        <v>531</v>
      </c>
      <c r="M118" s="40" t="s">
        <v>261</v>
      </c>
    </row>
    <row r="119" ht="36" spans="1:13">
      <c r="A119" s="40">
        <v>107</v>
      </c>
      <c r="B119" s="43" t="s">
        <v>212</v>
      </c>
      <c r="C119" s="37" t="s">
        <v>585</v>
      </c>
      <c r="D119" s="43" t="s">
        <v>612</v>
      </c>
      <c r="E119" s="40" t="s">
        <v>528</v>
      </c>
      <c r="F119" s="40">
        <v>7</v>
      </c>
      <c r="G119" s="40" t="s">
        <v>17</v>
      </c>
      <c r="H119" s="40">
        <v>7</v>
      </c>
      <c r="I119" s="33" t="s">
        <v>613</v>
      </c>
      <c r="J119" s="34">
        <v>43313</v>
      </c>
      <c r="K119" s="34" t="s">
        <v>530</v>
      </c>
      <c r="L119" s="40" t="s">
        <v>531</v>
      </c>
      <c r="M119" s="40" t="s">
        <v>614</v>
      </c>
    </row>
    <row r="120" ht="36" spans="1:13">
      <c r="A120" s="40">
        <v>108</v>
      </c>
      <c r="B120" s="43" t="s">
        <v>212</v>
      </c>
      <c r="C120" s="37" t="s">
        <v>615</v>
      </c>
      <c r="D120" s="43" t="s">
        <v>492</v>
      </c>
      <c r="E120" s="40" t="s">
        <v>564</v>
      </c>
      <c r="F120" s="40">
        <v>28</v>
      </c>
      <c r="G120" s="40" t="s">
        <v>17</v>
      </c>
      <c r="H120" s="40">
        <v>28</v>
      </c>
      <c r="I120" s="33" t="s">
        <v>616</v>
      </c>
      <c r="J120" s="34">
        <v>43313</v>
      </c>
      <c r="K120" s="34" t="s">
        <v>530</v>
      </c>
      <c r="L120" s="40" t="s">
        <v>531</v>
      </c>
      <c r="M120" s="40" t="s">
        <v>614</v>
      </c>
    </row>
    <row r="121" ht="36" spans="1:13">
      <c r="A121" s="40">
        <v>109</v>
      </c>
      <c r="B121" s="43" t="s">
        <v>212</v>
      </c>
      <c r="C121" s="37" t="s">
        <v>617</v>
      </c>
      <c r="D121" s="43" t="s">
        <v>555</v>
      </c>
      <c r="E121" s="40" t="s">
        <v>564</v>
      </c>
      <c r="F121" s="40">
        <v>74.9</v>
      </c>
      <c r="G121" s="40" t="s">
        <v>17</v>
      </c>
      <c r="H121" s="40">
        <v>74.9</v>
      </c>
      <c r="I121" s="33" t="s">
        <v>618</v>
      </c>
      <c r="J121" s="34">
        <v>43313</v>
      </c>
      <c r="K121" s="34" t="s">
        <v>530</v>
      </c>
      <c r="L121" s="40" t="s">
        <v>531</v>
      </c>
      <c r="M121" s="40" t="s">
        <v>531</v>
      </c>
    </row>
    <row r="122" ht="48" spans="1:13">
      <c r="A122" s="40">
        <v>110</v>
      </c>
      <c r="B122" s="43" t="s">
        <v>212</v>
      </c>
      <c r="C122" s="37" t="s">
        <v>619</v>
      </c>
      <c r="D122" s="43" t="s">
        <v>620</v>
      </c>
      <c r="E122" s="40" t="s">
        <v>564</v>
      </c>
      <c r="F122" s="40">
        <v>23.8</v>
      </c>
      <c r="G122" s="40" t="s">
        <v>17</v>
      </c>
      <c r="H122" s="40">
        <v>23.8</v>
      </c>
      <c r="I122" s="33" t="s">
        <v>621</v>
      </c>
      <c r="J122" s="34">
        <v>43313</v>
      </c>
      <c r="K122" s="34" t="s">
        <v>530</v>
      </c>
      <c r="L122" s="40" t="s">
        <v>531</v>
      </c>
      <c r="M122" s="40" t="s">
        <v>531</v>
      </c>
    </row>
    <row r="123" ht="36" spans="1:13">
      <c r="A123" s="40">
        <v>111</v>
      </c>
      <c r="B123" s="43" t="s">
        <v>212</v>
      </c>
      <c r="C123" s="37" t="s">
        <v>554</v>
      </c>
      <c r="D123" s="43" t="s">
        <v>620</v>
      </c>
      <c r="E123" s="40" t="s">
        <v>556</v>
      </c>
      <c r="F123" s="40">
        <v>3.5</v>
      </c>
      <c r="G123" s="40" t="s">
        <v>17</v>
      </c>
      <c r="H123" s="40">
        <v>3.5</v>
      </c>
      <c r="I123" s="33" t="s">
        <v>559</v>
      </c>
      <c r="J123" s="34">
        <v>43313</v>
      </c>
      <c r="K123" s="34" t="s">
        <v>530</v>
      </c>
      <c r="L123" s="40" t="s">
        <v>531</v>
      </c>
      <c r="M123" s="40" t="s">
        <v>531</v>
      </c>
    </row>
    <row r="124" ht="36" spans="1:13">
      <c r="A124" s="40">
        <v>112</v>
      </c>
      <c r="B124" s="43" t="s">
        <v>212</v>
      </c>
      <c r="C124" s="37" t="s">
        <v>622</v>
      </c>
      <c r="D124" s="43" t="s">
        <v>623</v>
      </c>
      <c r="E124" s="40" t="s">
        <v>538</v>
      </c>
      <c r="F124" s="40">
        <v>199.5</v>
      </c>
      <c r="G124" s="40" t="s">
        <v>17</v>
      </c>
      <c r="H124" s="40">
        <v>199.5</v>
      </c>
      <c r="I124" s="33" t="s">
        <v>624</v>
      </c>
      <c r="J124" s="34">
        <v>43313</v>
      </c>
      <c r="K124" s="34" t="s">
        <v>530</v>
      </c>
      <c r="L124" s="40" t="s">
        <v>531</v>
      </c>
      <c r="M124" s="40" t="s">
        <v>531</v>
      </c>
    </row>
    <row r="125" ht="36" spans="1:13">
      <c r="A125" s="40">
        <v>113</v>
      </c>
      <c r="B125" s="43" t="s">
        <v>212</v>
      </c>
      <c r="C125" s="37" t="s">
        <v>625</v>
      </c>
      <c r="D125" s="43" t="s">
        <v>626</v>
      </c>
      <c r="E125" s="40" t="s">
        <v>528</v>
      </c>
      <c r="F125" s="40">
        <v>17.5</v>
      </c>
      <c r="G125" s="40" t="s">
        <v>17</v>
      </c>
      <c r="H125" s="40">
        <v>17.5</v>
      </c>
      <c r="I125" s="33" t="s">
        <v>609</v>
      </c>
      <c r="J125" s="34">
        <v>43313</v>
      </c>
      <c r="K125" s="34" t="s">
        <v>530</v>
      </c>
      <c r="L125" s="40" t="s">
        <v>531</v>
      </c>
      <c r="M125" s="40" t="s">
        <v>531</v>
      </c>
    </row>
    <row r="126" ht="48" spans="1:13">
      <c r="A126" s="40">
        <v>114</v>
      </c>
      <c r="B126" s="43" t="s">
        <v>212</v>
      </c>
      <c r="C126" s="37" t="s">
        <v>627</v>
      </c>
      <c r="D126" s="43" t="s">
        <v>628</v>
      </c>
      <c r="E126" s="40" t="s">
        <v>528</v>
      </c>
      <c r="F126" s="40">
        <v>50.4</v>
      </c>
      <c r="G126" s="40" t="s">
        <v>17</v>
      </c>
      <c r="H126" s="40">
        <v>50.4</v>
      </c>
      <c r="I126" s="33" t="s">
        <v>629</v>
      </c>
      <c r="J126" s="34">
        <v>43313</v>
      </c>
      <c r="K126" s="34" t="s">
        <v>530</v>
      </c>
      <c r="L126" s="40" t="s">
        <v>531</v>
      </c>
      <c r="M126" s="40" t="s">
        <v>531</v>
      </c>
    </row>
    <row r="127" ht="48" spans="1:13">
      <c r="A127" s="40">
        <v>115</v>
      </c>
      <c r="B127" s="43" t="s">
        <v>212</v>
      </c>
      <c r="C127" s="37" t="s">
        <v>630</v>
      </c>
      <c r="D127" s="43" t="s">
        <v>628</v>
      </c>
      <c r="E127" s="40" t="s">
        <v>631</v>
      </c>
      <c r="F127" s="40">
        <v>60.2</v>
      </c>
      <c r="G127" s="40" t="s">
        <v>17</v>
      </c>
      <c r="H127" s="40">
        <v>60.2</v>
      </c>
      <c r="I127" s="33" t="s">
        <v>632</v>
      </c>
      <c r="J127" s="34">
        <v>43313</v>
      </c>
      <c r="K127" s="34" t="s">
        <v>530</v>
      </c>
      <c r="L127" s="40" t="s">
        <v>531</v>
      </c>
      <c r="M127" s="40" t="s">
        <v>531</v>
      </c>
    </row>
    <row r="128" ht="36" spans="1:13">
      <c r="A128" s="40">
        <v>116</v>
      </c>
      <c r="B128" s="43" t="s">
        <v>212</v>
      </c>
      <c r="C128" s="37" t="s">
        <v>633</v>
      </c>
      <c r="D128" s="43" t="s">
        <v>254</v>
      </c>
      <c r="E128" s="40" t="s">
        <v>634</v>
      </c>
      <c r="F128" s="40">
        <v>2.5</v>
      </c>
      <c r="G128" s="40" t="s">
        <v>17</v>
      </c>
      <c r="H128" s="40">
        <v>2.5</v>
      </c>
      <c r="I128" s="33" t="s">
        <v>256</v>
      </c>
      <c r="J128" s="34">
        <v>43221</v>
      </c>
      <c r="K128" s="34">
        <v>43374</v>
      </c>
      <c r="L128" s="40" t="s">
        <v>251</v>
      </c>
      <c r="M128" s="40" t="s">
        <v>252</v>
      </c>
    </row>
    <row r="129" ht="24" spans="1:13">
      <c r="A129" s="40">
        <v>117</v>
      </c>
      <c r="B129" s="43" t="s">
        <v>212</v>
      </c>
      <c r="C129" s="37" t="s">
        <v>635</v>
      </c>
      <c r="D129" s="43" t="s">
        <v>636</v>
      </c>
      <c r="E129" s="40" t="s">
        <v>637</v>
      </c>
      <c r="F129" s="44">
        <v>10</v>
      </c>
      <c r="G129" s="40" t="s">
        <v>17</v>
      </c>
      <c r="H129" s="44">
        <v>10</v>
      </c>
      <c r="I129" s="33" t="s">
        <v>638</v>
      </c>
      <c r="J129" s="34">
        <v>43160</v>
      </c>
      <c r="K129" s="34">
        <v>43221</v>
      </c>
      <c r="L129" s="40" t="s">
        <v>251</v>
      </c>
      <c r="M129" s="40" t="s">
        <v>252</v>
      </c>
    </row>
    <row r="130" ht="36" spans="1:13">
      <c r="A130" s="40">
        <v>118</v>
      </c>
      <c r="B130" s="43" t="s">
        <v>212</v>
      </c>
      <c r="C130" s="37" t="s">
        <v>639</v>
      </c>
      <c r="D130" s="43" t="s">
        <v>640</v>
      </c>
      <c r="E130" s="40" t="s">
        <v>634</v>
      </c>
      <c r="F130" s="44">
        <v>10</v>
      </c>
      <c r="G130" s="40" t="s">
        <v>17</v>
      </c>
      <c r="H130" s="44">
        <v>10</v>
      </c>
      <c r="I130" s="33" t="s">
        <v>641</v>
      </c>
      <c r="J130" s="34">
        <v>43221</v>
      </c>
      <c r="K130" s="34">
        <v>43435</v>
      </c>
      <c r="L130" s="40" t="s">
        <v>251</v>
      </c>
      <c r="M130" s="40" t="s">
        <v>261</v>
      </c>
    </row>
    <row r="131" ht="36" spans="1:13">
      <c r="A131" s="40">
        <v>119</v>
      </c>
      <c r="B131" s="43" t="s">
        <v>212</v>
      </c>
      <c r="C131" s="37" t="s">
        <v>642</v>
      </c>
      <c r="D131" s="43" t="s">
        <v>643</v>
      </c>
      <c r="E131" s="40" t="s">
        <v>634</v>
      </c>
      <c r="F131" s="44">
        <v>10</v>
      </c>
      <c r="G131" s="40" t="s">
        <v>17</v>
      </c>
      <c r="H131" s="44">
        <v>10</v>
      </c>
      <c r="I131" s="33" t="s">
        <v>644</v>
      </c>
      <c r="J131" s="34">
        <v>43221</v>
      </c>
      <c r="K131" s="34">
        <v>43435</v>
      </c>
      <c r="L131" s="40" t="s">
        <v>251</v>
      </c>
      <c r="M131" s="40" t="s">
        <v>261</v>
      </c>
    </row>
    <row r="132" ht="60" spans="1:13">
      <c r="A132" s="40">
        <v>120</v>
      </c>
      <c r="B132" s="43" t="s">
        <v>212</v>
      </c>
      <c r="C132" s="37" t="s">
        <v>645</v>
      </c>
      <c r="D132" s="43" t="s">
        <v>646</v>
      </c>
      <c r="E132" s="40" t="s">
        <v>255</v>
      </c>
      <c r="F132" s="44">
        <v>10</v>
      </c>
      <c r="G132" s="40" t="s">
        <v>17</v>
      </c>
      <c r="H132" s="44">
        <v>10</v>
      </c>
      <c r="I132" s="33" t="s">
        <v>638</v>
      </c>
      <c r="J132" s="34">
        <v>43221</v>
      </c>
      <c r="K132" s="34">
        <v>43435</v>
      </c>
      <c r="L132" s="40" t="s">
        <v>251</v>
      </c>
      <c r="M132" s="40" t="s">
        <v>261</v>
      </c>
    </row>
    <row r="133" ht="36" spans="1:13">
      <c r="A133" s="40">
        <v>121</v>
      </c>
      <c r="B133" s="43" t="s">
        <v>212</v>
      </c>
      <c r="C133" s="37" t="s">
        <v>647</v>
      </c>
      <c r="D133" s="43" t="s">
        <v>648</v>
      </c>
      <c r="E133" s="40" t="s">
        <v>649</v>
      </c>
      <c r="F133" s="44">
        <v>10</v>
      </c>
      <c r="G133" s="40" t="s">
        <v>17</v>
      </c>
      <c r="H133" s="44">
        <v>10</v>
      </c>
      <c r="I133" s="33" t="s">
        <v>650</v>
      </c>
      <c r="J133" s="34">
        <v>43221</v>
      </c>
      <c r="K133" s="34">
        <v>43435</v>
      </c>
      <c r="L133" s="40" t="s">
        <v>251</v>
      </c>
      <c r="M133" s="40" t="s">
        <v>261</v>
      </c>
    </row>
    <row r="134" ht="36" spans="1:13">
      <c r="A134" s="40">
        <v>122</v>
      </c>
      <c r="B134" s="43" t="s">
        <v>212</v>
      </c>
      <c r="C134" s="37" t="s">
        <v>651</v>
      </c>
      <c r="D134" s="43" t="s">
        <v>652</v>
      </c>
      <c r="E134" s="40" t="s">
        <v>634</v>
      </c>
      <c r="F134" s="44">
        <v>10</v>
      </c>
      <c r="G134" s="40" t="s">
        <v>17</v>
      </c>
      <c r="H134" s="44">
        <v>10</v>
      </c>
      <c r="I134" s="33" t="s">
        <v>650</v>
      </c>
      <c r="J134" s="34">
        <v>43221</v>
      </c>
      <c r="K134" s="34">
        <v>43435</v>
      </c>
      <c r="L134" s="40" t="s">
        <v>251</v>
      </c>
      <c r="M134" s="40" t="s">
        <v>653</v>
      </c>
    </row>
    <row r="135" ht="24" spans="1:13">
      <c r="A135" s="40">
        <v>123</v>
      </c>
      <c r="B135" s="43" t="s">
        <v>212</v>
      </c>
      <c r="C135" s="37" t="s">
        <v>654</v>
      </c>
      <c r="D135" s="43" t="s">
        <v>655</v>
      </c>
      <c r="E135" s="40" t="s">
        <v>634</v>
      </c>
      <c r="F135" s="44">
        <v>6</v>
      </c>
      <c r="G135" s="40" t="s">
        <v>17</v>
      </c>
      <c r="H135" s="44">
        <v>6</v>
      </c>
      <c r="I135" s="33" t="s">
        <v>656</v>
      </c>
      <c r="J135" s="34">
        <v>43282</v>
      </c>
      <c r="K135" s="34">
        <v>43405</v>
      </c>
      <c r="L135" s="40" t="s">
        <v>251</v>
      </c>
      <c r="M135" s="40" t="s">
        <v>653</v>
      </c>
    </row>
    <row r="136" ht="24" spans="1:13">
      <c r="A136" s="40">
        <v>124</v>
      </c>
      <c r="B136" s="43" t="s">
        <v>212</v>
      </c>
      <c r="C136" s="37" t="s">
        <v>657</v>
      </c>
      <c r="D136" s="43" t="s">
        <v>658</v>
      </c>
      <c r="E136" s="40" t="s">
        <v>649</v>
      </c>
      <c r="F136" s="44">
        <v>10</v>
      </c>
      <c r="G136" s="40" t="s">
        <v>17</v>
      </c>
      <c r="H136" s="44">
        <v>10</v>
      </c>
      <c r="I136" s="33" t="s">
        <v>659</v>
      </c>
      <c r="J136" s="34">
        <v>43191</v>
      </c>
      <c r="K136" s="34">
        <v>43374</v>
      </c>
      <c r="L136" s="40" t="s">
        <v>251</v>
      </c>
      <c r="M136" s="40" t="s">
        <v>269</v>
      </c>
    </row>
    <row r="137" ht="24" spans="1:13">
      <c r="A137" s="40">
        <v>125</v>
      </c>
      <c r="B137" s="43" t="s">
        <v>212</v>
      </c>
      <c r="C137" s="37" t="s">
        <v>660</v>
      </c>
      <c r="D137" s="43" t="s">
        <v>661</v>
      </c>
      <c r="E137" s="40" t="s">
        <v>543</v>
      </c>
      <c r="F137" s="44">
        <v>10</v>
      </c>
      <c r="G137" s="40" t="s">
        <v>17</v>
      </c>
      <c r="H137" s="44">
        <v>10</v>
      </c>
      <c r="I137" s="33" t="s">
        <v>662</v>
      </c>
      <c r="J137" s="34">
        <v>43344</v>
      </c>
      <c r="K137" s="34">
        <v>43435</v>
      </c>
      <c r="L137" s="40" t="s">
        <v>251</v>
      </c>
      <c r="M137" s="40" t="s">
        <v>269</v>
      </c>
    </row>
    <row r="138" ht="36" spans="1:13">
      <c r="A138" s="40">
        <v>126</v>
      </c>
      <c r="B138" s="43" t="s">
        <v>212</v>
      </c>
      <c r="C138" s="37" t="s">
        <v>663</v>
      </c>
      <c r="D138" s="43" t="s">
        <v>664</v>
      </c>
      <c r="E138" s="40" t="s">
        <v>665</v>
      </c>
      <c r="F138" s="44">
        <v>10</v>
      </c>
      <c r="G138" s="40" t="s">
        <v>17</v>
      </c>
      <c r="H138" s="44">
        <v>10</v>
      </c>
      <c r="I138" s="33" t="s">
        <v>666</v>
      </c>
      <c r="J138" s="34">
        <v>43191</v>
      </c>
      <c r="K138" s="34">
        <v>43374</v>
      </c>
      <c r="L138" s="40" t="s">
        <v>251</v>
      </c>
      <c r="M138" s="40" t="s">
        <v>269</v>
      </c>
    </row>
    <row r="139" ht="24" spans="1:13">
      <c r="A139" s="40">
        <v>127</v>
      </c>
      <c r="B139" s="43" t="s">
        <v>212</v>
      </c>
      <c r="C139" s="37" t="s">
        <v>667</v>
      </c>
      <c r="D139" s="43" t="s">
        <v>668</v>
      </c>
      <c r="E139" s="40" t="s">
        <v>634</v>
      </c>
      <c r="F139" s="44">
        <v>5</v>
      </c>
      <c r="G139" s="40" t="s">
        <v>17</v>
      </c>
      <c r="H139" s="44">
        <v>5</v>
      </c>
      <c r="I139" s="33" t="s">
        <v>669</v>
      </c>
      <c r="J139" s="34">
        <v>43191</v>
      </c>
      <c r="K139" s="34">
        <v>43374</v>
      </c>
      <c r="L139" s="40" t="s">
        <v>251</v>
      </c>
      <c r="M139" s="40" t="s">
        <v>269</v>
      </c>
    </row>
    <row r="140" ht="24" spans="1:13">
      <c r="A140" s="40">
        <v>128</v>
      </c>
      <c r="B140" s="43" t="s">
        <v>212</v>
      </c>
      <c r="C140" s="37" t="s">
        <v>670</v>
      </c>
      <c r="D140" s="43" t="s">
        <v>671</v>
      </c>
      <c r="E140" s="40" t="s">
        <v>543</v>
      </c>
      <c r="F140" s="44">
        <v>10</v>
      </c>
      <c r="G140" s="40" t="s">
        <v>17</v>
      </c>
      <c r="H140" s="44">
        <v>10</v>
      </c>
      <c r="I140" s="33" t="s">
        <v>638</v>
      </c>
      <c r="J140" s="34">
        <v>43191</v>
      </c>
      <c r="K140" s="34">
        <v>43374</v>
      </c>
      <c r="L140" s="40" t="s">
        <v>251</v>
      </c>
      <c r="M140" s="40" t="s">
        <v>269</v>
      </c>
    </row>
    <row r="141" ht="24" spans="1:13">
      <c r="A141" s="40">
        <v>129</v>
      </c>
      <c r="B141" s="43" t="s">
        <v>212</v>
      </c>
      <c r="C141" s="37" t="s">
        <v>672</v>
      </c>
      <c r="D141" s="43" t="s">
        <v>673</v>
      </c>
      <c r="E141" s="40" t="s">
        <v>649</v>
      </c>
      <c r="F141" s="44">
        <v>10</v>
      </c>
      <c r="G141" s="40" t="s">
        <v>17</v>
      </c>
      <c r="H141" s="44">
        <v>10</v>
      </c>
      <c r="I141" s="33" t="s">
        <v>674</v>
      </c>
      <c r="J141" s="34">
        <v>43160</v>
      </c>
      <c r="K141" s="34">
        <v>43374</v>
      </c>
      <c r="L141" s="40" t="s">
        <v>251</v>
      </c>
      <c r="M141" s="40" t="s">
        <v>269</v>
      </c>
    </row>
    <row r="142" ht="24" spans="1:13">
      <c r="A142" s="40">
        <v>130</v>
      </c>
      <c r="B142" s="43" t="s">
        <v>212</v>
      </c>
      <c r="C142" s="37" t="s">
        <v>675</v>
      </c>
      <c r="D142" s="43" t="s">
        <v>676</v>
      </c>
      <c r="E142" s="40" t="s">
        <v>665</v>
      </c>
      <c r="F142" s="44">
        <v>10</v>
      </c>
      <c r="G142" s="40" t="s">
        <v>17</v>
      </c>
      <c r="H142" s="44">
        <v>10</v>
      </c>
      <c r="I142" s="33" t="s">
        <v>677</v>
      </c>
      <c r="J142" s="34">
        <v>43160</v>
      </c>
      <c r="K142" s="34">
        <v>43221</v>
      </c>
      <c r="L142" s="40" t="s">
        <v>251</v>
      </c>
      <c r="M142" s="40" t="s">
        <v>269</v>
      </c>
    </row>
    <row r="143" ht="24" spans="1:13">
      <c r="A143" s="40">
        <v>131</v>
      </c>
      <c r="B143" s="43" t="s">
        <v>212</v>
      </c>
      <c r="C143" s="37" t="s">
        <v>678</v>
      </c>
      <c r="D143" s="43" t="s">
        <v>679</v>
      </c>
      <c r="E143" s="40" t="s">
        <v>634</v>
      </c>
      <c r="F143" s="44">
        <v>10</v>
      </c>
      <c r="G143" s="40" t="s">
        <v>17</v>
      </c>
      <c r="H143" s="44">
        <v>10</v>
      </c>
      <c r="I143" s="33" t="s">
        <v>680</v>
      </c>
      <c r="J143" s="34">
        <v>43221</v>
      </c>
      <c r="K143" s="34">
        <v>43435</v>
      </c>
      <c r="L143" s="40" t="s">
        <v>251</v>
      </c>
      <c r="M143" s="40" t="s">
        <v>274</v>
      </c>
    </row>
    <row r="144" ht="24" spans="1:13">
      <c r="A144" s="40">
        <v>132</v>
      </c>
      <c r="B144" s="43" t="s">
        <v>212</v>
      </c>
      <c r="C144" s="37" t="s">
        <v>681</v>
      </c>
      <c r="D144" s="43" t="s">
        <v>682</v>
      </c>
      <c r="E144" s="40" t="s">
        <v>543</v>
      </c>
      <c r="F144" s="44">
        <v>10</v>
      </c>
      <c r="G144" s="40" t="s">
        <v>17</v>
      </c>
      <c r="H144" s="44">
        <v>10</v>
      </c>
      <c r="I144" s="33" t="s">
        <v>683</v>
      </c>
      <c r="J144" s="34">
        <v>43191</v>
      </c>
      <c r="K144" s="34">
        <v>43374</v>
      </c>
      <c r="L144" s="40" t="s">
        <v>251</v>
      </c>
      <c r="M144" s="40" t="s">
        <v>274</v>
      </c>
    </row>
    <row r="145" ht="24" spans="1:13">
      <c r="A145" s="40">
        <v>133</v>
      </c>
      <c r="B145" s="43" t="s">
        <v>212</v>
      </c>
      <c r="C145" s="37" t="s">
        <v>684</v>
      </c>
      <c r="D145" s="43" t="s">
        <v>685</v>
      </c>
      <c r="E145" s="40" t="s">
        <v>634</v>
      </c>
      <c r="F145" s="44">
        <v>10</v>
      </c>
      <c r="G145" s="40" t="s">
        <v>17</v>
      </c>
      <c r="H145" s="44">
        <v>10</v>
      </c>
      <c r="I145" s="33" t="s">
        <v>686</v>
      </c>
      <c r="J145" s="34">
        <v>43282</v>
      </c>
      <c r="K145" s="34">
        <v>43435</v>
      </c>
      <c r="L145" s="40" t="s">
        <v>251</v>
      </c>
      <c r="M145" s="40" t="s">
        <v>274</v>
      </c>
    </row>
    <row r="146" ht="24" spans="1:13">
      <c r="A146" s="40">
        <v>134</v>
      </c>
      <c r="B146" s="43" t="s">
        <v>212</v>
      </c>
      <c r="C146" s="37" t="s">
        <v>687</v>
      </c>
      <c r="D146" s="43" t="s">
        <v>688</v>
      </c>
      <c r="E146" s="40" t="s">
        <v>634</v>
      </c>
      <c r="F146" s="44">
        <v>10</v>
      </c>
      <c r="G146" s="40" t="s">
        <v>17</v>
      </c>
      <c r="H146" s="44">
        <v>10</v>
      </c>
      <c r="I146" s="33" t="s">
        <v>689</v>
      </c>
      <c r="J146" s="34">
        <v>43191</v>
      </c>
      <c r="K146" s="34">
        <v>43282</v>
      </c>
      <c r="L146" s="40" t="s">
        <v>251</v>
      </c>
      <c r="M146" s="40" t="s">
        <v>274</v>
      </c>
    </row>
    <row r="147" ht="24" spans="1:13">
      <c r="A147" s="40">
        <v>135</v>
      </c>
      <c r="B147" s="43" t="s">
        <v>212</v>
      </c>
      <c r="C147" s="37" t="s">
        <v>690</v>
      </c>
      <c r="D147" s="43" t="s">
        <v>283</v>
      </c>
      <c r="E147" s="40" t="s">
        <v>634</v>
      </c>
      <c r="F147" s="44">
        <v>3</v>
      </c>
      <c r="G147" s="40" t="s">
        <v>17</v>
      </c>
      <c r="H147" s="44">
        <v>3</v>
      </c>
      <c r="I147" s="33" t="s">
        <v>691</v>
      </c>
      <c r="J147" s="34">
        <v>43192</v>
      </c>
      <c r="K147" s="34">
        <v>43283</v>
      </c>
      <c r="L147" s="40" t="s">
        <v>251</v>
      </c>
      <c r="M147" s="40" t="s">
        <v>278</v>
      </c>
    </row>
    <row r="148" ht="84" spans="1:13">
      <c r="A148" s="40">
        <v>136</v>
      </c>
      <c r="B148" s="43" t="s">
        <v>212</v>
      </c>
      <c r="C148" s="37" t="s">
        <v>692</v>
      </c>
      <c r="D148" s="43" t="s">
        <v>693</v>
      </c>
      <c r="E148" s="40" t="s">
        <v>634</v>
      </c>
      <c r="F148" s="44">
        <v>10</v>
      </c>
      <c r="G148" s="40" t="s">
        <v>17</v>
      </c>
      <c r="H148" s="44">
        <v>10</v>
      </c>
      <c r="I148" s="33" t="s">
        <v>694</v>
      </c>
      <c r="J148" s="34">
        <v>43193</v>
      </c>
      <c r="K148" s="34">
        <v>43284</v>
      </c>
      <c r="L148" s="40" t="s">
        <v>251</v>
      </c>
      <c r="M148" s="40" t="s">
        <v>278</v>
      </c>
    </row>
    <row r="149" ht="24" spans="1:13">
      <c r="A149" s="40">
        <v>137</v>
      </c>
      <c r="B149" s="43" t="s">
        <v>212</v>
      </c>
      <c r="C149" s="37" t="s">
        <v>695</v>
      </c>
      <c r="D149" s="43" t="s">
        <v>696</v>
      </c>
      <c r="E149" s="40" t="s">
        <v>634</v>
      </c>
      <c r="F149" s="44">
        <v>10</v>
      </c>
      <c r="G149" s="40" t="s">
        <v>17</v>
      </c>
      <c r="H149" s="44">
        <v>10</v>
      </c>
      <c r="I149" s="33" t="s">
        <v>697</v>
      </c>
      <c r="J149" s="34">
        <v>43194</v>
      </c>
      <c r="K149" s="34">
        <v>43285</v>
      </c>
      <c r="L149" s="40" t="s">
        <v>251</v>
      </c>
      <c r="M149" s="40" t="s">
        <v>278</v>
      </c>
    </row>
    <row r="150" ht="48" spans="1:13">
      <c r="A150" s="40">
        <v>138</v>
      </c>
      <c r="B150" s="43" t="s">
        <v>212</v>
      </c>
      <c r="C150" s="37" t="s">
        <v>698</v>
      </c>
      <c r="D150" s="43" t="s">
        <v>699</v>
      </c>
      <c r="E150" s="40" t="s">
        <v>634</v>
      </c>
      <c r="F150" s="44">
        <v>10</v>
      </c>
      <c r="G150" s="40" t="s">
        <v>17</v>
      </c>
      <c r="H150" s="44">
        <v>10</v>
      </c>
      <c r="I150" s="33" t="s">
        <v>700</v>
      </c>
      <c r="J150" s="34">
        <v>43195</v>
      </c>
      <c r="K150" s="34">
        <v>43286</v>
      </c>
      <c r="L150" s="40" t="s">
        <v>251</v>
      </c>
      <c r="M150" s="40" t="s">
        <v>278</v>
      </c>
    </row>
    <row r="151" ht="36" spans="1:13">
      <c r="A151" s="40">
        <v>139</v>
      </c>
      <c r="B151" s="43" t="s">
        <v>212</v>
      </c>
      <c r="C151" s="37" t="s">
        <v>701</v>
      </c>
      <c r="D151" s="43" t="s">
        <v>702</v>
      </c>
      <c r="E151" s="40" t="s">
        <v>703</v>
      </c>
      <c r="F151" s="40">
        <v>10</v>
      </c>
      <c r="G151" s="40" t="s">
        <v>17</v>
      </c>
      <c r="H151" s="40">
        <v>10</v>
      </c>
      <c r="I151" s="33" t="s">
        <v>704</v>
      </c>
      <c r="J151" s="34">
        <v>43196</v>
      </c>
      <c r="K151" s="34">
        <v>43287</v>
      </c>
      <c r="L151" s="40" t="s">
        <v>251</v>
      </c>
      <c r="M151" s="40" t="s">
        <v>278</v>
      </c>
    </row>
    <row r="152" ht="60" spans="1:13">
      <c r="A152" s="40">
        <v>140</v>
      </c>
      <c r="B152" s="43" t="s">
        <v>212</v>
      </c>
      <c r="C152" s="37" t="s">
        <v>705</v>
      </c>
      <c r="D152" s="43" t="s">
        <v>706</v>
      </c>
      <c r="E152" s="40" t="s">
        <v>634</v>
      </c>
      <c r="F152" s="44">
        <v>10</v>
      </c>
      <c r="G152" s="40" t="s">
        <v>17</v>
      </c>
      <c r="H152" s="44">
        <v>10</v>
      </c>
      <c r="I152" s="33" t="s">
        <v>707</v>
      </c>
      <c r="J152" s="34">
        <v>43197</v>
      </c>
      <c r="K152" s="34">
        <v>43288</v>
      </c>
      <c r="L152" s="40" t="s">
        <v>251</v>
      </c>
      <c r="M152" s="40" t="s">
        <v>278</v>
      </c>
    </row>
    <row r="153" ht="36" spans="1:13">
      <c r="A153" s="40">
        <v>141</v>
      </c>
      <c r="B153" s="43" t="s">
        <v>212</v>
      </c>
      <c r="C153" s="37" t="s">
        <v>708</v>
      </c>
      <c r="D153" s="43" t="s">
        <v>293</v>
      </c>
      <c r="E153" s="40" t="s">
        <v>634</v>
      </c>
      <c r="F153" s="44">
        <v>5</v>
      </c>
      <c r="G153" s="40" t="s">
        <v>17</v>
      </c>
      <c r="H153" s="44">
        <v>5</v>
      </c>
      <c r="I153" s="33" t="s">
        <v>709</v>
      </c>
      <c r="J153" s="34">
        <v>43160</v>
      </c>
      <c r="K153" s="34">
        <v>43435</v>
      </c>
      <c r="L153" s="40" t="s">
        <v>251</v>
      </c>
      <c r="M153" s="40" t="s">
        <v>291</v>
      </c>
    </row>
    <row r="154" ht="36" spans="1:13">
      <c r="A154" s="40">
        <v>142</v>
      </c>
      <c r="B154" s="43" t="s">
        <v>212</v>
      </c>
      <c r="C154" s="37" t="s">
        <v>710</v>
      </c>
      <c r="D154" s="43" t="s">
        <v>711</v>
      </c>
      <c r="E154" s="40" t="s">
        <v>712</v>
      </c>
      <c r="F154" s="44">
        <v>10</v>
      </c>
      <c r="G154" s="40" t="s">
        <v>17</v>
      </c>
      <c r="H154" s="44">
        <v>10</v>
      </c>
      <c r="I154" s="33" t="s">
        <v>713</v>
      </c>
      <c r="J154" s="34">
        <v>43160</v>
      </c>
      <c r="K154" s="34">
        <v>43435</v>
      </c>
      <c r="L154" s="40" t="s">
        <v>251</v>
      </c>
      <c r="M154" s="40" t="s">
        <v>291</v>
      </c>
    </row>
    <row r="155" ht="36" spans="1:13">
      <c r="A155" s="40">
        <v>143</v>
      </c>
      <c r="B155" s="43" t="s">
        <v>212</v>
      </c>
      <c r="C155" s="37" t="s">
        <v>714</v>
      </c>
      <c r="D155" s="43" t="s">
        <v>479</v>
      </c>
      <c r="E155" s="40" t="s">
        <v>649</v>
      </c>
      <c r="F155" s="44">
        <v>10</v>
      </c>
      <c r="G155" s="40" t="s">
        <v>17</v>
      </c>
      <c r="H155" s="44">
        <v>10</v>
      </c>
      <c r="I155" s="33" t="s">
        <v>715</v>
      </c>
      <c r="J155" s="34">
        <v>43160</v>
      </c>
      <c r="K155" s="34">
        <v>43435</v>
      </c>
      <c r="L155" s="40" t="s">
        <v>251</v>
      </c>
      <c r="M155" s="40" t="s">
        <v>291</v>
      </c>
    </row>
    <row r="156" ht="36" spans="1:13">
      <c r="A156" s="40">
        <v>144</v>
      </c>
      <c r="B156" s="43" t="s">
        <v>212</v>
      </c>
      <c r="C156" s="37" t="s">
        <v>716</v>
      </c>
      <c r="D156" s="43" t="s">
        <v>717</v>
      </c>
      <c r="E156" s="40" t="s">
        <v>649</v>
      </c>
      <c r="F156" s="44">
        <v>10</v>
      </c>
      <c r="G156" s="40" t="s">
        <v>17</v>
      </c>
      <c r="H156" s="44">
        <v>10</v>
      </c>
      <c r="I156" s="33" t="s">
        <v>718</v>
      </c>
      <c r="J156" s="34">
        <v>43160</v>
      </c>
      <c r="K156" s="34">
        <v>43435</v>
      </c>
      <c r="L156" s="40" t="s">
        <v>251</v>
      </c>
      <c r="M156" s="40" t="s">
        <v>291</v>
      </c>
    </row>
    <row r="157" ht="36" spans="1:13">
      <c r="A157" s="40">
        <v>145</v>
      </c>
      <c r="B157" s="43" t="s">
        <v>212</v>
      </c>
      <c r="C157" s="37" t="s">
        <v>719</v>
      </c>
      <c r="D157" s="43" t="s">
        <v>720</v>
      </c>
      <c r="E157" s="40" t="s">
        <v>721</v>
      </c>
      <c r="F157" s="44">
        <v>10</v>
      </c>
      <c r="G157" s="40" t="s">
        <v>17</v>
      </c>
      <c r="H157" s="44">
        <v>10</v>
      </c>
      <c r="I157" s="33" t="s">
        <v>715</v>
      </c>
      <c r="J157" s="34">
        <v>43160</v>
      </c>
      <c r="K157" s="34">
        <v>43435</v>
      </c>
      <c r="L157" s="40" t="s">
        <v>251</v>
      </c>
      <c r="M157" s="40" t="s">
        <v>291</v>
      </c>
    </row>
    <row r="158" ht="24" spans="1:13">
      <c r="A158" s="40">
        <v>146</v>
      </c>
      <c r="B158" s="43" t="s">
        <v>212</v>
      </c>
      <c r="C158" s="37" t="s">
        <v>722</v>
      </c>
      <c r="D158" s="43" t="s">
        <v>723</v>
      </c>
      <c r="E158" s="40" t="s">
        <v>649</v>
      </c>
      <c r="F158" s="44">
        <v>10</v>
      </c>
      <c r="G158" s="40" t="s">
        <v>17</v>
      </c>
      <c r="H158" s="44">
        <v>10</v>
      </c>
      <c r="I158" s="33" t="s">
        <v>724</v>
      </c>
      <c r="J158" s="34">
        <v>43160</v>
      </c>
      <c r="K158" s="34">
        <v>43435</v>
      </c>
      <c r="L158" s="40" t="s">
        <v>251</v>
      </c>
      <c r="M158" s="40" t="s">
        <v>291</v>
      </c>
    </row>
    <row r="159" ht="24" spans="1:13">
      <c r="A159" s="40">
        <v>147</v>
      </c>
      <c r="B159" s="43" t="s">
        <v>212</v>
      </c>
      <c r="C159" s="37" t="s">
        <v>725</v>
      </c>
      <c r="D159" s="43" t="s">
        <v>726</v>
      </c>
      <c r="E159" s="40" t="s">
        <v>727</v>
      </c>
      <c r="F159" s="44">
        <v>10</v>
      </c>
      <c r="G159" s="40" t="s">
        <v>17</v>
      </c>
      <c r="H159" s="44">
        <v>10</v>
      </c>
      <c r="I159" s="33" t="s">
        <v>728</v>
      </c>
      <c r="J159" s="34">
        <v>43160</v>
      </c>
      <c r="K159" s="34">
        <v>43435</v>
      </c>
      <c r="L159" s="40" t="s">
        <v>251</v>
      </c>
      <c r="M159" s="40" t="s">
        <v>291</v>
      </c>
    </row>
    <row r="160" ht="24" spans="1:13">
      <c r="A160" s="40">
        <v>148</v>
      </c>
      <c r="B160" s="43" t="s">
        <v>212</v>
      </c>
      <c r="C160" s="37" t="s">
        <v>729</v>
      </c>
      <c r="D160" s="43" t="s">
        <v>730</v>
      </c>
      <c r="E160" s="40" t="s">
        <v>634</v>
      </c>
      <c r="F160" s="44">
        <v>10</v>
      </c>
      <c r="G160" s="40" t="s">
        <v>17</v>
      </c>
      <c r="H160" s="44">
        <v>10</v>
      </c>
      <c r="I160" s="33" t="s">
        <v>731</v>
      </c>
      <c r="J160" s="34">
        <v>43160</v>
      </c>
      <c r="K160" s="34">
        <v>43435</v>
      </c>
      <c r="L160" s="40" t="s">
        <v>251</v>
      </c>
      <c r="M160" s="40" t="s">
        <v>291</v>
      </c>
    </row>
    <row r="161" ht="24" spans="1:13">
      <c r="A161" s="40">
        <v>149</v>
      </c>
      <c r="B161" s="43" t="s">
        <v>212</v>
      </c>
      <c r="C161" s="37" t="s">
        <v>732</v>
      </c>
      <c r="D161" s="43" t="s">
        <v>733</v>
      </c>
      <c r="E161" s="40" t="s">
        <v>721</v>
      </c>
      <c r="F161" s="44">
        <v>10</v>
      </c>
      <c r="G161" s="40" t="s">
        <v>17</v>
      </c>
      <c r="H161" s="44">
        <v>10</v>
      </c>
      <c r="I161" s="33" t="s">
        <v>734</v>
      </c>
      <c r="J161" s="34">
        <v>43160</v>
      </c>
      <c r="K161" s="34">
        <v>43435</v>
      </c>
      <c r="L161" s="40" t="s">
        <v>251</v>
      </c>
      <c r="M161" s="40" t="s">
        <v>291</v>
      </c>
    </row>
    <row r="162" ht="24" spans="1:13">
      <c r="A162" s="40">
        <v>150</v>
      </c>
      <c r="B162" s="43" t="s">
        <v>212</v>
      </c>
      <c r="C162" s="37" t="s">
        <v>735</v>
      </c>
      <c r="D162" s="43" t="s">
        <v>433</v>
      </c>
      <c r="E162" s="40" t="s">
        <v>649</v>
      </c>
      <c r="F162" s="44">
        <v>10</v>
      </c>
      <c r="G162" s="40" t="s">
        <v>17</v>
      </c>
      <c r="H162" s="44">
        <v>10</v>
      </c>
      <c r="I162" s="33" t="s">
        <v>736</v>
      </c>
      <c r="J162" s="34">
        <v>43160</v>
      </c>
      <c r="K162" s="34">
        <v>43435</v>
      </c>
      <c r="L162" s="40" t="s">
        <v>251</v>
      </c>
      <c r="M162" s="40" t="s">
        <v>291</v>
      </c>
    </row>
    <row r="163" ht="24" spans="1:13">
      <c r="A163" s="40">
        <v>151</v>
      </c>
      <c r="B163" s="43" t="s">
        <v>212</v>
      </c>
      <c r="C163" s="37" t="s">
        <v>737</v>
      </c>
      <c r="D163" s="43" t="s">
        <v>738</v>
      </c>
      <c r="E163" s="40" t="s">
        <v>739</v>
      </c>
      <c r="F163" s="44">
        <v>10</v>
      </c>
      <c r="G163" s="40" t="s">
        <v>17</v>
      </c>
      <c r="H163" s="44">
        <v>10</v>
      </c>
      <c r="I163" s="33" t="s">
        <v>659</v>
      </c>
      <c r="J163" s="34">
        <v>43252</v>
      </c>
      <c r="K163" s="34">
        <v>43405</v>
      </c>
      <c r="L163" s="40" t="s">
        <v>251</v>
      </c>
      <c r="M163" s="40" t="s">
        <v>740</v>
      </c>
    </row>
    <row r="164" ht="24" spans="1:13">
      <c r="A164" s="40">
        <v>152</v>
      </c>
      <c r="B164" s="43" t="s">
        <v>212</v>
      </c>
      <c r="C164" s="37" t="s">
        <v>741</v>
      </c>
      <c r="D164" s="43" t="s">
        <v>742</v>
      </c>
      <c r="E164" s="40" t="s">
        <v>739</v>
      </c>
      <c r="F164" s="44">
        <v>5</v>
      </c>
      <c r="G164" s="40" t="s">
        <v>17</v>
      </c>
      <c r="H164" s="44">
        <v>5</v>
      </c>
      <c r="I164" s="33" t="s">
        <v>743</v>
      </c>
      <c r="J164" s="34">
        <v>43221</v>
      </c>
      <c r="K164" s="34">
        <v>43405</v>
      </c>
      <c r="L164" s="40" t="s">
        <v>251</v>
      </c>
      <c r="M164" s="40" t="s">
        <v>740</v>
      </c>
    </row>
    <row r="165" ht="24" spans="1:13">
      <c r="A165" s="40">
        <v>153</v>
      </c>
      <c r="B165" s="43" t="s">
        <v>212</v>
      </c>
      <c r="C165" s="37" t="s">
        <v>744</v>
      </c>
      <c r="D165" s="43" t="s">
        <v>745</v>
      </c>
      <c r="E165" s="40" t="s">
        <v>739</v>
      </c>
      <c r="F165" s="44">
        <v>6</v>
      </c>
      <c r="G165" s="40" t="s">
        <v>17</v>
      </c>
      <c r="H165" s="44">
        <v>6</v>
      </c>
      <c r="I165" s="33" t="s">
        <v>746</v>
      </c>
      <c r="J165" s="34">
        <v>43344</v>
      </c>
      <c r="K165" s="34">
        <v>43405</v>
      </c>
      <c r="L165" s="40" t="s">
        <v>251</v>
      </c>
      <c r="M165" s="40" t="s">
        <v>740</v>
      </c>
    </row>
    <row r="166" ht="48" spans="1:13">
      <c r="A166" s="40">
        <v>154</v>
      </c>
      <c r="B166" s="43" t="s">
        <v>212</v>
      </c>
      <c r="C166" s="37" t="s">
        <v>747</v>
      </c>
      <c r="D166" s="43" t="s">
        <v>748</v>
      </c>
      <c r="E166" s="40" t="s">
        <v>749</v>
      </c>
      <c r="F166" s="44">
        <v>10</v>
      </c>
      <c r="G166" s="40" t="s">
        <v>17</v>
      </c>
      <c r="H166" s="44">
        <v>10</v>
      </c>
      <c r="I166" s="33" t="s">
        <v>694</v>
      </c>
      <c r="J166" s="34">
        <v>43313</v>
      </c>
      <c r="K166" s="34">
        <v>43405</v>
      </c>
      <c r="L166" s="40" t="s">
        <v>251</v>
      </c>
      <c r="M166" s="40" t="s">
        <v>298</v>
      </c>
    </row>
    <row r="167" ht="36" spans="1:13">
      <c r="A167" s="40">
        <v>155</v>
      </c>
      <c r="B167" s="43" t="s">
        <v>212</v>
      </c>
      <c r="C167" s="37" t="s">
        <v>750</v>
      </c>
      <c r="D167" s="43" t="s">
        <v>751</v>
      </c>
      <c r="E167" s="40" t="s">
        <v>752</v>
      </c>
      <c r="F167" s="44">
        <v>10</v>
      </c>
      <c r="G167" s="40" t="s">
        <v>17</v>
      </c>
      <c r="H167" s="44">
        <v>10</v>
      </c>
      <c r="I167" s="33" t="s">
        <v>753</v>
      </c>
      <c r="J167" s="34">
        <v>43313</v>
      </c>
      <c r="K167" s="34">
        <v>43344</v>
      </c>
      <c r="L167" s="40" t="s">
        <v>251</v>
      </c>
      <c r="M167" s="40" t="s">
        <v>298</v>
      </c>
    </row>
    <row r="168" ht="36" spans="1:13">
      <c r="A168" s="40">
        <v>156</v>
      </c>
      <c r="B168" s="43" t="s">
        <v>212</v>
      </c>
      <c r="C168" s="37" t="s">
        <v>754</v>
      </c>
      <c r="D168" s="43" t="s">
        <v>755</v>
      </c>
      <c r="E168" s="40" t="s">
        <v>727</v>
      </c>
      <c r="F168" s="44">
        <v>10</v>
      </c>
      <c r="G168" s="40" t="s">
        <v>17</v>
      </c>
      <c r="H168" s="44">
        <v>10</v>
      </c>
      <c r="I168" s="33" t="s">
        <v>756</v>
      </c>
      <c r="J168" s="34">
        <v>43160</v>
      </c>
      <c r="K168" s="34">
        <v>43191</v>
      </c>
      <c r="L168" s="40" t="s">
        <v>251</v>
      </c>
      <c r="M168" s="40" t="s">
        <v>298</v>
      </c>
    </row>
    <row r="169" ht="36" spans="1:13">
      <c r="A169" s="40">
        <v>157</v>
      </c>
      <c r="B169" s="43" t="s">
        <v>212</v>
      </c>
      <c r="C169" s="37" t="s">
        <v>757</v>
      </c>
      <c r="D169" s="43" t="s">
        <v>758</v>
      </c>
      <c r="E169" s="40" t="s">
        <v>727</v>
      </c>
      <c r="F169" s="44">
        <v>10</v>
      </c>
      <c r="G169" s="40" t="s">
        <v>17</v>
      </c>
      <c r="H169" s="44">
        <v>10</v>
      </c>
      <c r="I169" s="33" t="s">
        <v>686</v>
      </c>
      <c r="J169" s="34">
        <v>43160</v>
      </c>
      <c r="K169" s="34">
        <v>43374</v>
      </c>
      <c r="L169" s="40" t="s">
        <v>251</v>
      </c>
      <c r="M169" s="40" t="s">
        <v>298</v>
      </c>
    </row>
    <row r="170" ht="24" spans="1:13">
      <c r="A170" s="40">
        <v>158</v>
      </c>
      <c r="B170" s="43" t="s">
        <v>212</v>
      </c>
      <c r="C170" s="37" t="s">
        <v>759</v>
      </c>
      <c r="D170" s="43" t="s">
        <v>760</v>
      </c>
      <c r="E170" s="40" t="s">
        <v>761</v>
      </c>
      <c r="F170" s="44">
        <v>5</v>
      </c>
      <c r="G170" s="40" t="s">
        <v>17</v>
      </c>
      <c r="H170" s="44">
        <v>5</v>
      </c>
      <c r="I170" s="33" t="s">
        <v>762</v>
      </c>
      <c r="J170" s="34">
        <v>43160</v>
      </c>
      <c r="K170" s="34">
        <v>43221</v>
      </c>
      <c r="L170" s="40" t="s">
        <v>251</v>
      </c>
      <c r="M170" s="40" t="s">
        <v>298</v>
      </c>
    </row>
    <row r="171" ht="24" spans="1:13">
      <c r="A171" s="40">
        <v>159</v>
      </c>
      <c r="B171" s="43" t="s">
        <v>212</v>
      </c>
      <c r="C171" s="37" t="s">
        <v>763</v>
      </c>
      <c r="D171" s="43" t="s">
        <v>760</v>
      </c>
      <c r="E171" s="40" t="s">
        <v>634</v>
      </c>
      <c r="F171" s="44">
        <v>5</v>
      </c>
      <c r="G171" s="40" t="s">
        <v>17</v>
      </c>
      <c r="H171" s="44">
        <v>5</v>
      </c>
      <c r="I171" s="33" t="s">
        <v>764</v>
      </c>
      <c r="J171" s="34">
        <v>43160</v>
      </c>
      <c r="K171" s="34">
        <v>43221</v>
      </c>
      <c r="L171" s="40" t="s">
        <v>251</v>
      </c>
      <c r="M171" s="40" t="s">
        <v>298</v>
      </c>
    </row>
    <row r="172" ht="24" spans="1:13">
      <c r="A172" s="40">
        <v>160</v>
      </c>
      <c r="B172" s="43" t="s">
        <v>212</v>
      </c>
      <c r="C172" s="37" t="s">
        <v>765</v>
      </c>
      <c r="D172" s="43" t="s">
        <v>766</v>
      </c>
      <c r="E172" s="40" t="s">
        <v>767</v>
      </c>
      <c r="F172" s="44">
        <v>10</v>
      </c>
      <c r="G172" s="40" t="s">
        <v>17</v>
      </c>
      <c r="H172" s="44">
        <v>10</v>
      </c>
      <c r="I172" s="33" t="s">
        <v>700</v>
      </c>
      <c r="J172" s="34">
        <v>43160</v>
      </c>
      <c r="K172" s="34">
        <v>43252</v>
      </c>
      <c r="L172" s="40" t="s">
        <v>251</v>
      </c>
      <c r="M172" s="40" t="s">
        <v>298</v>
      </c>
    </row>
    <row r="173" ht="24" spans="1:13">
      <c r="A173" s="40">
        <v>161</v>
      </c>
      <c r="B173" s="43" t="s">
        <v>212</v>
      </c>
      <c r="C173" s="37" t="s">
        <v>768</v>
      </c>
      <c r="D173" s="43" t="s">
        <v>769</v>
      </c>
      <c r="E173" s="40" t="s">
        <v>634</v>
      </c>
      <c r="F173" s="44">
        <v>10</v>
      </c>
      <c r="G173" s="40" t="s">
        <v>17</v>
      </c>
      <c r="H173" s="44">
        <v>10</v>
      </c>
      <c r="I173" s="33" t="s">
        <v>770</v>
      </c>
      <c r="J173" s="34">
        <v>43221</v>
      </c>
      <c r="K173" s="34">
        <v>43374</v>
      </c>
      <c r="L173" s="40" t="s">
        <v>251</v>
      </c>
      <c r="M173" s="40" t="s">
        <v>303</v>
      </c>
    </row>
    <row r="174" ht="24" spans="1:13">
      <c r="A174" s="40">
        <v>162</v>
      </c>
      <c r="B174" s="43" t="s">
        <v>212</v>
      </c>
      <c r="C174" s="37" t="s">
        <v>771</v>
      </c>
      <c r="D174" s="43" t="s">
        <v>772</v>
      </c>
      <c r="E174" s="40" t="s">
        <v>634</v>
      </c>
      <c r="F174" s="44">
        <v>10</v>
      </c>
      <c r="G174" s="40" t="s">
        <v>17</v>
      </c>
      <c r="H174" s="44">
        <v>10</v>
      </c>
      <c r="I174" s="33" t="s">
        <v>773</v>
      </c>
      <c r="J174" s="34">
        <v>43313</v>
      </c>
      <c r="K174" s="34">
        <v>43435</v>
      </c>
      <c r="L174" s="40" t="s">
        <v>251</v>
      </c>
      <c r="M174" s="40" t="s">
        <v>303</v>
      </c>
    </row>
    <row r="175" ht="24" spans="1:13">
      <c r="A175" s="40">
        <v>163</v>
      </c>
      <c r="B175" s="43" t="s">
        <v>212</v>
      </c>
      <c r="C175" s="37" t="s">
        <v>774</v>
      </c>
      <c r="D175" s="43" t="s">
        <v>775</v>
      </c>
      <c r="E175" s="40" t="s">
        <v>752</v>
      </c>
      <c r="F175" s="44">
        <v>10</v>
      </c>
      <c r="G175" s="40" t="s">
        <v>17</v>
      </c>
      <c r="H175" s="44">
        <v>10</v>
      </c>
      <c r="I175" s="33" t="s">
        <v>669</v>
      </c>
      <c r="J175" s="34">
        <v>43374</v>
      </c>
      <c r="K175" s="34">
        <v>43435</v>
      </c>
      <c r="L175" s="40" t="s">
        <v>251</v>
      </c>
      <c r="M175" s="40" t="s">
        <v>303</v>
      </c>
    </row>
    <row r="176" ht="24" spans="1:13">
      <c r="A176" s="40">
        <v>164</v>
      </c>
      <c r="B176" s="43" t="s">
        <v>212</v>
      </c>
      <c r="C176" s="37" t="s">
        <v>776</v>
      </c>
      <c r="D176" s="43" t="s">
        <v>777</v>
      </c>
      <c r="E176" s="40" t="s">
        <v>634</v>
      </c>
      <c r="F176" s="44">
        <v>10</v>
      </c>
      <c r="G176" s="40" t="s">
        <v>17</v>
      </c>
      <c r="H176" s="44">
        <v>10</v>
      </c>
      <c r="I176" s="33" t="s">
        <v>778</v>
      </c>
      <c r="J176" s="34">
        <v>43160</v>
      </c>
      <c r="K176" s="34">
        <v>43252</v>
      </c>
      <c r="L176" s="40" t="s">
        <v>251</v>
      </c>
      <c r="M176" s="40" t="s">
        <v>303</v>
      </c>
    </row>
    <row r="177" ht="24" spans="1:13">
      <c r="A177" s="40">
        <v>165</v>
      </c>
      <c r="B177" s="43" t="s">
        <v>212</v>
      </c>
      <c r="C177" s="37" t="s">
        <v>779</v>
      </c>
      <c r="D177" s="43" t="s">
        <v>780</v>
      </c>
      <c r="E177" s="40" t="s">
        <v>727</v>
      </c>
      <c r="F177" s="44">
        <v>10</v>
      </c>
      <c r="G177" s="40" t="s">
        <v>17</v>
      </c>
      <c r="H177" s="44">
        <v>10</v>
      </c>
      <c r="I177" s="33" t="s">
        <v>781</v>
      </c>
      <c r="J177" s="34">
        <v>43191</v>
      </c>
      <c r="K177" s="34">
        <v>43282</v>
      </c>
      <c r="L177" s="40" t="s">
        <v>251</v>
      </c>
      <c r="M177" s="40" t="s">
        <v>303</v>
      </c>
    </row>
    <row r="178" ht="24" spans="1:13">
      <c r="A178" s="40">
        <v>166</v>
      </c>
      <c r="B178" s="43" t="s">
        <v>212</v>
      </c>
      <c r="C178" s="37" t="s">
        <v>782</v>
      </c>
      <c r="D178" s="43" t="s">
        <v>783</v>
      </c>
      <c r="E178" s="40" t="s">
        <v>752</v>
      </c>
      <c r="F178" s="44">
        <v>10</v>
      </c>
      <c r="G178" s="40" t="s">
        <v>17</v>
      </c>
      <c r="H178" s="44">
        <v>10</v>
      </c>
      <c r="I178" s="33" t="s">
        <v>784</v>
      </c>
      <c r="J178" s="34">
        <v>43221</v>
      </c>
      <c r="K178" s="34">
        <v>43405</v>
      </c>
      <c r="L178" s="40" t="s">
        <v>251</v>
      </c>
      <c r="M178" s="40" t="s">
        <v>303</v>
      </c>
    </row>
    <row r="179" ht="24" spans="1:13">
      <c r="A179" s="40">
        <v>167</v>
      </c>
      <c r="B179" s="43" t="s">
        <v>212</v>
      </c>
      <c r="C179" s="37" t="s">
        <v>785</v>
      </c>
      <c r="D179" s="43" t="s">
        <v>786</v>
      </c>
      <c r="E179" s="40" t="s">
        <v>752</v>
      </c>
      <c r="F179" s="44">
        <v>10</v>
      </c>
      <c r="G179" s="40" t="s">
        <v>17</v>
      </c>
      <c r="H179" s="44">
        <v>10</v>
      </c>
      <c r="I179" s="33" t="s">
        <v>718</v>
      </c>
      <c r="J179" s="34">
        <v>43160</v>
      </c>
      <c r="K179" s="34">
        <v>43435</v>
      </c>
      <c r="L179" s="40" t="s">
        <v>251</v>
      </c>
      <c r="M179" s="40" t="s">
        <v>303</v>
      </c>
    </row>
    <row r="180" ht="24" spans="1:13">
      <c r="A180" s="40">
        <v>168</v>
      </c>
      <c r="B180" s="43" t="s">
        <v>212</v>
      </c>
      <c r="C180" s="37" t="s">
        <v>787</v>
      </c>
      <c r="D180" s="43" t="s">
        <v>788</v>
      </c>
      <c r="E180" s="40" t="s">
        <v>767</v>
      </c>
      <c r="F180" s="44">
        <v>10</v>
      </c>
      <c r="G180" s="40" t="s">
        <v>17</v>
      </c>
      <c r="H180" s="44">
        <v>10</v>
      </c>
      <c r="I180" s="33" t="s">
        <v>789</v>
      </c>
      <c r="J180" s="34">
        <v>43344</v>
      </c>
      <c r="K180" s="34">
        <v>43435</v>
      </c>
      <c r="L180" s="40" t="s">
        <v>251</v>
      </c>
      <c r="M180" s="40" t="s">
        <v>303</v>
      </c>
    </row>
    <row r="181" ht="24" spans="1:13">
      <c r="A181" s="40">
        <v>169</v>
      </c>
      <c r="B181" s="43" t="s">
        <v>212</v>
      </c>
      <c r="C181" s="37" t="s">
        <v>790</v>
      </c>
      <c r="D181" s="43" t="s">
        <v>305</v>
      </c>
      <c r="E181" s="40" t="s">
        <v>791</v>
      </c>
      <c r="F181" s="44">
        <v>5</v>
      </c>
      <c r="G181" s="40" t="s">
        <v>17</v>
      </c>
      <c r="H181" s="44">
        <v>5</v>
      </c>
      <c r="I181" s="33" t="s">
        <v>756</v>
      </c>
      <c r="J181" s="34">
        <v>43160</v>
      </c>
      <c r="K181" s="34">
        <v>43435</v>
      </c>
      <c r="L181" s="40" t="s">
        <v>251</v>
      </c>
      <c r="M181" s="40" t="s">
        <v>303</v>
      </c>
    </row>
    <row r="182" ht="24" spans="1:13">
      <c r="A182" s="40">
        <v>170</v>
      </c>
      <c r="B182" s="43" t="s">
        <v>212</v>
      </c>
      <c r="C182" s="37" t="s">
        <v>792</v>
      </c>
      <c r="D182" s="43" t="s">
        <v>316</v>
      </c>
      <c r="E182" s="40" t="s">
        <v>712</v>
      </c>
      <c r="F182" s="44">
        <v>5.4</v>
      </c>
      <c r="G182" s="40" t="s">
        <v>17</v>
      </c>
      <c r="H182" s="44">
        <v>5.4</v>
      </c>
      <c r="I182" s="33" t="s">
        <v>707</v>
      </c>
      <c r="J182" s="34">
        <v>43191</v>
      </c>
      <c r="K182" s="34">
        <v>43221</v>
      </c>
      <c r="L182" s="40" t="s">
        <v>251</v>
      </c>
      <c r="M182" s="40" t="s">
        <v>309</v>
      </c>
    </row>
    <row r="183" ht="36" spans="1:13">
      <c r="A183" s="40">
        <v>171</v>
      </c>
      <c r="B183" s="43" t="s">
        <v>212</v>
      </c>
      <c r="C183" s="37" t="s">
        <v>793</v>
      </c>
      <c r="D183" s="43" t="s">
        <v>794</v>
      </c>
      <c r="E183" s="40" t="s">
        <v>634</v>
      </c>
      <c r="F183" s="44">
        <v>10</v>
      </c>
      <c r="G183" s="40" t="s">
        <v>17</v>
      </c>
      <c r="H183" s="44">
        <v>10</v>
      </c>
      <c r="I183" s="33" t="s">
        <v>756</v>
      </c>
      <c r="J183" s="34">
        <v>43160</v>
      </c>
      <c r="K183" s="34">
        <v>43313</v>
      </c>
      <c r="L183" s="40" t="s">
        <v>251</v>
      </c>
      <c r="M183" s="40" t="s">
        <v>309</v>
      </c>
    </row>
    <row r="184" ht="24" spans="1:13">
      <c r="A184" s="40">
        <v>172</v>
      </c>
      <c r="B184" s="43" t="s">
        <v>212</v>
      </c>
      <c r="C184" s="37" t="s">
        <v>795</v>
      </c>
      <c r="D184" s="43" t="s">
        <v>796</v>
      </c>
      <c r="E184" s="40" t="s">
        <v>634</v>
      </c>
      <c r="F184" s="44">
        <v>10</v>
      </c>
      <c r="G184" s="40" t="s">
        <v>17</v>
      </c>
      <c r="H184" s="44">
        <v>10</v>
      </c>
      <c r="I184" s="33" t="s">
        <v>669</v>
      </c>
      <c r="J184" s="34">
        <v>43160</v>
      </c>
      <c r="K184" s="34">
        <v>43221</v>
      </c>
      <c r="L184" s="40" t="s">
        <v>251</v>
      </c>
      <c r="M184" s="40" t="s">
        <v>309</v>
      </c>
    </row>
    <row r="185" ht="36" spans="1:13">
      <c r="A185" s="40">
        <v>173</v>
      </c>
      <c r="B185" s="43" t="s">
        <v>212</v>
      </c>
      <c r="C185" s="37" t="s">
        <v>797</v>
      </c>
      <c r="D185" s="43" t="s">
        <v>798</v>
      </c>
      <c r="E185" s="40" t="s">
        <v>634</v>
      </c>
      <c r="F185" s="44">
        <v>10</v>
      </c>
      <c r="G185" s="40" t="s">
        <v>17</v>
      </c>
      <c r="H185" s="44">
        <v>10</v>
      </c>
      <c r="I185" s="33" t="s">
        <v>799</v>
      </c>
      <c r="J185" s="34">
        <v>43191</v>
      </c>
      <c r="K185" s="34">
        <v>43344</v>
      </c>
      <c r="L185" s="40" t="s">
        <v>251</v>
      </c>
      <c r="M185" s="40" t="s">
        <v>309</v>
      </c>
    </row>
    <row r="186" ht="24" spans="1:13">
      <c r="A186" s="40">
        <v>174</v>
      </c>
      <c r="B186" s="43" t="s">
        <v>212</v>
      </c>
      <c r="C186" s="37" t="s">
        <v>800</v>
      </c>
      <c r="D186" s="43" t="s">
        <v>801</v>
      </c>
      <c r="E186" s="40" t="s">
        <v>634</v>
      </c>
      <c r="F186" s="44">
        <v>10</v>
      </c>
      <c r="G186" s="40" t="s">
        <v>17</v>
      </c>
      <c r="H186" s="44">
        <v>10</v>
      </c>
      <c r="I186" s="33" t="s">
        <v>778</v>
      </c>
      <c r="J186" s="34">
        <v>43191</v>
      </c>
      <c r="K186" s="34">
        <v>43345</v>
      </c>
      <c r="L186" s="40" t="s">
        <v>251</v>
      </c>
      <c r="M186" s="40" t="s">
        <v>309</v>
      </c>
    </row>
    <row r="187" ht="24" spans="1:13">
      <c r="A187" s="40">
        <v>175</v>
      </c>
      <c r="B187" s="43" t="s">
        <v>212</v>
      </c>
      <c r="C187" s="37" t="s">
        <v>802</v>
      </c>
      <c r="D187" s="43" t="s">
        <v>803</v>
      </c>
      <c r="E187" s="40" t="s">
        <v>634</v>
      </c>
      <c r="F187" s="44">
        <v>7</v>
      </c>
      <c r="G187" s="40" t="s">
        <v>17</v>
      </c>
      <c r="H187" s="44">
        <v>7</v>
      </c>
      <c r="I187" s="33" t="s">
        <v>804</v>
      </c>
      <c r="J187" s="34">
        <v>43191</v>
      </c>
      <c r="K187" s="34">
        <v>43346</v>
      </c>
      <c r="L187" s="40" t="s">
        <v>251</v>
      </c>
      <c r="M187" s="40" t="s">
        <v>309</v>
      </c>
    </row>
    <row r="188" ht="48" spans="1:13">
      <c r="A188" s="40">
        <v>176</v>
      </c>
      <c r="B188" s="43" t="s">
        <v>212</v>
      </c>
      <c r="C188" s="37" t="s">
        <v>805</v>
      </c>
      <c r="D188" s="43" t="s">
        <v>806</v>
      </c>
      <c r="E188" s="40" t="s">
        <v>634</v>
      </c>
      <c r="F188" s="44">
        <v>10</v>
      </c>
      <c r="G188" s="40" t="s">
        <v>18</v>
      </c>
      <c r="H188" s="44">
        <v>10</v>
      </c>
      <c r="I188" s="33" t="s">
        <v>807</v>
      </c>
      <c r="J188" s="34">
        <v>43191</v>
      </c>
      <c r="K188" s="34">
        <v>43252</v>
      </c>
      <c r="L188" s="40" t="s">
        <v>251</v>
      </c>
      <c r="M188" s="40" t="s">
        <v>309</v>
      </c>
    </row>
    <row r="189" ht="24" spans="1:13">
      <c r="A189" s="40">
        <v>177</v>
      </c>
      <c r="B189" s="43" t="s">
        <v>212</v>
      </c>
      <c r="C189" s="37" t="s">
        <v>808</v>
      </c>
      <c r="D189" s="43" t="s">
        <v>809</v>
      </c>
      <c r="E189" s="40" t="s">
        <v>634</v>
      </c>
      <c r="F189" s="44">
        <v>10</v>
      </c>
      <c r="G189" s="40" t="s">
        <v>18</v>
      </c>
      <c r="H189" s="44">
        <v>10</v>
      </c>
      <c r="I189" s="33" t="s">
        <v>810</v>
      </c>
      <c r="J189" s="34">
        <v>43191</v>
      </c>
      <c r="K189" s="34">
        <v>43344</v>
      </c>
      <c r="L189" s="40" t="s">
        <v>251</v>
      </c>
      <c r="M189" s="40" t="s">
        <v>309</v>
      </c>
    </row>
    <row r="190" ht="24" spans="1:13">
      <c r="A190" s="40">
        <v>178</v>
      </c>
      <c r="B190" s="43" t="s">
        <v>212</v>
      </c>
      <c r="C190" s="37" t="s">
        <v>811</v>
      </c>
      <c r="D190" s="43" t="s">
        <v>584</v>
      </c>
      <c r="E190" s="40" t="s">
        <v>543</v>
      </c>
      <c r="F190" s="44">
        <v>10</v>
      </c>
      <c r="G190" s="40" t="s">
        <v>18</v>
      </c>
      <c r="H190" s="44">
        <v>10</v>
      </c>
      <c r="I190" s="33" t="s">
        <v>694</v>
      </c>
      <c r="J190" s="34">
        <v>43160</v>
      </c>
      <c r="K190" s="34">
        <v>43313</v>
      </c>
      <c r="L190" s="40" t="s">
        <v>251</v>
      </c>
      <c r="M190" s="40" t="s">
        <v>309</v>
      </c>
    </row>
    <row r="191" ht="24" spans="1:13">
      <c r="A191" s="40">
        <v>179</v>
      </c>
      <c r="B191" s="43" t="s">
        <v>212</v>
      </c>
      <c r="C191" s="37" t="s">
        <v>812</v>
      </c>
      <c r="D191" s="43" t="s">
        <v>813</v>
      </c>
      <c r="E191" s="40" t="s">
        <v>814</v>
      </c>
      <c r="F191" s="44">
        <v>3.5</v>
      </c>
      <c r="G191" s="40" t="s">
        <v>18</v>
      </c>
      <c r="H191" s="44">
        <v>3.5</v>
      </c>
      <c r="I191" s="33" t="s">
        <v>691</v>
      </c>
      <c r="J191" s="34">
        <v>43221</v>
      </c>
      <c r="K191" s="34">
        <v>43435</v>
      </c>
      <c r="L191" s="40" t="s">
        <v>251</v>
      </c>
      <c r="M191" s="40" t="s">
        <v>309</v>
      </c>
    </row>
    <row r="192" ht="24" spans="1:13">
      <c r="A192" s="40">
        <v>180</v>
      </c>
      <c r="B192" s="43" t="s">
        <v>212</v>
      </c>
      <c r="C192" s="37" t="s">
        <v>815</v>
      </c>
      <c r="D192" s="43" t="s">
        <v>813</v>
      </c>
      <c r="E192" s="40" t="s">
        <v>634</v>
      </c>
      <c r="F192" s="44">
        <v>3.3</v>
      </c>
      <c r="G192" s="40" t="s">
        <v>18</v>
      </c>
      <c r="H192" s="44">
        <v>3.3</v>
      </c>
      <c r="I192" s="33" t="s">
        <v>781</v>
      </c>
      <c r="J192" s="34">
        <v>43221</v>
      </c>
      <c r="K192" s="34">
        <v>43435</v>
      </c>
      <c r="L192" s="40" t="s">
        <v>251</v>
      </c>
      <c r="M192" s="40" t="s">
        <v>309</v>
      </c>
    </row>
    <row r="193" ht="24" spans="1:13">
      <c r="A193" s="40">
        <v>181</v>
      </c>
      <c r="B193" s="43" t="s">
        <v>212</v>
      </c>
      <c r="C193" s="37" t="s">
        <v>816</v>
      </c>
      <c r="D193" s="43" t="s">
        <v>817</v>
      </c>
      <c r="E193" s="40" t="s">
        <v>818</v>
      </c>
      <c r="F193" s="44">
        <v>6</v>
      </c>
      <c r="G193" s="40" t="s">
        <v>18</v>
      </c>
      <c r="H193" s="44">
        <v>6</v>
      </c>
      <c r="I193" s="33" t="s">
        <v>819</v>
      </c>
      <c r="J193" s="34">
        <v>43221</v>
      </c>
      <c r="K193" s="34">
        <v>43436</v>
      </c>
      <c r="L193" s="40" t="s">
        <v>251</v>
      </c>
      <c r="M193" s="40" t="s">
        <v>309</v>
      </c>
    </row>
    <row r="194" ht="48" spans="1:13">
      <c r="A194" s="40">
        <v>182</v>
      </c>
      <c r="B194" s="43" t="s">
        <v>212</v>
      </c>
      <c r="C194" s="37" t="s">
        <v>820</v>
      </c>
      <c r="D194" s="43" t="s">
        <v>821</v>
      </c>
      <c r="E194" s="40" t="s">
        <v>703</v>
      </c>
      <c r="F194" s="44">
        <v>10</v>
      </c>
      <c r="G194" s="40" t="s">
        <v>18</v>
      </c>
      <c r="H194" s="44">
        <v>10</v>
      </c>
      <c r="I194" s="33" t="s">
        <v>822</v>
      </c>
      <c r="J194" s="34">
        <v>43191</v>
      </c>
      <c r="K194" s="34">
        <v>43437</v>
      </c>
      <c r="L194" s="40" t="s">
        <v>251</v>
      </c>
      <c r="M194" s="40" t="s">
        <v>309</v>
      </c>
    </row>
    <row r="195" ht="24" spans="1:13">
      <c r="A195" s="40">
        <v>183</v>
      </c>
      <c r="B195" s="43" t="s">
        <v>212</v>
      </c>
      <c r="C195" s="37" t="s">
        <v>823</v>
      </c>
      <c r="D195" s="43" t="s">
        <v>824</v>
      </c>
      <c r="E195" s="40" t="s">
        <v>767</v>
      </c>
      <c r="F195" s="44">
        <v>10</v>
      </c>
      <c r="G195" s="40" t="s">
        <v>18</v>
      </c>
      <c r="H195" s="44">
        <v>10</v>
      </c>
      <c r="I195" s="33" t="s">
        <v>715</v>
      </c>
      <c r="J195" s="34">
        <v>43160</v>
      </c>
      <c r="K195" s="34">
        <v>43313</v>
      </c>
      <c r="L195" s="40" t="s">
        <v>251</v>
      </c>
      <c r="M195" s="40" t="s">
        <v>614</v>
      </c>
    </row>
    <row r="196" ht="24" spans="1:13">
      <c r="A196" s="40">
        <v>184</v>
      </c>
      <c r="B196" s="43" t="s">
        <v>212</v>
      </c>
      <c r="C196" s="37" t="s">
        <v>825</v>
      </c>
      <c r="D196" s="43" t="s">
        <v>826</v>
      </c>
      <c r="E196" s="40" t="s">
        <v>791</v>
      </c>
      <c r="F196" s="44">
        <v>10</v>
      </c>
      <c r="G196" s="40" t="s">
        <v>18</v>
      </c>
      <c r="H196" s="44">
        <v>10</v>
      </c>
      <c r="I196" s="33" t="s">
        <v>707</v>
      </c>
      <c r="J196" s="34">
        <v>43160</v>
      </c>
      <c r="K196" s="34">
        <v>43252</v>
      </c>
      <c r="L196" s="40" t="s">
        <v>251</v>
      </c>
      <c r="M196" s="40" t="s">
        <v>614</v>
      </c>
    </row>
    <row r="197" ht="24" spans="1:13">
      <c r="A197" s="40">
        <v>185</v>
      </c>
      <c r="B197" s="43" t="s">
        <v>212</v>
      </c>
      <c r="C197" s="37" t="s">
        <v>827</v>
      </c>
      <c r="D197" s="43" t="s">
        <v>828</v>
      </c>
      <c r="E197" s="40" t="s">
        <v>829</v>
      </c>
      <c r="F197" s="44">
        <v>10</v>
      </c>
      <c r="G197" s="40" t="s">
        <v>18</v>
      </c>
      <c r="H197" s="44">
        <v>10</v>
      </c>
      <c r="I197" s="33" t="s">
        <v>756</v>
      </c>
      <c r="J197" s="34">
        <v>43160</v>
      </c>
      <c r="K197" s="34">
        <v>43252</v>
      </c>
      <c r="L197" s="40" t="s">
        <v>251</v>
      </c>
      <c r="M197" s="40" t="s">
        <v>614</v>
      </c>
    </row>
    <row r="198" ht="24" spans="1:13">
      <c r="A198" s="40">
        <v>186</v>
      </c>
      <c r="B198" s="43" t="s">
        <v>212</v>
      </c>
      <c r="C198" s="37" t="s">
        <v>830</v>
      </c>
      <c r="D198" s="43" t="s">
        <v>831</v>
      </c>
      <c r="E198" s="40" t="s">
        <v>634</v>
      </c>
      <c r="F198" s="44">
        <v>3</v>
      </c>
      <c r="G198" s="40" t="s">
        <v>18</v>
      </c>
      <c r="H198" s="44">
        <v>3</v>
      </c>
      <c r="I198" s="33" t="s">
        <v>781</v>
      </c>
      <c r="J198" s="34">
        <v>43160</v>
      </c>
      <c r="K198" s="34">
        <v>43313</v>
      </c>
      <c r="L198" s="40" t="s">
        <v>251</v>
      </c>
      <c r="M198" s="40" t="s">
        <v>614</v>
      </c>
    </row>
    <row r="199" ht="24" spans="1:13">
      <c r="A199" s="40">
        <v>187</v>
      </c>
      <c r="B199" s="43" t="s">
        <v>212</v>
      </c>
      <c r="C199" s="37" t="s">
        <v>832</v>
      </c>
      <c r="D199" s="43" t="s">
        <v>831</v>
      </c>
      <c r="E199" s="40" t="s">
        <v>634</v>
      </c>
      <c r="F199" s="44">
        <v>2</v>
      </c>
      <c r="G199" s="40" t="s">
        <v>18</v>
      </c>
      <c r="H199" s="44">
        <v>2</v>
      </c>
      <c r="I199" s="33" t="s">
        <v>833</v>
      </c>
      <c r="J199" s="34">
        <v>43160</v>
      </c>
      <c r="K199" s="34">
        <v>43313</v>
      </c>
      <c r="L199" s="40" t="s">
        <v>251</v>
      </c>
      <c r="M199" s="40" t="s">
        <v>614</v>
      </c>
    </row>
    <row r="200" ht="24" spans="1:13">
      <c r="A200" s="40">
        <v>188</v>
      </c>
      <c r="B200" s="43" t="s">
        <v>212</v>
      </c>
      <c r="C200" s="37" t="s">
        <v>834</v>
      </c>
      <c r="D200" s="43" t="s">
        <v>835</v>
      </c>
      <c r="E200" s="40" t="s">
        <v>634</v>
      </c>
      <c r="F200" s="44">
        <v>10</v>
      </c>
      <c r="G200" s="40" t="s">
        <v>18</v>
      </c>
      <c r="H200" s="44">
        <v>10</v>
      </c>
      <c r="I200" s="33" t="s">
        <v>836</v>
      </c>
      <c r="J200" s="34">
        <v>43160</v>
      </c>
      <c r="K200" s="34">
        <v>43221</v>
      </c>
      <c r="L200" s="40" t="s">
        <v>251</v>
      </c>
      <c r="M200" s="40" t="s">
        <v>614</v>
      </c>
    </row>
    <row r="201" ht="24" spans="1:13">
      <c r="A201" s="40">
        <v>189</v>
      </c>
      <c r="B201" s="43" t="s">
        <v>212</v>
      </c>
      <c r="C201" s="37" t="s">
        <v>837</v>
      </c>
      <c r="D201" s="43" t="s">
        <v>838</v>
      </c>
      <c r="E201" s="40" t="s">
        <v>634</v>
      </c>
      <c r="F201" s="44">
        <v>10</v>
      </c>
      <c r="G201" s="40" t="s">
        <v>18</v>
      </c>
      <c r="H201" s="44">
        <v>10</v>
      </c>
      <c r="I201" s="33" t="s">
        <v>839</v>
      </c>
      <c r="J201" s="34">
        <v>43160</v>
      </c>
      <c r="K201" s="34">
        <v>43221</v>
      </c>
      <c r="L201" s="40" t="s">
        <v>251</v>
      </c>
      <c r="M201" s="40" t="s">
        <v>614</v>
      </c>
    </row>
    <row r="202" ht="24" spans="1:13">
      <c r="A202" s="40">
        <v>190</v>
      </c>
      <c r="B202" s="43" t="s">
        <v>212</v>
      </c>
      <c r="C202" s="37" t="s">
        <v>840</v>
      </c>
      <c r="D202" s="43" t="s">
        <v>841</v>
      </c>
      <c r="E202" s="40" t="s">
        <v>634</v>
      </c>
      <c r="F202" s="44">
        <v>10</v>
      </c>
      <c r="G202" s="40" t="s">
        <v>18</v>
      </c>
      <c r="H202" s="44">
        <v>10</v>
      </c>
      <c r="I202" s="33" t="s">
        <v>680</v>
      </c>
      <c r="J202" s="34">
        <v>43160</v>
      </c>
      <c r="K202" s="34">
        <v>43221</v>
      </c>
      <c r="L202" s="40" t="s">
        <v>251</v>
      </c>
      <c r="M202" s="40" t="s">
        <v>614</v>
      </c>
    </row>
    <row r="203" ht="24" spans="1:13">
      <c r="A203" s="40">
        <v>191</v>
      </c>
      <c r="B203" s="43" t="s">
        <v>212</v>
      </c>
      <c r="C203" s="37" t="s">
        <v>842</v>
      </c>
      <c r="D203" s="43" t="s">
        <v>843</v>
      </c>
      <c r="E203" s="40" t="s">
        <v>634</v>
      </c>
      <c r="F203" s="44">
        <v>10</v>
      </c>
      <c r="G203" s="40" t="s">
        <v>18</v>
      </c>
      <c r="H203" s="44">
        <v>10</v>
      </c>
      <c r="I203" s="33" t="s">
        <v>799</v>
      </c>
      <c r="J203" s="34">
        <v>43191</v>
      </c>
      <c r="K203" s="34">
        <v>43252</v>
      </c>
      <c r="L203" s="40" t="s">
        <v>251</v>
      </c>
      <c r="M203" s="40" t="s">
        <v>614</v>
      </c>
    </row>
    <row r="204" ht="24" spans="1:13">
      <c r="A204" s="40">
        <v>192</v>
      </c>
      <c r="B204" s="43" t="s">
        <v>212</v>
      </c>
      <c r="C204" s="37" t="s">
        <v>844</v>
      </c>
      <c r="D204" s="43" t="s">
        <v>845</v>
      </c>
      <c r="E204" s="40" t="s">
        <v>634</v>
      </c>
      <c r="F204" s="44">
        <v>5</v>
      </c>
      <c r="G204" s="40" t="s">
        <v>18</v>
      </c>
      <c r="H204" s="44">
        <v>5</v>
      </c>
      <c r="I204" s="33" t="s">
        <v>846</v>
      </c>
      <c r="J204" s="34">
        <v>43191</v>
      </c>
      <c r="K204" s="34">
        <v>43252</v>
      </c>
      <c r="L204" s="40" t="s">
        <v>251</v>
      </c>
      <c r="M204" s="40" t="s">
        <v>614</v>
      </c>
    </row>
    <row r="205" ht="24" spans="1:13">
      <c r="A205" s="40">
        <v>193</v>
      </c>
      <c r="B205" s="43" t="s">
        <v>212</v>
      </c>
      <c r="C205" s="37" t="s">
        <v>847</v>
      </c>
      <c r="D205" s="43" t="s">
        <v>845</v>
      </c>
      <c r="E205" s="40" t="s">
        <v>634</v>
      </c>
      <c r="F205" s="44">
        <v>5</v>
      </c>
      <c r="G205" s="40" t="s">
        <v>18</v>
      </c>
      <c r="H205" s="44">
        <v>5</v>
      </c>
      <c r="I205" s="33" t="s">
        <v>756</v>
      </c>
      <c r="J205" s="34">
        <v>43191</v>
      </c>
      <c r="K205" s="34">
        <v>43252</v>
      </c>
      <c r="L205" s="40" t="s">
        <v>251</v>
      </c>
      <c r="M205" s="40" t="s">
        <v>614</v>
      </c>
    </row>
    <row r="206" ht="24" spans="1:13">
      <c r="A206" s="40">
        <v>194</v>
      </c>
      <c r="B206" s="43" t="s">
        <v>212</v>
      </c>
      <c r="C206" s="14" t="s">
        <v>848</v>
      </c>
      <c r="D206" s="43" t="s">
        <v>849</v>
      </c>
      <c r="E206" s="40" t="s">
        <v>634</v>
      </c>
      <c r="F206" s="44">
        <v>10</v>
      </c>
      <c r="G206" s="40" t="s">
        <v>18</v>
      </c>
      <c r="H206" s="44">
        <v>10</v>
      </c>
      <c r="I206" s="33" t="s">
        <v>773</v>
      </c>
      <c r="J206" s="34">
        <v>43191</v>
      </c>
      <c r="K206" s="34">
        <v>43435</v>
      </c>
      <c r="L206" s="40" t="s">
        <v>251</v>
      </c>
      <c r="M206" s="40" t="s">
        <v>321</v>
      </c>
    </row>
    <row r="207" ht="24" spans="1:13">
      <c r="A207" s="40">
        <v>195</v>
      </c>
      <c r="B207" s="43" t="s">
        <v>212</v>
      </c>
      <c r="C207" s="37" t="s">
        <v>850</v>
      </c>
      <c r="D207" s="43" t="s">
        <v>851</v>
      </c>
      <c r="E207" s="40" t="s">
        <v>634</v>
      </c>
      <c r="F207" s="44">
        <v>10</v>
      </c>
      <c r="G207" s="40" t="s">
        <v>18</v>
      </c>
      <c r="H207" s="44">
        <v>10</v>
      </c>
      <c r="I207" s="33" t="s">
        <v>669</v>
      </c>
      <c r="J207" s="34">
        <v>43313</v>
      </c>
      <c r="K207" s="34">
        <v>43435</v>
      </c>
      <c r="L207" s="40" t="s">
        <v>251</v>
      </c>
      <c r="M207" s="40" t="s">
        <v>852</v>
      </c>
    </row>
    <row r="208" ht="24" spans="1:13">
      <c r="A208" s="40">
        <v>196</v>
      </c>
      <c r="B208" s="43" t="s">
        <v>212</v>
      </c>
      <c r="C208" s="37" t="s">
        <v>853</v>
      </c>
      <c r="D208" s="43" t="s">
        <v>854</v>
      </c>
      <c r="E208" s="40" t="s">
        <v>634</v>
      </c>
      <c r="F208" s="44">
        <v>10</v>
      </c>
      <c r="G208" s="40" t="s">
        <v>18</v>
      </c>
      <c r="H208" s="44">
        <v>10</v>
      </c>
      <c r="I208" s="33" t="s">
        <v>680</v>
      </c>
      <c r="J208" s="34">
        <v>43313</v>
      </c>
      <c r="K208" s="34">
        <v>43435</v>
      </c>
      <c r="L208" s="40" t="s">
        <v>251</v>
      </c>
      <c r="M208" s="40" t="s">
        <v>852</v>
      </c>
    </row>
    <row r="209" ht="24" spans="1:13">
      <c r="A209" s="40">
        <v>197</v>
      </c>
      <c r="B209" s="43" t="s">
        <v>212</v>
      </c>
      <c r="C209" s="37" t="s">
        <v>855</v>
      </c>
      <c r="D209" s="43" t="s">
        <v>856</v>
      </c>
      <c r="E209" s="40" t="s">
        <v>634</v>
      </c>
      <c r="F209" s="44">
        <v>10</v>
      </c>
      <c r="G209" s="40" t="s">
        <v>18</v>
      </c>
      <c r="H209" s="44">
        <v>10</v>
      </c>
      <c r="I209" s="33" t="s">
        <v>778</v>
      </c>
      <c r="J209" s="34">
        <v>43282</v>
      </c>
      <c r="K209" s="34">
        <v>43435</v>
      </c>
      <c r="L209" s="40" t="s">
        <v>251</v>
      </c>
      <c r="M209" s="40" t="s">
        <v>852</v>
      </c>
    </row>
    <row r="210" ht="24" spans="1:13">
      <c r="A210" s="40">
        <v>198</v>
      </c>
      <c r="B210" s="43" t="s">
        <v>212</v>
      </c>
      <c r="C210" s="37" t="s">
        <v>857</v>
      </c>
      <c r="D210" s="43" t="s">
        <v>858</v>
      </c>
      <c r="E210" s="40" t="s">
        <v>556</v>
      </c>
      <c r="F210" s="44">
        <v>5</v>
      </c>
      <c r="G210" s="40" t="s">
        <v>18</v>
      </c>
      <c r="H210" s="44">
        <v>5</v>
      </c>
      <c r="I210" s="33" t="s">
        <v>846</v>
      </c>
      <c r="J210" s="34">
        <v>43282</v>
      </c>
      <c r="K210" s="34">
        <v>43435</v>
      </c>
      <c r="L210" s="40" t="s">
        <v>251</v>
      </c>
      <c r="M210" s="40" t="s">
        <v>852</v>
      </c>
    </row>
    <row r="211" ht="24" spans="1:13">
      <c r="A211" s="40">
        <v>199</v>
      </c>
      <c r="B211" s="43" t="s">
        <v>212</v>
      </c>
      <c r="C211" s="37" t="s">
        <v>859</v>
      </c>
      <c r="D211" s="43" t="s">
        <v>858</v>
      </c>
      <c r="E211" s="40" t="s">
        <v>556</v>
      </c>
      <c r="F211" s="44">
        <v>5</v>
      </c>
      <c r="G211" s="40" t="s">
        <v>18</v>
      </c>
      <c r="H211" s="44">
        <v>5</v>
      </c>
      <c r="I211" s="33" t="s">
        <v>743</v>
      </c>
      <c r="J211" s="34">
        <v>43282</v>
      </c>
      <c r="K211" s="34">
        <v>43435</v>
      </c>
      <c r="L211" s="40" t="s">
        <v>251</v>
      </c>
      <c r="M211" s="40" t="s">
        <v>852</v>
      </c>
    </row>
    <row r="212" ht="24" spans="1:13">
      <c r="A212" s="40">
        <v>200</v>
      </c>
      <c r="B212" s="43" t="s">
        <v>212</v>
      </c>
      <c r="C212" s="37" t="s">
        <v>860</v>
      </c>
      <c r="D212" s="43" t="s">
        <v>861</v>
      </c>
      <c r="E212" s="40" t="s">
        <v>634</v>
      </c>
      <c r="F212" s="44">
        <v>6.24</v>
      </c>
      <c r="G212" s="40" t="s">
        <v>18</v>
      </c>
      <c r="H212" s="44">
        <v>6.24</v>
      </c>
      <c r="I212" s="33" t="s">
        <v>833</v>
      </c>
      <c r="J212" s="34">
        <v>43282</v>
      </c>
      <c r="K212" s="34">
        <v>43435</v>
      </c>
      <c r="L212" s="40" t="s">
        <v>251</v>
      </c>
      <c r="M212" s="40" t="s">
        <v>852</v>
      </c>
    </row>
    <row r="213" ht="24" spans="1:13">
      <c r="A213" s="40">
        <v>201</v>
      </c>
      <c r="B213" s="43" t="s">
        <v>212</v>
      </c>
      <c r="C213" s="37" t="s">
        <v>862</v>
      </c>
      <c r="D213" s="43" t="s">
        <v>863</v>
      </c>
      <c r="E213" s="40" t="s">
        <v>649</v>
      </c>
      <c r="F213" s="44">
        <v>10</v>
      </c>
      <c r="G213" s="40" t="s">
        <v>18</v>
      </c>
      <c r="H213" s="44">
        <v>10</v>
      </c>
      <c r="I213" s="33" t="s">
        <v>784</v>
      </c>
      <c r="J213" s="34">
        <v>43191</v>
      </c>
      <c r="K213" s="34">
        <v>43252</v>
      </c>
      <c r="L213" s="40" t="s">
        <v>251</v>
      </c>
      <c r="M213" s="40" t="s">
        <v>532</v>
      </c>
    </row>
    <row r="214" ht="24" spans="1:13">
      <c r="A214" s="40">
        <v>202</v>
      </c>
      <c r="B214" s="43" t="s">
        <v>212</v>
      </c>
      <c r="C214" s="37" t="s">
        <v>864</v>
      </c>
      <c r="D214" s="43" t="s">
        <v>865</v>
      </c>
      <c r="E214" s="40" t="s">
        <v>767</v>
      </c>
      <c r="F214" s="44">
        <v>5</v>
      </c>
      <c r="G214" s="40" t="s">
        <v>18</v>
      </c>
      <c r="H214" s="44">
        <v>5</v>
      </c>
      <c r="I214" s="33" t="s">
        <v>866</v>
      </c>
      <c r="J214" s="34">
        <v>43191</v>
      </c>
      <c r="K214" s="34">
        <v>43282</v>
      </c>
      <c r="L214" s="40" t="s">
        <v>251</v>
      </c>
      <c r="M214" s="40" t="s">
        <v>532</v>
      </c>
    </row>
    <row r="215" ht="24" spans="1:13">
      <c r="A215" s="40">
        <v>203</v>
      </c>
      <c r="B215" s="43" t="s">
        <v>212</v>
      </c>
      <c r="C215" s="37" t="s">
        <v>867</v>
      </c>
      <c r="D215" s="43" t="s">
        <v>868</v>
      </c>
      <c r="E215" s="40" t="s">
        <v>634</v>
      </c>
      <c r="F215" s="44">
        <v>10</v>
      </c>
      <c r="G215" s="40" t="s">
        <v>18</v>
      </c>
      <c r="H215" s="44">
        <v>10</v>
      </c>
      <c r="I215" s="33" t="s">
        <v>756</v>
      </c>
      <c r="J215" s="34">
        <v>43221</v>
      </c>
      <c r="K215" s="34">
        <v>43252</v>
      </c>
      <c r="L215" s="40" t="s">
        <v>251</v>
      </c>
      <c r="M215" s="40" t="s">
        <v>532</v>
      </c>
    </row>
    <row r="216" ht="24" spans="1:13">
      <c r="A216" s="40">
        <v>204</v>
      </c>
      <c r="B216" s="43" t="s">
        <v>212</v>
      </c>
      <c r="C216" s="37" t="s">
        <v>869</v>
      </c>
      <c r="D216" s="43" t="s">
        <v>870</v>
      </c>
      <c r="E216" s="40" t="s">
        <v>634</v>
      </c>
      <c r="F216" s="44">
        <v>5</v>
      </c>
      <c r="G216" s="40" t="s">
        <v>18</v>
      </c>
      <c r="H216" s="44">
        <v>5</v>
      </c>
      <c r="I216" s="33" t="s">
        <v>773</v>
      </c>
      <c r="J216" s="34">
        <v>43191</v>
      </c>
      <c r="K216" s="34">
        <v>43252</v>
      </c>
      <c r="L216" s="40" t="s">
        <v>251</v>
      </c>
      <c r="M216" s="40" t="s">
        <v>532</v>
      </c>
    </row>
    <row r="217" ht="24" spans="1:13">
      <c r="A217" s="40">
        <v>205</v>
      </c>
      <c r="B217" s="43" t="s">
        <v>212</v>
      </c>
      <c r="C217" s="37" t="s">
        <v>871</v>
      </c>
      <c r="D217" s="43" t="s">
        <v>326</v>
      </c>
      <c r="E217" s="40" t="s">
        <v>767</v>
      </c>
      <c r="F217" s="44">
        <v>3</v>
      </c>
      <c r="G217" s="40" t="s">
        <v>18</v>
      </c>
      <c r="H217" s="44">
        <v>3</v>
      </c>
      <c r="I217" s="33" t="s">
        <v>669</v>
      </c>
      <c r="J217" s="34">
        <v>43252</v>
      </c>
      <c r="K217" s="34">
        <v>43374</v>
      </c>
      <c r="L217" s="40" t="s">
        <v>251</v>
      </c>
      <c r="M217" s="40" t="s">
        <v>328</v>
      </c>
    </row>
    <row r="218" ht="24" spans="1:13">
      <c r="A218" s="40">
        <v>206</v>
      </c>
      <c r="B218" s="43" t="s">
        <v>212</v>
      </c>
      <c r="C218" s="37" t="s">
        <v>872</v>
      </c>
      <c r="D218" s="43" t="s">
        <v>873</v>
      </c>
      <c r="E218" s="40" t="s">
        <v>727</v>
      </c>
      <c r="F218" s="44">
        <v>10</v>
      </c>
      <c r="G218" s="40" t="s">
        <v>18</v>
      </c>
      <c r="H218" s="44">
        <v>10</v>
      </c>
      <c r="I218" s="33" t="s">
        <v>680</v>
      </c>
      <c r="J218" s="34">
        <v>43252</v>
      </c>
      <c r="K218" s="34">
        <v>43435</v>
      </c>
      <c r="L218" s="40" t="s">
        <v>251</v>
      </c>
      <c r="M218" s="40" t="s">
        <v>328</v>
      </c>
    </row>
    <row r="219" ht="24" spans="1:13">
      <c r="A219" s="40">
        <v>207</v>
      </c>
      <c r="B219" s="43" t="s">
        <v>212</v>
      </c>
      <c r="C219" s="37" t="s">
        <v>874</v>
      </c>
      <c r="D219" s="43" t="s">
        <v>875</v>
      </c>
      <c r="E219" s="40" t="s">
        <v>634</v>
      </c>
      <c r="F219" s="44">
        <v>10</v>
      </c>
      <c r="G219" s="40" t="s">
        <v>18</v>
      </c>
      <c r="H219" s="44">
        <v>10</v>
      </c>
      <c r="I219" s="33" t="s">
        <v>778</v>
      </c>
      <c r="J219" s="34">
        <v>43221</v>
      </c>
      <c r="K219" s="34">
        <v>43344</v>
      </c>
      <c r="L219" s="40" t="s">
        <v>251</v>
      </c>
      <c r="M219" s="40" t="s">
        <v>328</v>
      </c>
    </row>
    <row r="220" ht="24" spans="1:13">
      <c r="A220" s="40">
        <v>208</v>
      </c>
      <c r="B220" s="43" t="s">
        <v>212</v>
      </c>
      <c r="C220" s="37" t="s">
        <v>874</v>
      </c>
      <c r="D220" s="43" t="s">
        <v>876</v>
      </c>
      <c r="E220" s="40" t="s">
        <v>634</v>
      </c>
      <c r="F220" s="44">
        <v>10</v>
      </c>
      <c r="G220" s="40" t="s">
        <v>18</v>
      </c>
      <c r="H220" s="44">
        <v>10</v>
      </c>
      <c r="I220" s="33" t="s">
        <v>846</v>
      </c>
      <c r="J220" s="34">
        <v>43313</v>
      </c>
      <c r="K220" s="34">
        <v>43435</v>
      </c>
      <c r="L220" s="40" t="s">
        <v>251</v>
      </c>
      <c r="M220" s="40" t="s">
        <v>328</v>
      </c>
    </row>
    <row r="221" ht="24" spans="1:13">
      <c r="A221" s="40">
        <v>209</v>
      </c>
      <c r="B221" s="43" t="s">
        <v>212</v>
      </c>
      <c r="C221" s="37" t="s">
        <v>877</v>
      </c>
      <c r="D221" s="43" t="s">
        <v>878</v>
      </c>
      <c r="E221" s="40" t="s">
        <v>727</v>
      </c>
      <c r="F221" s="44">
        <v>10</v>
      </c>
      <c r="G221" s="40" t="s">
        <v>18</v>
      </c>
      <c r="H221" s="44">
        <v>10</v>
      </c>
      <c r="I221" s="33" t="s">
        <v>781</v>
      </c>
      <c r="J221" s="34">
        <v>43252</v>
      </c>
      <c r="K221" s="34">
        <v>43405</v>
      </c>
      <c r="L221" s="40" t="s">
        <v>251</v>
      </c>
      <c r="M221" s="40" t="s">
        <v>328</v>
      </c>
    </row>
    <row r="222" ht="24" spans="1:13">
      <c r="A222" s="40">
        <v>210</v>
      </c>
      <c r="B222" s="43" t="s">
        <v>212</v>
      </c>
      <c r="C222" s="37" t="s">
        <v>879</v>
      </c>
      <c r="D222" s="43" t="s">
        <v>880</v>
      </c>
      <c r="E222" s="40" t="s">
        <v>634</v>
      </c>
      <c r="F222" s="44">
        <v>10</v>
      </c>
      <c r="G222" s="40" t="s">
        <v>18</v>
      </c>
      <c r="H222" s="44">
        <v>10</v>
      </c>
      <c r="I222" s="33" t="s">
        <v>881</v>
      </c>
      <c r="J222" s="34">
        <v>43191</v>
      </c>
      <c r="K222" s="34">
        <v>43282</v>
      </c>
      <c r="L222" s="40" t="s">
        <v>251</v>
      </c>
      <c r="M222" s="40" t="s">
        <v>328</v>
      </c>
    </row>
    <row r="223" ht="24" spans="1:13">
      <c r="A223" s="40">
        <v>211</v>
      </c>
      <c r="B223" s="43" t="s">
        <v>212</v>
      </c>
      <c r="C223" s="37" t="s">
        <v>877</v>
      </c>
      <c r="D223" s="43" t="s">
        <v>882</v>
      </c>
      <c r="E223" s="40" t="s">
        <v>727</v>
      </c>
      <c r="F223" s="44">
        <v>10</v>
      </c>
      <c r="G223" s="40" t="s">
        <v>18</v>
      </c>
      <c r="H223" s="44">
        <v>10</v>
      </c>
      <c r="I223" s="33" t="s">
        <v>822</v>
      </c>
      <c r="J223" s="34">
        <v>43221</v>
      </c>
      <c r="K223" s="34">
        <v>43374</v>
      </c>
      <c r="L223" s="40" t="s">
        <v>251</v>
      </c>
      <c r="M223" s="40" t="s">
        <v>328</v>
      </c>
    </row>
    <row r="224" ht="24" spans="1:13">
      <c r="A224" s="40">
        <v>212</v>
      </c>
      <c r="B224" s="43" t="s">
        <v>212</v>
      </c>
      <c r="C224" s="37" t="s">
        <v>883</v>
      </c>
      <c r="D224" s="43" t="s">
        <v>884</v>
      </c>
      <c r="E224" s="40" t="s">
        <v>634</v>
      </c>
      <c r="F224" s="44">
        <v>10</v>
      </c>
      <c r="G224" s="40" t="s">
        <v>18</v>
      </c>
      <c r="H224" s="44">
        <v>10</v>
      </c>
      <c r="I224" s="33" t="s">
        <v>885</v>
      </c>
      <c r="J224" s="34">
        <v>43160</v>
      </c>
      <c r="K224" s="34">
        <v>43252</v>
      </c>
      <c r="L224" s="40" t="s">
        <v>251</v>
      </c>
      <c r="M224" s="40" t="s">
        <v>335</v>
      </c>
    </row>
    <row r="225" ht="24" spans="1:13">
      <c r="A225" s="40">
        <v>213</v>
      </c>
      <c r="B225" s="43" t="s">
        <v>212</v>
      </c>
      <c r="C225" s="37" t="s">
        <v>886</v>
      </c>
      <c r="D225" s="43" t="s">
        <v>343</v>
      </c>
      <c r="E225" s="40" t="s">
        <v>887</v>
      </c>
      <c r="F225" s="44">
        <v>1</v>
      </c>
      <c r="G225" s="40" t="s">
        <v>18</v>
      </c>
      <c r="H225" s="44">
        <v>1</v>
      </c>
      <c r="I225" s="33" t="s">
        <v>888</v>
      </c>
      <c r="J225" s="34">
        <v>43191</v>
      </c>
      <c r="K225" s="34">
        <v>43221</v>
      </c>
      <c r="L225" s="40" t="s">
        <v>251</v>
      </c>
      <c r="M225" s="40" t="s">
        <v>345</v>
      </c>
    </row>
    <row r="226" ht="24" spans="1:13">
      <c r="A226" s="40">
        <v>214</v>
      </c>
      <c r="B226" s="43" t="s">
        <v>212</v>
      </c>
      <c r="C226" s="37" t="s">
        <v>889</v>
      </c>
      <c r="D226" s="43" t="s">
        <v>343</v>
      </c>
      <c r="E226" s="40" t="s">
        <v>634</v>
      </c>
      <c r="F226" s="44">
        <v>6</v>
      </c>
      <c r="G226" s="40" t="s">
        <v>18</v>
      </c>
      <c r="H226" s="44">
        <v>6</v>
      </c>
      <c r="I226" s="33" t="s">
        <v>890</v>
      </c>
      <c r="J226" s="34">
        <v>43191</v>
      </c>
      <c r="K226" s="34">
        <v>43221</v>
      </c>
      <c r="L226" s="40" t="s">
        <v>251</v>
      </c>
      <c r="M226" s="40" t="s">
        <v>345</v>
      </c>
    </row>
    <row r="227" ht="24" spans="1:13">
      <c r="A227" s="40">
        <v>215</v>
      </c>
      <c r="B227" s="43" t="s">
        <v>212</v>
      </c>
      <c r="C227" s="37" t="s">
        <v>891</v>
      </c>
      <c r="D227" s="43" t="s">
        <v>343</v>
      </c>
      <c r="E227" s="40" t="s">
        <v>892</v>
      </c>
      <c r="F227" s="44">
        <v>1</v>
      </c>
      <c r="G227" s="40" t="s">
        <v>18</v>
      </c>
      <c r="H227" s="44">
        <v>1</v>
      </c>
      <c r="I227" s="33" t="s">
        <v>893</v>
      </c>
      <c r="J227" s="34">
        <v>43191</v>
      </c>
      <c r="K227" s="34">
        <v>43221</v>
      </c>
      <c r="L227" s="40" t="s">
        <v>251</v>
      </c>
      <c r="M227" s="40" t="s">
        <v>345</v>
      </c>
    </row>
    <row r="228" ht="24" spans="1:13">
      <c r="A228" s="40">
        <v>216</v>
      </c>
      <c r="B228" s="43" t="s">
        <v>212</v>
      </c>
      <c r="C228" s="37" t="s">
        <v>894</v>
      </c>
      <c r="D228" s="43" t="s">
        <v>347</v>
      </c>
      <c r="E228" s="40" t="s">
        <v>895</v>
      </c>
      <c r="F228" s="44">
        <v>1</v>
      </c>
      <c r="G228" s="40" t="s">
        <v>18</v>
      </c>
      <c r="H228" s="44">
        <v>1</v>
      </c>
      <c r="I228" s="33" t="s">
        <v>888</v>
      </c>
      <c r="J228" s="34">
        <v>43160</v>
      </c>
      <c r="K228" s="34">
        <v>43435</v>
      </c>
      <c r="L228" s="40" t="s">
        <v>251</v>
      </c>
      <c r="M228" s="40" t="s">
        <v>345</v>
      </c>
    </row>
    <row r="229" ht="24" spans="1:13">
      <c r="A229" s="40">
        <v>217</v>
      </c>
      <c r="B229" s="43" t="s">
        <v>212</v>
      </c>
      <c r="C229" s="37" t="s">
        <v>896</v>
      </c>
      <c r="D229" s="43" t="s">
        <v>897</v>
      </c>
      <c r="E229" s="40" t="s">
        <v>898</v>
      </c>
      <c r="F229" s="44">
        <v>3</v>
      </c>
      <c r="G229" s="40" t="s">
        <v>18</v>
      </c>
      <c r="H229" s="44">
        <v>3</v>
      </c>
      <c r="I229" s="33" t="s">
        <v>890</v>
      </c>
      <c r="J229" s="34">
        <v>43191</v>
      </c>
      <c r="K229" s="34">
        <v>43435</v>
      </c>
      <c r="L229" s="40" t="s">
        <v>251</v>
      </c>
      <c r="M229" s="40" t="s">
        <v>345</v>
      </c>
    </row>
    <row r="230" ht="36" spans="1:13">
      <c r="A230" s="40">
        <v>218</v>
      </c>
      <c r="B230" s="43" t="s">
        <v>212</v>
      </c>
      <c r="C230" s="37" t="s">
        <v>899</v>
      </c>
      <c r="D230" s="43" t="s">
        <v>354</v>
      </c>
      <c r="E230" s="40" t="s">
        <v>900</v>
      </c>
      <c r="F230" s="44">
        <v>4</v>
      </c>
      <c r="G230" s="40" t="s">
        <v>18</v>
      </c>
      <c r="H230" s="44">
        <v>4</v>
      </c>
      <c r="I230" s="33" t="s">
        <v>901</v>
      </c>
      <c r="J230" s="34">
        <v>43405</v>
      </c>
      <c r="K230" s="34">
        <v>43435</v>
      </c>
      <c r="L230" s="40" t="s">
        <v>251</v>
      </c>
      <c r="M230" s="40" t="s">
        <v>345</v>
      </c>
    </row>
    <row r="231" ht="24" spans="1:13">
      <c r="A231" s="40">
        <v>219</v>
      </c>
      <c r="B231" s="43" t="s">
        <v>212</v>
      </c>
      <c r="C231" s="37" t="s">
        <v>902</v>
      </c>
      <c r="D231" s="43" t="s">
        <v>903</v>
      </c>
      <c r="E231" s="40" t="s">
        <v>752</v>
      </c>
      <c r="F231" s="44">
        <v>2</v>
      </c>
      <c r="G231" s="40" t="s">
        <v>18</v>
      </c>
      <c r="H231" s="44">
        <v>2</v>
      </c>
      <c r="I231" s="33" t="s">
        <v>904</v>
      </c>
      <c r="J231" s="34">
        <v>43160</v>
      </c>
      <c r="K231" s="34">
        <v>43221</v>
      </c>
      <c r="L231" s="40" t="s">
        <v>251</v>
      </c>
      <c r="M231" s="40" t="s">
        <v>345</v>
      </c>
    </row>
    <row r="232" ht="24" spans="1:13">
      <c r="A232" s="40">
        <v>220</v>
      </c>
      <c r="B232" s="43" t="s">
        <v>212</v>
      </c>
      <c r="C232" s="37" t="s">
        <v>905</v>
      </c>
      <c r="D232" s="43" t="s">
        <v>906</v>
      </c>
      <c r="E232" s="40" t="s">
        <v>649</v>
      </c>
      <c r="F232" s="44">
        <v>1</v>
      </c>
      <c r="G232" s="40" t="s">
        <v>18</v>
      </c>
      <c r="H232" s="44">
        <v>1</v>
      </c>
      <c r="I232" s="33" t="s">
        <v>907</v>
      </c>
      <c r="J232" s="34">
        <v>43252</v>
      </c>
      <c r="K232" s="34">
        <v>43435</v>
      </c>
      <c r="L232" s="40" t="s">
        <v>251</v>
      </c>
      <c r="M232" s="40" t="s">
        <v>345</v>
      </c>
    </row>
    <row r="233" ht="24" spans="1:13">
      <c r="A233" s="40">
        <v>221</v>
      </c>
      <c r="B233" s="43" t="s">
        <v>212</v>
      </c>
      <c r="C233" s="37" t="s">
        <v>908</v>
      </c>
      <c r="D233" s="43" t="s">
        <v>360</v>
      </c>
      <c r="E233" s="40" t="s">
        <v>909</v>
      </c>
      <c r="F233" s="44">
        <v>5</v>
      </c>
      <c r="G233" s="40" t="s">
        <v>18</v>
      </c>
      <c r="H233" s="44">
        <v>5</v>
      </c>
      <c r="I233" s="33" t="s">
        <v>904</v>
      </c>
      <c r="J233" s="34">
        <v>43252</v>
      </c>
      <c r="K233" s="34">
        <v>43435</v>
      </c>
      <c r="L233" s="40" t="s">
        <v>251</v>
      </c>
      <c r="M233" s="40" t="s">
        <v>345</v>
      </c>
    </row>
    <row r="234" ht="24" spans="1:13">
      <c r="A234" s="40">
        <v>222</v>
      </c>
      <c r="B234" s="43" t="s">
        <v>212</v>
      </c>
      <c r="C234" s="37" t="s">
        <v>910</v>
      </c>
      <c r="D234" s="43" t="s">
        <v>363</v>
      </c>
      <c r="E234" s="40" t="s">
        <v>911</v>
      </c>
      <c r="F234" s="44">
        <v>4.5</v>
      </c>
      <c r="G234" s="40" t="s">
        <v>18</v>
      </c>
      <c r="H234" s="44">
        <v>4.5</v>
      </c>
      <c r="I234" s="33" t="s">
        <v>912</v>
      </c>
      <c r="J234" s="34">
        <v>43252</v>
      </c>
      <c r="K234" s="34">
        <v>43435</v>
      </c>
      <c r="L234" s="40" t="s">
        <v>251</v>
      </c>
      <c r="M234" s="40" t="s">
        <v>345</v>
      </c>
    </row>
    <row r="235" ht="24" spans="1:13">
      <c r="A235" s="40">
        <v>223</v>
      </c>
      <c r="B235" s="43" t="s">
        <v>212</v>
      </c>
      <c r="C235" s="37" t="s">
        <v>913</v>
      </c>
      <c r="D235" s="43" t="s">
        <v>914</v>
      </c>
      <c r="E235" s="40" t="s">
        <v>915</v>
      </c>
      <c r="F235" s="44">
        <v>6</v>
      </c>
      <c r="G235" s="40" t="s">
        <v>18</v>
      </c>
      <c r="H235" s="44">
        <v>6</v>
      </c>
      <c r="I235" s="33" t="s">
        <v>901</v>
      </c>
      <c r="J235" s="34">
        <v>43191</v>
      </c>
      <c r="K235" s="34">
        <v>43435</v>
      </c>
      <c r="L235" s="40" t="s">
        <v>251</v>
      </c>
      <c r="M235" s="40" t="s">
        <v>345</v>
      </c>
    </row>
    <row r="236" ht="24" spans="1:13">
      <c r="A236" s="40">
        <v>224</v>
      </c>
      <c r="B236" s="43" t="s">
        <v>212</v>
      </c>
      <c r="C236" s="37" t="s">
        <v>916</v>
      </c>
      <c r="D236" s="43" t="s">
        <v>917</v>
      </c>
      <c r="E236" s="40" t="s">
        <v>749</v>
      </c>
      <c r="F236" s="44">
        <v>4.5</v>
      </c>
      <c r="G236" s="40" t="s">
        <v>18</v>
      </c>
      <c r="H236" s="44">
        <v>4.5</v>
      </c>
      <c r="I236" s="33" t="s">
        <v>890</v>
      </c>
      <c r="J236" s="34">
        <v>43252</v>
      </c>
      <c r="K236" s="34">
        <v>43435</v>
      </c>
      <c r="L236" s="40" t="s">
        <v>251</v>
      </c>
      <c r="M236" s="40" t="s">
        <v>345</v>
      </c>
    </row>
    <row r="237" ht="24" spans="1:13">
      <c r="A237" s="40">
        <v>225</v>
      </c>
      <c r="B237" s="43" t="s">
        <v>212</v>
      </c>
      <c r="C237" s="37" t="s">
        <v>918</v>
      </c>
      <c r="D237" s="43" t="s">
        <v>919</v>
      </c>
      <c r="E237" s="40" t="s">
        <v>920</v>
      </c>
      <c r="F237" s="44">
        <v>4</v>
      </c>
      <c r="G237" s="40" t="s">
        <v>18</v>
      </c>
      <c r="H237" s="44">
        <v>4</v>
      </c>
      <c r="I237" s="33" t="s">
        <v>921</v>
      </c>
      <c r="J237" s="34">
        <v>43252</v>
      </c>
      <c r="K237" s="34">
        <v>43435</v>
      </c>
      <c r="L237" s="40" t="s">
        <v>251</v>
      </c>
      <c r="M237" s="40" t="s">
        <v>345</v>
      </c>
    </row>
    <row r="238" ht="24" spans="1:13">
      <c r="A238" s="40">
        <v>226</v>
      </c>
      <c r="B238" s="43" t="s">
        <v>212</v>
      </c>
      <c r="C238" s="37" t="s">
        <v>922</v>
      </c>
      <c r="D238" s="43" t="s">
        <v>923</v>
      </c>
      <c r="E238" s="40" t="s">
        <v>727</v>
      </c>
      <c r="F238" s="44">
        <v>10</v>
      </c>
      <c r="G238" s="40" t="s">
        <v>18</v>
      </c>
      <c r="H238" s="44">
        <v>10</v>
      </c>
      <c r="I238" s="33" t="s">
        <v>924</v>
      </c>
      <c r="J238" s="34">
        <v>43191</v>
      </c>
      <c r="K238" s="34">
        <v>43282</v>
      </c>
      <c r="L238" s="40" t="s">
        <v>251</v>
      </c>
      <c r="M238" s="40" t="s">
        <v>345</v>
      </c>
    </row>
    <row r="239" ht="24" spans="1:13">
      <c r="A239" s="40">
        <v>227</v>
      </c>
      <c r="B239" s="43" t="s">
        <v>212</v>
      </c>
      <c r="C239" s="37" t="s">
        <v>925</v>
      </c>
      <c r="D239" s="43" t="s">
        <v>926</v>
      </c>
      <c r="E239" s="40" t="s">
        <v>927</v>
      </c>
      <c r="F239" s="44">
        <v>3</v>
      </c>
      <c r="G239" s="40" t="s">
        <v>18</v>
      </c>
      <c r="H239" s="44">
        <v>3</v>
      </c>
      <c r="I239" s="33" t="s">
        <v>691</v>
      </c>
      <c r="J239" s="34">
        <v>43252</v>
      </c>
      <c r="K239" s="34">
        <v>43435</v>
      </c>
      <c r="L239" s="40" t="s">
        <v>251</v>
      </c>
      <c r="M239" s="40" t="s">
        <v>345</v>
      </c>
    </row>
    <row r="240" ht="24" spans="1:13">
      <c r="A240" s="40">
        <v>228</v>
      </c>
      <c r="B240" s="43" t="s">
        <v>212</v>
      </c>
      <c r="C240" s="37" t="s">
        <v>928</v>
      </c>
      <c r="D240" s="43" t="s">
        <v>929</v>
      </c>
      <c r="E240" s="40" t="s">
        <v>543</v>
      </c>
      <c r="F240" s="44">
        <v>10</v>
      </c>
      <c r="G240" s="40" t="s">
        <v>18</v>
      </c>
      <c r="H240" s="44">
        <v>10</v>
      </c>
      <c r="I240" s="33" t="s">
        <v>819</v>
      </c>
      <c r="J240" s="34">
        <v>43252</v>
      </c>
      <c r="K240" s="34">
        <v>43435</v>
      </c>
      <c r="L240" s="40" t="s">
        <v>251</v>
      </c>
      <c r="M240" s="40" t="s">
        <v>345</v>
      </c>
    </row>
    <row r="241" ht="48" spans="1:13">
      <c r="A241" s="40">
        <v>229</v>
      </c>
      <c r="B241" s="43" t="s">
        <v>212</v>
      </c>
      <c r="C241" s="37" t="s">
        <v>930</v>
      </c>
      <c r="D241" s="43" t="s">
        <v>931</v>
      </c>
      <c r="E241" s="40" t="s">
        <v>634</v>
      </c>
      <c r="F241" s="44">
        <v>8.5</v>
      </c>
      <c r="G241" s="40" t="s">
        <v>18</v>
      </c>
      <c r="H241" s="44">
        <v>8.5</v>
      </c>
      <c r="I241" s="33" t="s">
        <v>743</v>
      </c>
      <c r="J241" s="34">
        <v>43252</v>
      </c>
      <c r="K241" s="34">
        <v>43435</v>
      </c>
      <c r="L241" s="40" t="s">
        <v>251</v>
      </c>
      <c r="M241" s="40" t="s">
        <v>345</v>
      </c>
    </row>
    <row r="242" ht="36" spans="1:13">
      <c r="A242" s="40">
        <v>230</v>
      </c>
      <c r="B242" s="43" t="s">
        <v>212</v>
      </c>
      <c r="C242" s="37" t="s">
        <v>932</v>
      </c>
      <c r="D242" s="43" t="s">
        <v>933</v>
      </c>
      <c r="E242" s="40" t="s">
        <v>649</v>
      </c>
      <c r="F242" s="44">
        <v>5</v>
      </c>
      <c r="G242" s="40" t="s">
        <v>18</v>
      </c>
      <c r="H242" s="44">
        <v>5</v>
      </c>
      <c r="I242" s="33" t="s">
        <v>833</v>
      </c>
      <c r="J242" s="34">
        <v>43191</v>
      </c>
      <c r="K242" s="34">
        <v>43435</v>
      </c>
      <c r="L242" s="40" t="s">
        <v>251</v>
      </c>
      <c r="M242" s="40" t="s">
        <v>345</v>
      </c>
    </row>
    <row r="243" ht="36" spans="1:13">
      <c r="A243" s="40">
        <v>231</v>
      </c>
      <c r="B243" s="43" t="s">
        <v>212</v>
      </c>
      <c r="C243" s="37" t="s">
        <v>934</v>
      </c>
      <c r="D243" s="43" t="s">
        <v>376</v>
      </c>
      <c r="E243" s="40" t="s">
        <v>791</v>
      </c>
      <c r="F243" s="44">
        <v>2</v>
      </c>
      <c r="G243" s="40" t="s">
        <v>18</v>
      </c>
      <c r="H243" s="44">
        <v>2</v>
      </c>
      <c r="I243" s="33" t="s">
        <v>784</v>
      </c>
      <c r="J243" s="34">
        <v>43160</v>
      </c>
      <c r="K243" s="34">
        <v>43435</v>
      </c>
      <c r="L243" s="40" t="s">
        <v>251</v>
      </c>
      <c r="M243" s="40" t="s">
        <v>374</v>
      </c>
    </row>
    <row r="244" ht="24" spans="1:13">
      <c r="A244" s="40">
        <v>232</v>
      </c>
      <c r="B244" s="43" t="s">
        <v>212</v>
      </c>
      <c r="C244" s="37" t="s">
        <v>935</v>
      </c>
      <c r="D244" s="43" t="s">
        <v>936</v>
      </c>
      <c r="E244" s="40" t="s">
        <v>767</v>
      </c>
      <c r="F244" s="44">
        <v>4</v>
      </c>
      <c r="G244" s="40" t="s">
        <v>18</v>
      </c>
      <c r="H244" s="44">
        <v>4</v>
      </c>
      <c r="I244" s="33" t="s">
        <v>866</v>
      </c>
      <c r="J244" s="34">
        <v>43344</v>
      </c>
      <c r="K244" s="34">
        <v>43435</v>
      </c>
      <c r="L244" s="40" t="s">
        <v>251</v>
      </c>
      <c r="M244" s="40" t="s">
        <v>374</v>
      </c>
    </row>
    <row r="245" ht="36" spans="1:13">
      <c r="A245" s="40">
        <v>233</v>
      </c>
      <c r="B245" s="43" t="s">
        <v>212</v>
      </c>
      <c r="C245" s="37" t="s">
        <v>937</v>
      </c>
      <c r="D245" s="43" t="s">
        <v>936</v>
      </c>
      <c r="E245" s="40" t="s">
        <v>767</v>
      </c>
      <c r="F245" s="44">
        <v>6</v>
      </c>
      <c r="G245" s="40" t="s">
        <v>18</v>
      </c>
      <c r="H245" s="44">
        <v>6</v>
      </c>
      <c r="I245" s="33" t="s">
        <v>756</v>
      </c>
      <c r="J245" s="34">
        <v>43191</v>
      </c>
      <c r="K245" s="34">
        <v>43344</v>
      </c>
      <c r="L245" s="40" t="s">
        <v>251</v>
      </c>
      <c r="M245" s="40" t="s">
        <v>374</v>
      </c>
    </row>
    <row r="246" ht="24" spans="1:13">
      <c r="A246" s="40">
        <v>234</v>
      </c>
      <c r="B246" s="43" t="s">
        <v>212</v>
      </c>
      <c r="C246" s="37" t="s">
        <v>938</v>
      </c>
      <c r="D246" s="43" t="s">
        <v>939</v>
      </c>
      <c r="E246" s="40" t="s">
        <v>752</v>
      </c>
      <c r="F246" s="44">
        <v>5</v>
      </c>
      <c r="G246" s="40" t="s">
        <v>18</v>
      </c>
      <c r="H246" s="44">
        <v>5</v>
      </c>
      <c r="I246" s="33" t="s">
        <v>773</v>
      </c>
      <c r="J246" s="34">
        <v>43160</v>
      </c>
      <c r="K246" s="34">
        <v>43252</v>
      </c>
      <c r="L246" s="40" t="s">
        <v>251</v>
      </c>
      <c r="M246" s="40" t="s">
        <v>374</v>
      </c>
    </row>
    <row r="247" ht="24" spans="1:13">
      <c r="A247" s="40">
        <v>235</v>
      </c>
      <c r="B247" s="43" t="s">
        <v>212</v>
      </c>
      <c r="C247" s="37" t="s">
        <v>940</v>
      </c>
      <c r="D247" s="43" t="s">
        <v>941</v>
      </c>
      <c r="E247" s="40" t="s">
        <v>752</v>
      </c>
      <c r="F247" s="44">
        <v>10</v>
      </c>
      <c r="G247" s="40" t="s">
        <v>18</v>
      </c>
      <c r="H247" s="44">
        <v>10</v>
      </c>
      <c r="I247" s="33" t="s">
        <v>669</v>
      </c>
      <c r="J247" s="34">
        <v>43344</v>
      </c>
      <c r="K247" s="34">
        <v>43435</v>
      </c>
      <c r="L247" s="40" t="s">
        <v>251</v>
      </c>
      <c r="M247" s="40" t="s">
        <v>374</v>
      </c>
    </row>
    <row r="248" ht="24" spans="1:13">
      <c r="A248" s="40">
        <v>236</v>
      </c>
      <c r="B248" s="43" t="s">
        <v>212</v>
      </c>
      <c r="C248" s="37" t="s">
        <v>942</v>
      </c>
      <c r="D248" s="43" t="s">
        <v>384</v>
      </c>
      <c r="E248" s="40" t="s">
        <v>943</v>
      </c>
      <c r="F248" s="44">
        <v>6</v>
      </c>
      <c r="G248" s="40" t="s">
        <v>18</v>
      </c>
      <c r="H248" s="44">
        <v>6</v>
      </c>
      <c r="I248" s="33" t="s">
        <v>680</v>
      </c>
      <c r="J248" s="34">
        <v>43160</v>
      </c>
      <c r="K248" s="34">
        <v>43435</v>
      </c>
      <c r="L248" s="40" t="s">
        <v>251</v>
      </c>
      <c r="M248" s="40" t="s">
        <v>386</v>
      </c>
    </row>
    <row r="249" ht="24" spans="1:13">
      <c r="A249" s="40">
        <v>237</v>
      </c>
      <c r="B249" s="43" t="s">
        <v>212</v>
      </c>
      <c r="C249" s="37" t="s">
        <v>944</v>
      </c>
      <c r="D249" s="43" t="s">
        <v>945</v>
      </c>
      <c r="E249" s="40" t="s">
        <v>767</v>
      </c>
      <c r="F249" s="44">
        <v>10</v>
      </c>
      <c r="G249" s="40" t="s">
        <v>18</v>
      </c>
      <c r="H249" s="44">
        <v>10</v>
      </c>
      <c r="I249" s="33" t="s">
        <v>778</v>
      </c>
      <c r="J249" s="34">
        <v>43160</v>
      </c>
      <c r="K249" s="34">
        <v>43435</v>
      </c>
      <c r="L249" s="40" t="s">
        <v>251</v>
      </c>
      <c r="M249" s="40" t="s">
        <v>386</v>
      </c>
    </row>
    <row r="250" ht="24" spans="1:13">
      <c r="A250" s="40">
        <v>238</v>
      </c>
      <c r="B250" s="43" t="s">
        <v>212</v>
      </c>
      <c r="C250" s="37" t="s">
        <v>946</v>
      </c>
      <c r="D250" s="43" t="s">
        <v>947</v>
      </c>
      <c r="E250" s="40" t="s">
        <v>948</v>
      </c>
      <c r="F250" s="44">
        <v>10</v>
      </c>
      <c r="G250" s="40" t="s">
        <v>18</v>
      </c>
      <c r="H250" s="44">
        <v>10</v>
      </c>
      <c r="I250" s="33" t="s">
        <v>846</v>
      </c>
      <c r="J250" s="34">
        <v>43160</v>
      </c>
      <c r="K250" s="34">
        <v>43435</v>
      </c>
      <c r="L250" s="40" t="s">
        <v>251</v>
      </c>
      <c r="M250" s="40" t="s">
        <v>386</v>
      </c>
    </row>
    <row r="251" ht="24" spans="1:13">
      <c r="A251" s="40">
        <v>239</v>
      </c>
      <c r="B251" s="43" t="s">
        <v>212</v>
      </c>
      <c r="C251" s="37" t="s">
        <v>949</v>
      </c>
      <c r="D251" s="43" t="s">
        <v>950</v>
      </c>
      <c r="E251" s="40" t="s">
        <v>951</v>
      </c>
      <c r="F251" s="44">
        <v>5</v>
      </c>
      <c r="G251" s="40" t="s">
        <v>18</v>
      </c>
      <c r="H251" s="44">
        <v>5</v>
      </c>
      <c r="I251" s="33" t="s">
        <v>781</v>
      </c>
      <c r="J251" s="34">
        <v>43160</v>
      </c>
      <c r="K251" s="34">
        <v>43435</v>
      </c>
      <c r="L251" s="40" t="s">
        <v>251</v>
      </c>
      <c r="M251" s="40" t="s">
        <v>386</v>
      </c>
    </row>
    <row r="252" ht="24" spans="1:13">
      <c r="A252" s="40">
        <v>240</v>
      </c>
      <c r="B252" s="43" t="s">
        <v>212</v>
      </c>
      <c r="C252" s="37" t="s">
        <v>952</v>
      </c>
      <c r="D252" s="43" t="s">
        <v>950</v>
      </c>
      <c r="E252" s="40" t="s">
        <v>953</v>
      </c>
      <c r="F252" s="44">
        <v>5</v>
      </c>
      <c r="G252" s="40" t="s">
        <v>18</v>
      </c>
      <c r="H252" s="44">
        <v>5</v>
      </c>
      <c r="I252" s="33" t="s">
        <v>881</v>
      </c>
      <c r="J252" s="34">
        <v>43160</v>
      </c>
      <c r="K252" s="34">
        <v>43435</v>
      </c>
      <c r="L252" s="40" t="s">
        <v>251</v>
      </c>
      <c r="M252" s="40" t="s">
        <v>386</v>
      </c>
    </row>
    <row r="253" ht="24" spans="1:13">
      <c r="A253" s="40">
        <v>241</v>
      </c>
      <c r="B253" s="43" t="s">
        <v>212</v>
      </c>
      <c r="C253" s="37" t="s">
        <v>954</v>
      </c>
      <c r="D253" s="43" t="s">
        <v>955</v>
      </c>
      <c r="E253" s="40" t="s">
        <v>956</v>
      </c>
      <c r="F253" s="44">
        <v>5</v>
      </c>
      <c r="G253" s="40" t="s">
        <v>18</v>
      </c>
      <c r="H253" s="44">
        <v>5</v>
      </c>
      <c r="I253" s="33" t="s">
        <v>822</v>
      </c>
      <c r="J253" s="34">
        <v>43160</v>
      </c>
      <c r="K253" s="34">
        <v>43435</v>
      </c>
      <c r="L253" s="40" t="s">
        <v>251</v>
      </c>
      <c r="M253" s="40" t="s">
        <v>386</v>
      </c>
    </row>
    <row r="254" ht="24" spans="1:13">
      <c r="A254" s="40">
        <v>242</v>
      </c>
      <c r="B254" s="43" t="s">
        <v>212</v>
      </c>
      <c r="C254" s="37" t="s">
        <v>957</v>
      </c>
      <c r="D254" s="43" t="s">
        <v>955</v>
      </c>
      <c r="E254" s="40" t="s">
        <v>956</v>
      </c>
      <c r="F254" s="44">
        <v>5</v>
      </c>
      <c r="G254" s="40" t="s">
        <v>18</v>
      </c>
      <c r="H254" s="44">
        <v>5</v>
      </c>
      <c r="I254" s="33" t="s">
        <v>885</v>
      </c>
      <c r="J254" s="34">
        <v>43160</v>
      </c>
      <c r="K254" s="34">
        <v>43435</v>
      </c>
      <c r="L254" s="40" t="s">
        <v>251</v>
      </c>
      <c r="M254" s="40" t="s">
        <v>386</v>
      </c>
    </row>
    <row r="255" ht="24" spans="1:13">
      <c r="A255" s="40">
        <v>243</v>
      </c>
      <c r="B255" s="43" t="s">
        <v>212</v>
      </c>
      <c r="C255" s="37" t="s">
        <v>958</v>
      </c>
      <c r="D255" s="43" t="s">
        <v>959</v>
      </c>
      <c r="E255" s="40" t="s">
        <v>960</v>
      </c>
      <c r="F255" s="44">
        <v>5</v>
      </c>
      <c r="G255" s="40" t="s">
        <v>18</v>
      </c>
      <c r="H255" s="44">
        <v>5</v>
      </c>
      <c r="I255" s="33" t="s">
        <v>718</v>
      </c>
      <c r="J255" s="34">
        <v>43160</v>
      </c>
      <c r="K255" s="34">
        <v>43435</v>
      </c>
      <c r="L255" s="40" t="s">
        <v>251</v>
      </c>
      <c r="M255" s="40" t="s">
        <v>386</v>
      </c>
    </row>
    <row r="256" ht="24" spans="1:13">
      <c r="A256" s="40">
        <v>244</v>
      </c>
      <c r="B256" s="43" t="s">
        <v>212</v>
      </c>
      <c r="C256" s="37" t="s">
        <v>961</v>
      </c>
      <c r="D256" s="43" t="s">
        <v>962</v>
      </c>
      <c r="E256" s="40" t="s">
        <v>727</v>
      </c>
      <c r="F256" s="44">
        <v>10</v>
      </c>
      <c r="G256" s="40" t="s">
        <v>18</v>
      </c>
      <c r="H256" s="44">
        <v>10</v>
      </c>
      <c r="I256" s="33" t="s">
        <v>836</v>
      </c>
      <c r="J256" s="34">
        <v>43160</v>
      </c>
      <c r="K256" s="34">
        <v>43435</v>
      </c>
      <c r="L256" s="40" t="s">
        <v>251</v>
      </c>
      <c r="M256" s="40" t="s">
        <v>386</v>
      </c>
    </row>
    <row r="257" ht="24" spans="1:13">
      <c r="A257" s="40">
        <v>245</v>
      </c>
      <c r="B257" s="43" t="s">
        <v>212</v>
      </c>
      <c r="C257" s="37" t="s">
        <v>963</v>
      </c>
      <c r="D257" s="43" t="s">
        <v>964</v>
      </c>
      <c r="E257" s="40" t="s">
        <v>767</v>
      </c>
      <c r="F257" s="44">
        <v>10</v>
      </c>
      <c r="G257" s="40" t="s">
        <v>18</v>
      </c>
      <c r="H257" s="44">
        <v>10</v>
      </c>
      <c r="I257" s="33" t="s">
        <v>707</v>
      </c>
      <c r="J257" s="34">
        <v>43160</v>
      </c>
      <c r="K257" s="34">
        <v>43435</v>
      </c>
      <c r="L257" s="40" t="s">
        <v>251</v>
      </c>
      <c r="M257" s="40" t="s">
        <v>386</v>
      </c>
    </row>
    <row r="258" ht="24" spans="1:13">
      <c r="A258" s="40">
        <v>246</v>
      </c>
      <c r="B258" s="43" t="s">
        <v>212</v>
      </c>
      <c r="C258" s="37" t="s">
        <v>965</v>
      </c>
      <c r="D258" s="43" t="s">
        <v>966</v>
      </c>
      <c r="E258" s="40" t="s">
        <v>967</v>
      </c>
      <c r="F258" s="44">
        <v>10</v>
      </c>
      <c r="G258" s="40" t="s">
        <v>18</v>
      </c>
      <c r="H258" s="44">
        <v>10</v>
      </c>
      <c r="I258" s="33" t="s">
        <v>968</v>
      </c>
      <c r="J258" s="34">
        <v>43160</v>
      </c>
      <c r="K258" s="34">
        <v>43435</v>
      </c>
      <c r="L258" s="40" t="s">
        <v>251</v>
      </c>
      <c r="M258" s="40" t="s">
        <v>386</v>
      </c>
    </row>
    <row r="259" ht="36" spans="1:13">
      <c r="A259" s="40">
        <v>247</v>
      </c>
      <c r="B259" s="43" t="s">
        <v>212</v>
      </c>
      <c r="C259" s="37" t="s">
        <v>969</v>
      </c>
      <c r="D259" s="43" t="s">
        <v>970</v>
      </c>
      <c r="E259" s="40" t="s">
        <v>829</v>
      </c>
      <c r="F259" s="44">
        <v>5</v>
      </c>
      <c r="G259" s="40" t="s">
        <v>18</v>
      </c>
      <c r="H259" s="44">
        <v>5</v>
      </c>
      <c r="I259" s="33" t="s">
        <v>691</v>
      </c>
      <c r="J259" s="34">
        <v>43160</v>
      </c>
      <c r="K259" s="34">
        <v>43435</v>
      </c>
      <c r="L259" s="40" t="s">
        <v>251</v>
      </c>
      <c r="M259" s="40" t="s">
        <v>971</v>
      </c>
    </row>
    <row r="260" ht="24" spans="1:13">
      <c r="A260" s="40">
        <v>248</v>
      </c>
      <c r="B260" s="43" t="s">
        <v>212</v>
      </c>
      <c r="C260" s="37" t="s">
        <v>972</v>
      </c>
      <c r="D260" s="43" t="s">
        <v>970</v>
      </c>
      <c r="E260" s="40" t="s">
        <v>761</v>
      </c>
      <c r="F260" s="44">
        <v>5</v>
      </c>
      <c r="G260" s="40" t="s">
        <v>18</v>
      </c>
      <c r="H260" s="44">
        <v>5</v>
      </c>
      <c r="I260" s="33" t="s">
        <v>743</v>
      </c>
      <c r="J260" s="34">
        <v>43160</v>
      </c>
      <c r="K260" s="34">
        <v>43435</v>
      </c>
      <c r="L260" s="40" t="s">
        <v>251</v>
      </c>
      <c r="M260" s="40" t="s">
        <v>971</v>
      </c>
    </row>
    <row r="261" ht="24" spans="1:13">
      <c r="A261" s="40">
        <v>249</v>
      </c>
      <c r="B261" s="43" t="s">
        <v>212</v>
      </c>
      <c r="C261" s="37" t="s">
        <v>973</v>
      </c>
      <c r="D261" s="43" t="s">
        <v>974</v>
      </c>
      <c r="E261" s="40" t="s">
        <v>703</v>
      </c>
      <c r="F261" s="44">
        <v>10</v>
      </c>
      <c r="G261" s="40" t="s">
        <v>18</v>
      </c>
      <c r="H261" s="44">
        <v>10</v>
      </c>
      <c r="I261" s="33" t="s">
        <v>975</v>
      </c>
      <c r="J261" s="34">
        <v>43160</v>
      </c>
      <c r="K261" s="34">
        <v>43435</v>
      </c>
      <c r="L261" s="40" t="s">
        <v>251</v>
      </c>
      <c r="M261" s="40" t="s">
        <v>971</v>
      </c>
    </row>
    <row r="262" ht="24" spans="1:13">
      <c r="A262" s="40">
        <v>250</v>
      </c>
      <c r="B262" s="43" t="s">
        <v>212</v>
      </c>
      <c r="C262" s="37" t="s">
        <v>976</v>
      </c>
      <c r="D262" s="43" t="s">
        <v>977</v>
      </c>
      <c r="E262" s="40" t="s">
        <v>814</v>
      </c>
      <c r="F262" s="44">
        <v>10</v>
      </c>
      <c r="G262" s="40" t="s">
        <v>18</v>
      </c>
      <c r="H262" s="44">
        <v>10</v>
      </c>
      <c r="I262" s="33" t="s">
        <v>978</v>
      </c>
      <c r="J262" s="34">
        <v>43160</v>
      </c>
      <c r="K262" s="34">
        <v>43435</v>
      </c>
      <c r="L262" s="40" t="s">
        <v>251</v>
      </c>
      <c r="M262" s="40" t="s">
        <v>971</v>
      </c>
    </row>
    <row r="263" ht="36" spans="1:13">
      <c r="A263" s="40">
        <v>251</v>
      </c>
      <c r="B263" s="43" t="s">
        <v>212</v>
      </c>
      <c r="C263" s="37" t="s">
        <v>979</v>
      </c>
      <c r="D263" s="43" t="s">
        <v>980</v>
      </c>
      <c r="E263" s="40" t="s">
        <v>981</v>
      </c>
      <c r="F263" s="44">
        <v>10</v>
      </c>
      <c r="G263" s="40" t="s">
        <v>18</v>
      </c>
      <c r="H263" s="44">
        <v>10</v>
      </c>
      <c r="I263" s="33" t="s">
        <v>799</v>
      </c>
      <c r="J263" s="34">
        <v>43160</v>
      </c>
      <c r="K263" s="34">
        <v>43435</v>
      </c>
      <c r="L263" s="40" t="s">
        <v>251</v>
      </c>
      <c r="M263" s="40" t="s">
        <v>971</v>
      </c>
    </row>
    <row r="264" ht="24" spans="1:13">
      <c r="A264" s="40">
        <v>252</v>
      </c>
      <c r="B264" s="43" t="s">
        <v>212</v>
      </c>
      <c r="C264" s="37" t="s">
        <v>982</v>
      </c>
      <c r="D264" s="43" t="s">
        <v>983</v>
      </c>
      <c r="E264" s="40" t="s">
        <v>727</v>
      </c>
      <c r="F264" s="44">
        <v>10</v>
      </c>
      <c r="G264" s="40" t="s">
        <v>18</v>
      </c>
      <c r="H264" s="44">
        <v>10</v>
      </c>
      <c r="I264" s="33" t="s">
        <v>968</v>
      </c>
      <c r="J264" s="34">
        <v>43160</v>
      </c>
      <c r="K264" s="34">
        <v>43435</v>
      </c>
      <c r="L264" s="40" t="s">
        <v>251</v>
      </c>
      <c r="M264" s="40" t="s">
        <v>971</v>
      </c>
    </row>
    <row r="265" ht="24" spans="1:13">
      <c r="A265" s="40">
        <v>253</v>
      </c>
      <c r="B265" s="43" t="s">
        <v>212</v>
      </c>
      <c r="C265" s="37" t="s">
        <v>984</v>
      </c>
      <c r="D265" s="43" t="s">
        <v>985</v>
      </c>
      <c r="E265" s="40" t="s">
        <v>920</v>
      </c>
      <c r="F265" s="44">
        <v>10</v>
      </c>
      <c r="G265" s="40" t="s">
        <v>18</v>
      </c>
      <c r="H265" s="44">
        <v>10</v>
      </c>
      <c r="I265" s="33" t="s">
        <v>694</v>
      </c>
      <c r="J265" s="34">
        <v>43160</v>
      </c>
      <c r="K265" s="34">
        <v>43435</v>
      </c>
      <c r="L265" s="40" t="s">
        <v>251</v>
      </c>
      <c r="M265" s="40" t="s">
        <v>971</v>
      </c>
    </row>
    <row r="266" ht="24" spans="1:13">
      <c r="A266" s="40">
        <v>254</v>
      </c>
      <c r="B266" s="43" t="s">
        <v>212</v>
      </c>
      <c r="C266" s="37" t="s">
        <v>986</v>
      </c>
      <c r="D266" s="43" t="s">
        <v>987</v>
      </c>
      <c r="E266" s="40" t="s">
        <v>637</v>
      </c>
      <c r="F266" s="44">
        <v>10</v>
      </c>
      <c r="G266" s="40" t="s">
        <v>18</v>
      </c>
      <c r="H266" s="44">
        <v>10</v>
      </c>
      <c r="I266" s="33" t="s">
        <v>988</v>
      </c>
      <c r="J266" s="34">
        <v>43160</v>
      </c>
      <c r="K266" s="34">
        <v>43435</v>
      </c>
      <c r="L266" s="40" t="s">
        <v>251</v>
      </c>
      <c r="M266" s="40" t="s">
        <v>971</v>
      </c>
    </row>
    <row r="267" ht="24" spans="1:13">
      <c r="A267" s="40">
        <v>255</v>
      </c>
      <c r="B267" s="43" t="s">
        <v>212</v>
      </c>
      <c r="C267" s="37" t="s">
        <v>989</v>
      </c>
      <c r="D267" s="43" t="s">
        <v>990</v>
      </c>
      <c r="E267" s="40" t="s">
        <v>634</v>
      </c>
      <c r="F267" s="44">
        <v>10</v>
      </c>
      <c r="G267" s="40" t="s">
        <v>18</v>
      </c>
      <c r="H267" s="44">
        <v>10</v>
      </c>
      <c r="I267" s="33" t="s">
        <v>804</v>
      </c>
      <c r="J267" s="34">
        <v>43160</v>
      </c>
      <c r="K267" s="34">
        <v>43435</v>
      </c>
      <c r="L267" s="40" t="s">
        <v>251</v>
      </c>
      <c r="M267" s="40" t="s">
        <v>971</v>
      </c>
    </row>
    <row r="268" ht="24" spans="1:13">
      <c r="A268" s="40">
        <v>256</v>
      </c>
      <c r="B268" s="43" t="s">
        <v>212</v>
      </c>
      <c r="C268" s="37" t="s">
        <v>991</v>
      </c>
      <c r="D268" s="43" t="s">
        <v>992</v>
      </c>
      <c r="E268" s="40" t="s">
        <v>634</v>
      </c>
      <c r="F268" s="44">
        <v>6</v>
      </c>
      <c r="G268" s="40" t="s">
        <v>18</v>
      </c>
      <c r="H268" s="44">
        <v>6</v>
      </c>
      <c r="I268" s="33" t="s">
        <v>924</v>
      </c>
      <c r="J268" s="34">
        <v>43160</v>
      </c>
      <c r="K268" s="34">
        <v>43435</v>
      </c>
      <c r="L268" s="40" t="s">
        <v>251</v>
      </c>
      <c r="M268" s="40" t="s">
        <v>971</v>
      </c>
    </row>
    <row r="269" ht="24" spans="1:13">
      <c r="A269" s="40">
        <v>257</v>
      </c>
      <c r="B269" s="43" t="s">
        <v>212</v>
      </c>
      <c r="C269" s="37" t="s">
        <v>993</v>
      </c>
      <c r="D269" s="43" t="s">
        <v>992</v>
      </c>
      <c r="E269" s="40" t="s">
        <v>752</v>
      </c>
      <c r="F269" s="44">
        <v>4</v>
      </c>
      <c r="G269" s="40" t="s">
        <v>18</v>
      </c>
      <c r="H269" s="44">
        <v>4</v>
      </c>
      <c r="I269" s="33" t="s">
        <v>893</v>
      </c>
      <c r="J269" s="34">
        <v>43160</v>
      </c>
      <c r="K269" s="34">
        <v>43435</v>
      </c>
      <c r="L269" s="40" t="s">
        <v>251</v>
      </c>
      <c r="M269" s="40" t="s">
        <v>971</v>
      </c>
    </row>
    <row r="270" ht="24" spans="1:13">
      <c r="A270" s="40">
        <v>258</v>
      </c>
      <c r="B270" s="43" t="s">
        <v>212</v>
      </c>
      <c r="C270" s="37" t="s">
        <v>994</v>
      </c>
      <c r="D270" s="43" t="s">
        <v>995</v>
      </c>
      <c r="E270" s="40" t="s">
        <v>752</v>
      </c>
      <c r="F270" s="44">
        <v>10</v>
      </c>
      <c r="G270" s="40" t="s">
        <v>18</v>
      </c>
      <c r="H270" s="44">
        <v>10</v>
      </c>
      <c r="I270" s="33" t="s">
        <v>789</v>
      </c>
      <c r="J270" s="34">
        <v>43160</v>
      </c>
      <c r="K270" s="34">
        <v>43435</v>
      </c>
      <c r="L270" s="40" t="s">
        <v>251</v>
      </c>
      <c r="M270" s="40" t="s">
        <v>390</v>
      </c>
    </row>
    <row r="271" ht="24" spans="1:13">
      <c r="A271" s="40">
        <v>259</v>
      </c>
      <c r="B271" s="43" t="s">
        <v>212</v>
      </c>
      <c r="C271" s="37" t="s">
        <v>996</v>
      </c>
      <c r="D271" s="43" t="s">
        <v>997</v>
      </c>
      <c r="E271" s="40" t="s">
        <v>767</v>
      </c>
      <c r="F271" s="44">
        <v>10</v>
      </c>
      <c r="G271" s="40" t="s">
        <v>18</v>
      </c>
      <c r="H271" s="44">
        <v>10</v>
      </c>
      <c r="I271" s="33" t="s">
        <v>998</v>
      </c>
      <c r="J271" s="34">
        <v>43160</v>
      </c>
      <c r="K271" s="34">
        <v>43435</v>
      </c>
      <c r="L271" s="40" t="s">
        <v>251</v>
      </c>
      <c r="M271" s="40" t="s">
        <v>390</v>
      </c>
    </row>
    <row r="272" ht="24" spans="1:13">
      <c r="A272" s="40">
        <v>260</v>
      </c>
      <c r="B272" s="43" t="s">
        <v>212</v>
      </c>
      <c r="C272" s="37" t="s">
        <v>999</v>
      </c>
      <c r="D272" s="43" t="s">
        <v>1000</v>
      </c>
      <c r="E272" s="40" t="s">
        <v>634</v>
      </c>
      <c r="F272" s="44">
        <v>5</v>
      </c>
      <c r="G272" s="40" t="s">
        <v>18</v>
      </c>
      <c r="H272" s="44">
        <v>5</v>
      </c>
      <c r="I272" s="33" t="s">
        <v>881</v>
      </c>
      <c r="J272" s="34">
        <v>43160</v>
      </c>
      <c r="K272" s="34">
        <v>43435</v>
      </c>
      <c r="L272" s="40" t="s">
        <v>251</v>
      </c>
      <c r="M272" s="40" t="s">
        <v>399</v>
      </c>
    </row>
    <row r="273" ht="24" spans="1:13">
      <c r="A273" s="40">
        <v>261</v>
      </c>
      <c r="B273" s="43" t="s">
        <v>212</v>
      </c>
      <c r="C273" s="37" t="s">
        <v>1001</v>
      </c>
      <c r="D273" s="43" t="s">
        <v>1000</v>
      </c>
      <c r="E273" s="40" t="s">
        <v>887</v>
      </c>
      <c r="F273" s="44">
        <v>5</v>
      </c>
      <c r="G273" s="40" t="s">
        <v>18</v>
      </c>
      <c r="H273" s="44">
        <v>5</v>
      </c>
      <c r="I273" s="33" t="s">
        <v>833</v>
      </c>
      <c r="J273" s="34">
        <v>43160</v>
      </c>
      <c r="K273" s="34">
        <v>43435</v>
      </c>
      <c r="L273" s="40" t="s">
        <v>251</v>
      </c>
      <c r="M273" s="40" t="s">
        <v>399</v>
      </c>
    </row>
    <row r="274" ht="24" spans="1:13">
      <c r="A274" s="40">
        <v>262</v>
      </c>
      <c r="B274" s="43" t="s">
        <v>212</v>
      </c>
      <c r="C274" s="37" t="s">
        <v>1002</v>
      </c>
      <c r="D274" s="43" t="s">
        <v>1003</v>
      </c>
      <c r="E274" s="40" t="s">
        <v>634</v>
      </c>
      <c r="F274" s="44">
        <v>10</v>
      </c>
      <c r="G274" s="40" t="s">
        <v>18</v>
      </c>
      <c r="H274" s="44">
        <v>10</v>
      </c>
      <c r="I274" s="33" t="s">
        <v>1004</v>
      </c>
      <c r="J274" s="34">
        <v>43160</v>
      </c>
      <c r="K274" s="34">
        <v>43435</v>
      </c>
      <c r="L274" s="40" t="s">
        <v>251</v>
      </c>
      <c r="M274" s="40" t="s">
        <v>399</v>
      </c>
    </row>
    <row r="275" ht="24" spans="1:13">
      <c r="A275" s="40">
        <v>263</v>
      </c>
      <c r="B275" s="43" t="s">
        <v>212</v>
      </c>
      <c r="C275" s="37" t="s">
        <v>1005</v>
      </c>
      <c r="D275" s="43" t="s">
        <v>1006</v>
      </c>
      <c r="E275" s="40" t="s">
        <v>887</v>
      </c>
      <c r="F275" s="44">
        <v>5</v>
      </c>
      <c r="G275" s="40" t="s">
        <v>18</v>
      </c>
      <c r="H275" s="44">
        <v>5</v>
      </c>
      <c r="I275" s="33" t="s">
        <v>718</v>
      </c>
      <c r="J275" s="34">
        <v>43160</v>
      </c>
      <c r="K275" s="34">
        <v>43435</v>
      </c>
      <c r="L275" s="40" t="s">
        <v>251</v>
      </c>
      <c r="M275" s="40" t="s">
        <v>399</v>
      </c>
    </row>
    <row r="276" ht="24" spans="1:13">
      <c r="A276" s="40">
        <v>264</v>
      </c>
      <c r="B276" s="43" t="s">
        <v>212</v>
      </c>
      <c r="C276" s="37" t="s">
        <v>1007</v>
      </c>
      <c r="D276" s="43" t="s">
        <v>1008</v>
      </c>
      <c r="E276" s="40" t="s">
        <v>556</v>
      </c>
      <c r="F276" s="44">
        <v>5</v>
      </c>
      <c r="G276" s="40" t="s">
        <v>18</v>
      </c>
      <c r="H276" s="44">
        <v>5</v>
      </c>
      <c r="I276" s="33" t="s">
        <v>773</v>
      </c>
      <c r="J276" s="34">
        <v>43160</v>
      </c>
      <c r="K276" s="34">
        <v>43435</v>
      </c>
      <c r="L276" s="40" t="s">
        <v>251</v>
      </c>
      <c r="M276" s="40" t="s">
        <v>399</v>
      </c>
    </row>
    <row r="277" ht="24" spans="1:13">
      <c r="A277" s="40">
        <v>265</v>
      </c>
      <c r="B277" s="43" t="s">
        <v>212</v>
      </c>
      <c r="C277" s="37" t="s">
        <v>1009</v>
      </c>
      <c r="D277" s="43" t="s">
        <v>1008</v>
      </c>
      <c r="E277" s="40" t="s">
        <v>634</v>
      </c>
      <c r="F277" s="44">
        <v>5</v>
      </c>
      <c r="G277" s="40" t="s">
        <v>18</v>
      </c>
      <c r="H277" s="44">
        <v>5</v>
      </c>
      <c r="I277" s="33" t="s">
        <v>746</v>
      </c>
      <c r="J277" s="34">
        <v>43160</v>
      </c>
      <c r="K277" s="34">
        <v>43435</v>
      </c>
      <c r="L277" s="40" t="s">
        <v>251</v>
      </c>
      <c r="M277" s="40" t="s">
        <v>399</v>
      </c>
    </row>
    <row r="278" ht="24" spans="1:13">
      <c r="A278" s="40">
        <v>266</v>
      </c>
      <c r="B278" s="43" t="s">
        <v>212</v>
      </c>
      <c r="C278" s="37" t="s">
        <v>1010</v>
      </c>
      <c r="D278" s="43" t="s">
        <v>1011</v>
      </c>
      <c r="E278" s="40" t="s">
        <v>767</v>
      </c>
      <c r="F278" s="44">
        <v>10</v>
      </c>
      <c r="G278" s="40" t="s">
        <v>18</v>
      </c>
      <c r="H278" s="44">
        <v>10</v>
      </c>
      <c r="I278" s="33" t="s">
        <v>1012</v>
      </c>
      <c r="J278" s="34">
        <v>43160</v>
      </c>
      <c r="K278" s="34">
        <v>43435</v>
      </c>
      <c r="L278" s="40" t="s">
        <v>251</v>
      </c>
      <c r="M278" s="40" t="s">
        <v>399</v>
      </c>
    </row>
    <row r="279" ht="24" spans="1:13">
      <c r="A279" s="40">
        <v>267</v>
      </c>
      <c r="B279" s="43" t="s">
        <v>212</v>
      </c>
      <c r="C279" s="37" t="s">
        <v>1013</v>
      </c>
      <c r="D279" s="43" t="s">
        <v>1014</v>
      </c>
      <c r="E279" s="40" t="s">
        <v>791</v>
      </c>
      <c r="F279" s="44">
        <v>10</v>
      </c>
      <c r="G279" s="40" t="s">
        <v>18</v>
      </c>
      <c r="H279" s="44">
        <v>10</v>
      </c>
      <c r="I279" s="33" t="s">
        <v>713</v>
      </c>
      <c r="J279" s="34">
        <v>43160</v>
      </c>
      <c r="K279" s="34">
        <v>43435</v>
      </c>
      <c r="L279" s="40" t="s">
        <v>251</v>
      </c>
      <c r="M279" s="40" t="s">
        <v>399</v>
      </c>
    </row>
    <row r="280" ht="24" spans="1:13">
      <c r="A280" s="40">
        <v>268</v>
      </c>
      <c r="B280" s="43" t="s">
        <v>212</v>
      </c>
      <c r="C280" s="37" t="s">
        <v>1015</v>
      </c>
      <c r="D280" s="43" t="s">
        <v>1016</v>
      </c>
      <c r="E280" s="40" t="s">
        <v>543</v>
      </c>
      <c r="F280" s="44">
        <v>10</v>
      </c>
      <c r="G280" s="40" t="s">
        <v>18</v>
      </c>
      <c r="H280" s="44">
        <v>10</v>
      </c>
      <c r="I280" s="33" t="s">
        <v>1017</v>
      </c>
      <c r="J280" s="34">
        <v>43160</v>
      </c>
      <c r="K280" s="34">
        <v>43435</v>
      </c>
      <c r="L280" s="40" t="s">
        <v>251</v>
      </c>
      <c r="M280" s="40" t="s">
        <v>399</v>
      </c>
    </row>
    <row r="281" ht="24" spans="1:13">
      <c r="A281" s="40">
        <v>269</v>
      </c>
      <c r="B281" s="43" t="s">
        <v>212</v>
      </c>
      <c r="C281" s="37" t="s">
        <v>1018</v>
      </c>
      <c r="D281" s="43" t="s">
        <v>1019</v>
      </c>
      <c r="E281" s="40" t="s">
        <v>634</v>
      </c>
      <c r="F281" s="44">
        <v>10</v>
      </c>
      <c r="G281" s="40" t="s">
        <v>18</v>
      </c>
      <c r="H281" s="44">
        <v>10</v>
      </c>
      <c r="I281" s="33" t="s">
        <v>975</v>
      </c>
      <c r="J281" s="34">
        <v>43191</v>
      </c>
      <c r="K281" s="34">
        <v>43435</v>
      </c>
      <c r="L281" s="40" t="s">
        <v>251</v>
      </c>
      <c r="M281" s="40" t="s">
        <v>409</v>
      </c>
    </row>
    <row r="282" ht="24" spans="1:13">
      <c r="A282" s="40">
        <v>270</v>
      </c>
      <c r="B282" s="43" t="s">
        <v>212</v>
      </c>
      <c r="C282" s="37" t="s">
        <v>1018</v>
      </c>
      <c r="D282" s="43" t="s">
        <v>1020</v>
      </c>
      <c r="E282" s="40" t="s">
        <v>634</v>
      </c>
      <c r="F282" s="44">
        <v>10</v>
      </c>
      <c r="G282" s="40" t="s">
        <v>18</v>
      </c>
      <c r="H282" s="44">
        <v>10</v>
      </c>
      <c r="I282" s="33" t="s">
        <v>1021</v>
      </c>
      <c r="J282" s="34">
        <v>43191</v>
      </c>
      <c r="K282" s="34">
        <v>43435</v>
      </c>
      <c r="L282" s="40" t="s">
        <v>251</v>
      </c>
      <c r="M282" s="40" t="s">
        <v>409</v>
      </c>
    </row>
    <row r="283" ht="24" spans="1:13">
      <c r="A283" s="40">
        <v>271</v>
      </c>
      <c r="B283" s="43" t="s">
        <v>212</v>
      </c>
      <c r="C283" s="37" t="s">
        <v>1018</v>
      </c>
      <c r="D283" s="43" t="s">
        <v>1022</v>
      </c>
      <c r="E283" s="40" t="s">
        <v>634</v>
      </c>
      <c r="F283" s="44">
        <v>10</v>
      </c>
      <c r="G283" s="40" t="s">
        <v>18</v>
      </c>
      <c r="H283" s="44">
        <v>10</v>
      </c>
      <c r="I283" s="33" t="s">
        <v>822</v>
      </c>
      <c r="J283" s="34">
        <v>43160</v>
      </c>
      <c r="K283" s="34">
        <v>43435</v>
      </c>
      <c r="L283" s="40" t="s">
        <v>251</v>
      </c>
      <c r="M283" s="40" t="s">
        <v>409</v>
      </c>
    </row>
    <row r="284" ht="24" spans="1:13">
      <c r="A284" s="40">
        <v>272</v>
      </c>
      <c r="B284" s="43" t="s">
        <v>212</v>
      </c>
      <c r="C284" s="37" t="s">
        <v>1023</v>
      </c>
      <c r="D284" s="43" t="s">
        <v>1024</v>
      </c>
      <c r="E284" s="40" t="s">
        <v>634</v>
      </c>
      <c r="F284" s="44">
        <v>10</v>
      </c>
      <c r="G284" s="40" t="s">
        <v>18</v>
      </c>
      <c r="H284" s="44">
        <v>10</v>
      </c>
      <c r="I284" s="33" t="s">
        <v>762</v>
      </c>
      <c r="J284" s="34">
        <v>43191</v>
      </c>
      <c r="K284" s="34">
        <v>43435</v>
      </c>
      <c r="L284" s="40" t="s">
        <v>251</v>
      </c>
      <c r="M284" s="40" t="s">
        <v>409</v>
      </c>
    </row>
    <row r="285" ht="24" spans="1:13">
      <c r="A285" s="40">
        <v>273</v>
      </c>
      <c r="B285" s="43" t="s">
        <v>212</v>
      </c>
      <c r="C285" s="37" t="s">
        <v>1023</v>
      </c>
      <c r="D285" s="43" t="s">
        <v>1025</v>
      </c>
      <c r="E285" s="40" t="s">
        <v>634</v>
      </c>
      <c r="F285" s="44">
        <v>10</v>
      </c>
      <c r="G285" s="40" t="s">
        <v>18</v>
      </c>
      <c r="H285" s="44">
        <v>10</v>
      </c>
      <c r="I285" s="33" t="s">
        <v>1026</v>
      </c>
      <c r="J285" s="34">
        <v>43191</v>
      </c>
      <c r="K285" s="34">
        <v>43435</v>
      </c>
      <c r="L285" s="40" t="s">
        <v>251</v>
      </c>
      <c r="M285" s="40" t="s">
        <v>409</v>
      </c>
    </row>
    <row r="286" ht="24" spans="1:13">
      <c r="A286" s="40">
        <v>274</v>
      </c>
      <c r="B286" s="43" t="s">
        <v>212</v>
      </c>
      <c r="C286" s="37" t="s">
        <v>1027</v>
      </c>
      <c r="D286" s="43" t="s">
        <v>1028</v>
      </c>
      <c r="E286" s="40" t="s">
        <v>634</v>
      </c>
      <c r="F286" s="44">
        <v>10</v>
      </c>
      <c r="G286" s="40" t="s">
        <v>18</v>
      </c>
      <c r="H286" s="44">
        <v>10</v>
      </c>
      <c r="I286" s="33" t="s">
        <v>1029</v>
      </c>
      <c r="J286" s="34">
        <v>43191</v>
      </c>
      <c r="K286" s="34">
        <v>43435</v>
      </c>
      <c r="L286" s="40" t="s">
        <v>251</v>
      </c>
      <c r="M286" s="40" t="s">
        <v>409</v>
      </c>
    </row>
    <row r="287" ht="24" spans="1:13">
      <c r="A287" s="40">
        <v>275</v>
      </c>
      <c r="B287" s="43" t="s">
        <v>212</v>
      </c>
      <c r="C287" s="37" t="s">
        <v>1030</v>
      </c>
      <c r="D287" s="43" t="s">
        <v>1031</v>
      </c>
      <c r="E287" s="40" t="s">
        <v>634</v>
      </c>
      <c r="F287" s="44">
        <v>10</v>
      </c>
      <c r="G287" s="40" t="s">
        <v>18</v>
      </c>
      <c r="H287" s="44">
        <v>10</v>
      </c>
      <c r="I287" s="33" t="s">
        <v>1032</v>
      </c>
      <c r="J287" s="34">
        <v>43191</v>
      </c>
      <c r="K287" s="34">
        <v>43435</v>
      </c>
      <c r="L287" s="40" t="s">
        <v>251</v>
      </c>
      <c r="M287" s="40" t="s">
        <v>409</v>
      </c>
    </row>
    <row r="288" ht="24" spans="1:13">
      <c r="A288" s="40">
        <v>276</v>
      </c>
      <c r="B288" s="43" t="s">
        <v>212</v>
      </c>
      <c r="C288" s="37" t="s">
        <v>1030</v>
      </c>
      <c r="D288" s="43" t="s">
        <v>1033</v>
      </c>
      <c r="E288" s="40" t="s">
        <v>634</v>
      </c>
      <c r="F288" s="44">
        <v>5</v>
      </c>
      <c r="G288" s="40" t="s">
        <v>18</v>
      </c>
      <c r="H288" s="44">
        <v>5</v>
      </c>
      <c r="I288" s="33" t="s">
        <v>846</v>
      </c>
      <c r="J288" s="34">
        <v>43191</v>
      </c>
      <c r="K288" s="34">
        <v>43435</v>
      </c>
      <c r="L288" s="40" t="s">
        <v>251</v>
      </c>
      <c r="M288" s="40" t="s">
        <v>409</v>
      </c>
    </row>
    <row r="289" ht="24" spans="1:13">
      <c r="A289" s="40">
        <v>277</v>
      </c>
      <c r="B289" s="43" t="s">
        <v>212</v>
      </c>
      <c r="C289" s="37" t="s">
        <v>1030</v>
      </c>
      <c r="D289" s="43" t="s">
        <v>1034</v>
      </c>
      <c r="E289" s="40" t="s">
        <v>634</v>
      </c>
      <c r="F289" s="44">
        <v>2</v>
      </c>
      <c r="G289" s="40" t="s">
        <v>18</v>
      </c>
      <c r="H289" s="44">
        <v>2</v>
      </c>
      <c r="I289" s="33" t="s">
        <v>904</v>
      </c>
      <c r="J289" s="34">
        <v>43191</v>
      </c>
      <c r="K289" s="34">
        <v>43435</v>
      </c>
      <c r="L289" s="40" t="s">
        <v>251</v>
      </c>
      <c r="M289" s="40" t="s">
        <v>409</v>
      </c>
    </row>
    <row r="290" ht="24" spans="1:13">
      <c r="A290" s="40">
        <v>278</v>
      </c>
      <c r="B290" s="43" t="s">
        <v>212</v>
      </c>
      <c r="C290" s="37" t="s">
        <v>1030</v>
      </c>
      <c r="D290" s="43" t="s">
        <v>1035</v>
      </c>
      <c r="E290" s="40" t="s">
        <v>634</v>
      </c>
      <c r="F290" s="44">
        <v>4</v>
      </c>
      <c r="G290" s="40" t="s">
        <v>18</v>
      </c>
      <c r="H290" s="44">
        <v>4</v>
      </c>
      <c r="I290" s="33" t="s">
        <v>904</v>
      </c>
      <c r="J290" s="34">
        <v>43191</v>
      </c>
      <c r="K290" s="34">
        <v>43435</v>
      </c>
      <c r="L290" s="40" t="s">
        <v>251</v>
      </c>
      <c r="M290" s="40" t="s">
        <v>409</v>
      </c>
    </row>
    <row r="291" ht="24" spans="1:13">
      <c r="A291" s="40">
        <v>279</v>
      </c>
      <c r="B291" s="43" t="s">
        <v>212</v>
      </c>
      <c r="C291" s="37" t="s">
        <v>1036</v>
      </c>
      <c r="D291" s="43" t="s">
        <v>1037</v>
      </c>
      <c r="E291" s="40" t="s">
        <v>752</v>
      </c>
      <c r="F291" s="44">
        <v>10</v>
      </c>
      <c r="G291" s="40" t="s">
        <v>18</v>
      </c>
      <c r="H291" s="44">
        <v>10</v>
      </c>
      <c r="I291" s="33" t="s">
        <v>1038</v>
      </c>
      <c r="J291" s="34">
        <v>43191</v>
      </c>
      <c r="K291" s="34">
        <v>43435</v>
      </c>
      <c r="L291" s="40" t="s">
        <v>251</v>
      </c>
      <c r="M291" s="40" t="s">
        <v>415</v>
      </c>
    </row>
    <row r="292" ht="24" spans="1:13">
      <c r="A292" s="40">
        <v>280</v>
      </c>
      <c r="B292" s="43" t="s">
        <v>212</v>
      </c>
      <c r="C292" s="37" t="s">
        <v>1039</v>
      </c>
      <c r="D292" s="43" t="s">
        <v>1040</v>
      </c>
      <c r="E292" s="40" t="s">
        <v>634</v>
      </c>
      <c r="F292" s="44">
        <v>3</v>
      </c>
      <c r="G292" s="40" t="s">
        <v>18</v>
      </c>
      <c r="H292" s="44">
        <v>3</v>
      </c>
      <c r="I292" s="33" t="s">
        <v>833</v>
      </c>
      <c r="J292" s="34">
        <v>43191</v>
      </c>
      <c r="K292" s="34">
        <v>43435</v>
      </c>
      <c r="L292" s="40" t="s">
        <v>251</v>
      </c>
      <c r="M292" s="40" t="s">
        <v>415</v>
      </c>
    </row>
    <row r="293" ht="24" spans="1:13">
      <c r="A293" s="40">
        <v>281</v>
      </c>
      <c r="B293" s="43" t="s">
        <v>212</v>
      </c>
      <c r="C293" s="37" t="s">
        <v>1041</v>
      </c>
      <c r="D293" s="43" t="s">
        <v>1040</v>
      </c>
      <c r="E293" s="40" t="s">
        <v>634</v>
      </c>
      <c r="F293" s="44">
        <v>7</v>
      </c>
      <c r="G293" s="40" t="s">
        <v>18</v>
      </c>
      <c r="H293" s="44">
        <v>7</v>
      </c>
      <c r="I293" s="33" t="s">
        <v>881</v>
      </c>
      <c r="J293" s="34">
        <v>43191</v>
      </c>
      <c r="K293" s="34">
        <v>43435</v>
      </c>
      <c r="L293" s="40" t="s">
        <v>251</v>
      </c>
      <c r="M293" s="40" t="s">
        <v>415</v>
      </c>
    </row>
    <row r="294" ht="24" spans="1:13">
      <c r="A294" s="40">
        <v>282</v>
      </c>
      <c r="B294" s="43" t="s">
        <v>212</v>
      </c>
      <c r="C294" s="37" t="s">
        <v>1042</v>
      </c>
      <c r="D294" s="43" t="s">
        <v>1043</v>
      </c>
      <c r="E294" s="40" t="s">
        <v>634</v>
      </c>
      <c r="F294" s="44">
        <v>2</v>
      </c>
      <c r="G294" s="40" t="s">
        <v>18</v>
      </c>
      <c r="H294" s="44">
        <v>2</v>
      </c>
      <c r="I294" s="33" t="s">
        <v>697</v>
      </c>
      <c r="J294" s="34">
        <v>43191</v>
      </c>
      <c r="K294" s="34">
        <v>43435</v>
      </c>
      <c r="L294" s="40" t="s">
        <v>251</v>
      </c>
      <c r="M294" s="40" t="s">
        <v>415</v>
      </c>
    </row>
    <row r="295" ht="24" spans="1:13">
      <c r="A295" s="40">
        <v>283</v>
      </c>
      <c r="B295" s="43" t="s">
        <v>212</v>
      </c>
      <c r="C295" s="37" t="s">
        <v>1044</v>
      </c>
      <c r="D295" s="43" t="s">
        <v>1045</v>
      </c>
      <c r="E295" s="40" t="s">
        <v>634</v>
      </c>
      <c r="F295" s="44">
        <v>6</v>
      </c>
      <c r="G295" s="40" t="s">
        <v>18</v>
      </c>
      <c r="H295" s="44">
        <v>6</v>
      </c>
      <c r="I295" s="33" t="s">
        <v>756</v>
      </c>
      <c r="J295" s="34">
        <v>43191</v>
      </c>
      <c r="K295" s="34">
        <v>43435</v>
      </c>
      <c r="L295" s="40" t="s">
        <v>251</v>
      </c>
      <c r="M295" s="40" t="s">
        <v>415</v>
      </c>
    </row>
    <row r="296" ht="24" spans="1:13">
      <c r="A296" s="40">
        <v>284</v>
      </c>
      <c r="B296" s="43" t="s">
        <v>212</v>
      </c>
      <c r="C296" s="37" t="s">
        <v>1046</v>
      </c>
      <c r="D296" s="43" t="s">
        <v>1045</v>
      </c>
      <c r="E296" s="40" t="s">
        <v>634</v>
      </c>
      <c r="F296" s="44">
        <v>4</v>
      </c>
      <c r="G296" s="40" t="s">
        <v>18</v>
      </c>
      <c r="H296" s="44">
        <v>4</v>
      </c>
      <c r="I296" s="33" t="s">
        <v>773</v>
      </c>
      <c r="J296" s="34">
        <v>43191</v>
      </c>
      <c r="K296" s="34">
        <v>43435</v>
      </c>
      <c r="L296" s="40" t="s">
        <v>251</v>
      </c>
      <c r="M296" s="40" t="s">
        <v>415</v>
      </c>
    </row>
    <row r="297" ht="24" spans="1:13">
      <c r="A297" s="40">
        <v>285</v>
      </c>
      <c r="B297" s="43" t="s">
        <v>212</v>
      </c>
      <c r="C297" s="37" t="s">
        <v>1047</v>
      </c>
      <c r="D297" s="43" t="s">
        <v>424</v>
      </c>
      <c r="E297" s="40" t="s">
        <v>634</v>
      </c>
      <c r="F297" s="44">
        <v>3</v>
      </c>
      <c r="G297" s="40" t="s">
        <v>18</v>
      </c>
      <c r="H297" s="44">
        <v>3</v>
      </c>
      <c r="I297" s="33" t="s">
        <v>912</v>
      </c>
      <c r="J297" s="34">
        <v>43191</v>
      </c>
      <c r="K297" s="34">
        <v>43344</v>
      </c>
      <c r="L297" s="40" t="s">
        <v>251</v>
      </c>
      <c r="M297" s="40" t="s">
        <v>419</v>
      </c>
    </row>
    <row r="298" ht="24" spans="1:13">
      <c r="A298" s="40">
        <v>286</v>
      </c>
      <c r="B298" s="43" t="s">
        <v>212</v>
      </c>
      <c r="C298" s="37" t="s">
        <v>1048</v>
      </c>
      <c r="D298" s="43" t="s">
        <v>1049</v>
      </c>
      <c r="E298" s="40" t="s">
        <v>634</v>
      </c>
      <c r="F298" s="44">
        <v>10</v>
      </c>
      <c r="G298" s="40" t="s">
        <v>18</v>
      </c>
      <c r="H298" s="44">
        <v>10</v>
      </c>
      <c r="I298" s="33" t="s">
        <v>1050</v>
      </c>
      <c r="J298" s="34">
        <v>43191</v>
      </c>
      <c r="K298" s="34">
        <v>43344</v>
      </c>
      <c r="L298" s="40" t="s">
        <v>251</v>
      </c>
      <c r="M298" s="40" t="s">
        <v>419</v>
      </c>
    </row>
    <row r="299" ht="24" spans="1:13">
      <c r="A299" s="40">
        <v>287</v>
      </c>
      <c r="B299" s="43" t="s">
        <v>212</v>
      </c>
      <c r="C299" s="37" t="s">
        <v>1051</v>
      </c>
      <c r="D299" s="43" t="s">
        <v>1052</v>
      </c>
      <c r="E299" s="40" t="s">
        <v>634</v>
      </c>
      <c r="F299" s="44">
        <v>10</v>
      </c>
      <c r="G299" s="40" t="s">
        <v>18</v>
      </c>
      <c r="H299" s="44">
        <v>10</v>
      </c>
      <c r="I299" s="33" t="s">
        <v>839</v>
      </c>
      <c r="J299" s="34">
        <v>43191</v>
      </c>
      <c r="K299" s="34">
        <v>43313</v>
      </c>
      <c r="L299" s="40" t="s">
        <v>251</v>
      </c>
      <c r="M299" s="40" t="s">
        <v>419</v>
      </c>
    </row>
    <row r="300" ht="24" spans="1:13">
      <c r="A300" s="40">
        <v>288</v>
      </c>
      <c r="B300" s="43" t="s">
        <v>212</v>
      </c>
      <c r="C300" s="37" t="s">
        <v>1051</v>
      </c>
      <c r="D300" s="43" t="s">
        <v>1053</v>
      </c>
      <c r="E300" s="40" t="s">
        <v>634</v>
      </c>
      <c r="F300" s="44">
        <v>10</v>
      </c>
      <c r="G300" s="40" t="s">
        <v>18</v>
      </c>
      <c r="H300" s="44">
        <v>10</v>
      </c>
      <c r="I300" s="33" t="s">
        <v>1054</v>
      </c>
      <c r="J300" s="34">
        <v>43191</v>
      </c>
      <c r="K300" s="34">
        <v>43313</v>
      </c>
      <c r="L300" s="40" t="s">
        <v>251</v>
      </c>
      <c r="M300" s="40" t="s">
        <v>419</v>
      </c>
    </row>
    <row r="301" ht="24" spans="1:13">
      <c r="A301" s="40">
        <v>289</v>
      </c>
      <c r="B301" s="43" t="s">
        <v>212</v>
      </c>
      <c r="C301" s="37" t="s">
        <v>1055</v>
      </c>
      <c r="D301" s="43" t="s">
        <v>1056</v>
      </c>
      <c r="E301" s="40" t="s">
        <v>634</v>
      </c>
      <c r="F301" s="44">
        <v>5</v>
      </c>
      <c r="G301" s="40" t="s">
        <v>18</v>
      </c>
      <c r="H301" s="44">
        <v>5</v>
      </c>
      <c r="I301" s="33" t="s">
        <v>781</v>
      </c>
      <c r="J301" s="34">
        <v>43191</v>
      </c>
      <c r="K301" s="34">
        <v>43313</v>
      </c>
      <c r="L301" s="40" t="s">
        <v>251</v>
      </c>
      <c r="M301" s="40" t="s">
        <v>419</v>
      </c>
    </row>
    <row r="302" ht="36" spans="1:13">
      <c r="A302" s="40" t="s">
        <v>1057</v>
      </c>
      <c r="B302" s="43" t="s">
        <v>1058</v>
      </c>
      <c r="C302" s="37"/>
      <c r="D302" s="43"/>
      <c r="E302" s="40"/>
      <c r="F302" s="40">
        <f>SUM(F303:F317)</f>
        <v>3218.6</v>
      </c>
      <c r="G302" s="40"/>
      <c r="H302" s="40">
        <f>SUM(H303:H317)</f>
        <v>3218.6</v>
      </c>
      <c r="I302" s="33"/>
      <c r="J302" s="34"/>
      <c r="K302" s="34"/>
      <c r="L302" s="40"/>
      <c r="M302" s="40"/>
    </row>
    <row r="303" ht="60" spans="1:13">
      <c r="A303" s="40">
        <v>290</v>
      </c>
      <c r="B303" s="43" t="s">
        <v>34</v>
      </c>
      <c r="C303" s="37" t="s">
        <v>1059</v>
      </c>
      <c r="D303" s="43" t="s">
        <v>1060</v>
      </c>
      <c r="E303" s="40" t="s">
        <v>1061</v>
      </c>
      <c r="F303" s="40">
        <v>210</v>
      </c>
      <c r="G303" s="40" t="s">
        <v>18</v>
      </c>
      <c r="H303" s="40">
        <v>210</v>
      </c>
      <c r="I303" s="33" t="s">
        <v>1062</v>
      </c>
      <c r="J303" s="48">
        <v>43344</v>
      </c>
      <c r="K303" s="48">
        <v>43435</v>
      </c>
      <c r="L303" s="40" t="s">
        <v>1063</v>
      </c>
      <c r="M303" s="40" t="s">
        <v>1064</v>
      </c>
    </row>
    <row r="304" ht="60" spans="1:13">
      <c r="A304" s="40">
        <v>291</v>
      </c>
      <c r="B304" s="43" t="s">
        <v>34</v>
      </c>
      <c r="C304" s="37" t="s">
        <v>1065</v>
      </c>
      <c r="D304" s="43" t="s">
        <v>1066</v>
      </c>
      <c r="E304" s="40" t="s">
        <v>1061</v>
      </c>
      <c r="F304" s="40">
        <v>245</v>
      </c>
      <c r="G304" s="40" t="s">
        <v>18</v>
      </c>
      <c r="H304" s="40">
        <v>245</v>
      </c>
      <c r="I304" s="33" t="s">
        <v>1067</v>
      </c>
      <c r="J304" s="48">
        <v>43344</v>
      </c>
      <c r="K304" s="48">
        <v>43435</v>
      </c>
      <c r="L304" s="40" t="s">
        <v>1063</v>
      </c>
      <c r="M304" s="40" t="s">
        <v>1064</v>
      </c>
    </row>
    <row r="305" ht="60" spans="1:13">
      <c r="A305" s="40">
        <v>292</v>
      </c>
      <c r="B305" s="43" t="s">
        <v>34</v>
      </c>
      <c r="C305" s="37" t="s">
        <v>1068</v>
      </c>
      <c r="D305" s="43" t="s">
        <v>1069</v>
      </c>
      <c r="E305" s="40" t="s">
        <v>1061</v>
      </c>
      <c r="F305" s="40">
        <v>249.2</v>
      </c>
      <c r="G305" s="40" t="s">
        <v>18</v>
      </c>
      <c r="H305" s="40">
        <v>249.2</v>
      </c>
      <c r="I305" s="33" t="s">
        <v>1070</v>
      </c>
      <c r="J305" s="48">
        <v>43344</v>
      </c>
      <c r="K305" s="48">
        <v>43435</v>
      </c>
      <c r="L305" s="40" t="s">
        <v>1063</v>
      </c>
      <c r="M305" s="40" t="s">
        <v>1064</v>
      </c>
    </row>
    <row r="306" ht="60" spans="1:13">
      <c r="A306" s="40">
        <v>293</v>
      </c>
      <c r="B306" s="43" t="s">
        <v>34</v>
      </c>
      <c r="C306" s="37" t="s">
        <v>1071</v>
      </c>
      <c r="D306" s="43" t="s">
        <v>1072</v>
      </c>
      <c r="E306" s="40" t="s">
        <v>1061</v>
      </c>
      <c r="F306" s="40">
        <v>105</v>
      </c>
      <c r="G306" s="40" t="s">
        <v>18</v>
      </c>
      <c r="H306" s="40">
        <v>105</v>
      </c>
      <c r="I306" s="33" t="s">
        <v>1073</v>
      </c>
      <c r="J306" s="48">
        <v>43344</v>
      </c>
      <c r="K306" s="48">
        <v>43435</v>
      </c>
      <c r="L306" s="40" t="s">
        <v>1063</v>
      </c>
      <c r="M306" s="40" t="s">
        <v>1064</v>
      </c>
    </row>
    <row r="307" ht="48" spans="1:13">
      <c r="A307" s="40">
        <v>294</v>
      </c>
      <c r="B307" s="43" t="s">
        <v>34</v>
      </c>
      <c r="C307" s="37" t="s">
        <v>1074</v>
      </c>
      <c r="D307" s="43" t="s">
        <v>1075</v>
      </c>
      <c r="E307" s="40" t="s">
        <v>1061</v>
      </c>
      <c r="F307" s="40">
        <v>168</v>
      </c>
      <c r="G307" s="40" t="s">
        <v>18</v>
      </c>
      <c r="H307" s="40">
        <v>168</v>
      </c>
      <c r="I307" s="33" t="s">
        <v>1076</v>
      </c>
      <c r="J307" s="48">
        <v>43344</v>
      </c>
      <c r="K307" s="48">
        <v>43435</v>
      </c>
      <c r="L307" s="40" t="s">
        <v>1063</v>
      </c>
      <c r="M307" s="40" t="s">
        <v>1064</v>
      </c>
    </row>
    <row r="308" ht="48" spans="1:13">
      <c r="A308" s="40">
        <v>295</v>
      </c>
      <c r="B308" s="43" t="s">
        <v>34</v>
      </c>
      <c r="C308" s="37" t="s">
        <v>1077</v>
      </c>
      <c r="D308" s="43" t="s">
        <v>527</v>
      </c>
      <c r="E308" s="40" t="s">
        <v>1061</v>
      </c>
      <c r="F308" s="40">
        <v>70</v>
      </c>
      <c r="G308" s="40" t="s">
        <v>18</v>
      </c>
      <c r="H308" s="40">
        <v>70</v>
      </c>
      <c r="I308" s="33" t="s">
        <v>1078</v>
      </c>
      <c r="J308" s="48">
        <v>43344</v>
      </c>
      <c r="K308" s="48">
        <v>43435</v>
      </c>
      <c r="L308" s="40" t="s">
        <v>1063</v>
      </c>
      <c r="M308" s="40" t="s">
        <v>1064</v>
      </c>
    </row>
    <row r="309" ht="60" spans="1:13">
      <c r="A309" s="40">
        <v>296</v>
      </c>
      <c r="B309" s="43" t="s">
        <v>34</v>
      </c>
      <c r="C309" s="37" t="s">
        <v>1079</v>
      </c>
      <c r="D309" s="43" t="s">
        <v>1080</v>
      </c>
      <c r="E309" s="40" t="s">
        <v>1061</v>
      </c>
      <c r="F309" s="40">
        <v>147</v>
      </c>
      <c r="G309" s="40" t="s">
        <v>18</v>
      </c>
      <c r="H309" s="40">
        <v>147</v>
      </c>
      <c r="I309" s="33" t="s">
        <v>1081</v>
      </c>
      <c r="J309" s="48">
        <v>43344</v>
      </c>
      <c r="K309" s="48">
        <v>43435</v>
      </c>
      <c r="L309" s="40" t="s">
        <v>1063</v>
      </c>
      <c r="M309" s="40" t="s">
        <v>1064</v>
      </c>
    </row>
    <row r="310" ht="60" spans="1:13">
      <c r="A310" s="40">
        <v>297</v>
      </c>
      <c r="B310" s="43" t="s">
        <v>34</v>
      </c>
      <c r="C310" s="37" t="s">
        <v>1082</v>
      </c>
      <c r="D310" s="43" t="s">
        <v>1083</v>
      </c>
      <c r="E310" s="40" t="s">
        <v>1061</v>
      </c>
      <c r="F310" s="40">
        <v>70</v>
      </c>
      <c r="G310" s="40" t="s">
        <v>18</v>
      </c>
      <c r="H310" s="40">
        <v>70</v>
      </c>
      <c r="I310" s="33" t="s">
        <v>1084</v>
      </c>
      <c r="J310" s="48">
        <v>43344</v>
      </c>
      <c r="K310" s="48">
        <v>43435</v>
      </c>
      <c r="L310" s="40" t="s">
        <v>1063</v>
      </c>
      <c r="M310" s="40" t="s">
        <v>1064</v>
      </c>
    </row>
    <row r="311" ht="60" spans="1:13">
      <c r="A311" s="40">
        <v>298</v>
      </c>
      <c r="B311" s="43" t="s">
        <v>34</v>
      </c>
      <c r="C311" s="37" t="s">
        <v>1085</v>
      </c>
      <c r="D311" s="43" t="s">
        <v>1086</v>
      </c>
      <c r="E311" s="40" t="s">
        <v>1061</v>
      </c>
      <c r="F311" s="40">
        <v>420</v>
      </c>
      <c r="G311" s="40" t="s">
        <v>18</v>
      </c>
      <c r="H311" s="40">
        <v>420</v>
      </c>
      <c r="I311" s="33" t="s">
        <v>1087</v>
      </c>
      <c r="J311" s="48">
        <v>43344</v>
      </c>
      <c r="K311" s="48">
        <v>43435</v>
      </c>
      <c r="L311" s="40" t="s">
        <v>1063</v>
      </c>
      <c r="M311" s="40" t="s">
        <v>1064</v>
      </c>
    </row>
    <row r="312" ht="60" spans="1:13">
      <c r="A312" s="40">
        <v>299</v>
      </c>
      <c r="B312" s="43" t="s">
        <v>34</v>
      </c>
      <c r="C312" s="37" t="s">
        <v>1088</v>
      </c>
      <c r="D312" s="43" t="s">
        <v>1089</v>
      </c>
      <c r="E312" s="40" t="s">
        <v>1061</v>
      </c>
      <c r="F312" s="40">
        <v>269.5</v>
      </c>
      <c r="G312" s="40" t="s">
        <v>18</v>
      </c>
      <c r="H312" s="40">
        <v>269.5</v>
      </c>
      <c r="I312" s="33" t="s">
        <v>1090</v>
      </c>
      <c r="J312" s="48">
        <v>43160</v>
      </c>
      <c r="K312" s="48">
        <v>43252</v>
      </c>
      <c r="L312" s="40" t="s">
        <v>1063</v>
      </c>
      <c r="M312" s="40" t="s">
        <v>1064</v>
      </c>
    </row>
    <row r="313" ht="72" spans="1:13">
      <c r="A313" s="40">
        <v>300</v>
      </c>
      <c r="B313" s="43" t="s">
        <v>34</v>
      </c>
      <c r="C313" s="37" t="s">
        <v>1091</v>
      </c>
      <c r="D313" s="43" t="s">
        <v>1092</v>
      </c>
      <c r="E313" s="40" t="s">
        <v>1061</v>
      </c>
      <c r="F313" s="40">
        <v>334.6</v>
      </c>
      <c r="G313" s="40" t="s">
        <v>18</v>
      </c>
      <c r="H313" s="40">
        <v>334.6</v>
      </c>
      <c r="I313" s="33" t="s">
        <v>1093</v>
      </c>
      <c r="J313" s="48">
        <v>43160</v>
      </c>
      <c r="K313" s="48">
        <v>43252</v>
      </c>
      <c r="L313" s="40" t="s">
        <v>1063</v>
      </c>
      <c r="M313" s="40" t="s">
        <v>1064</v>
      </c>
    </row>
    <row r="314" ht="60" spans="1:13">
      <c r="A314" s="40">
        <v>301</v>
      </c>
      <c r="B314" s="43" t="s">
        <v>34</v>
      </c>
      <c r="C314" s="37" t="s">
        <v>1094</v>
      </c>
      <c r="D314" s="43" t="s">
        <v>1095</v>
      </c>
      <c r="E314" s="40" t="s">
        <v>1061</v>
      </c>
      <c r="F314" s="40">
        <v>543.2</v>
      </c>
      <c r="G314" s="40" t="s">
        <v>18</v>
      </c>
      <c r="H314" s="40">
        <v>543.2</v>
      </c>
      <c r="I314" s="33" t="s">
        <v>1096</v>
      </c>
      <c r="J314" s="48">
        <v>43160</v>
      </c>
      <c r="K314" s="48">
        <v>43252</v>
      </c>
      <c r="L314" s="40" t="s">
        <v>1063</v>
      </c>
      <c r="M314" s="40" t="s">
        <v>1064</v>
      </c>
    </row>
    <row r="315" ht="60" spans="1:13">
      <c r="A315" s="40">
        <v>302</v>
      </c>
      <c r="B315" s="43" t="s">
        <v>34</v>
      </c>
      <c r="C315" s="37" t="s">
        <v>1097</v>
      </c>
      <c r="D315" s="43" t="s">
        <v>558</v>
      </c>
      <c r="E315" s="40" t="s">
        <v>1061</v>
      </c>
      <c r="F315" s="40">
        <v>177.8</v>
      </c>
      <c r="G315" s="40" t="s">
        <v>18</v>
      </c>
      <c r="H315" s="40">
        <v>177.8</v>
      </c>
      <c r="I315" s="33" t="s">
        <v>1098</v>
      </c>
      <c r="J315" s="48">
        <v>43160</v>
      </c>
      <c r="K315" s="48">
        <v>43252</v>
      </c>
      <c r="L315" s="40" t="s">
        <v>1063</v>
      </c>
      <c r="M315" s="40" t="s">
        <v>1064</v>
      </c>
    </row>
    <row r="316" ht="60" spans="1:13">
      <c r="A316" s="40">
        <v>303</v>
      </c>
      <c r="B316" s="43" t="s">
        <v>34</v>
      </c>
      <c r="C316" s="37" t="s">
        <v>1099</v>
      </c>
      <c r="D316" s="43" t="s">
        <v>1100</v>
      </c>
      <c r="E316" s="40" t="s">
        <v>1061</v>
      </c>
      <c r="F316" s="40">
        <v>128.8</v>
      </c>
      <c r="G316" s="40" t="s">
        <v>18</v>
      </c>
      <c r="H316" s="40">
        <v>128.8</v>
      </c>
      <c r="I316" s="33" t="s">
        <v>1101</v>
      </c>
      <c r="J316" s="48">
        <v>43160</v>
      </c>
      <c r="K316" s="48">
        <v>43252</v>
      </c>
      <c r="L316" s="40" t="s">
        <v>1063</v>
      </c>
      <c r="M316" s="40" t="s">
        <v>1064</v>
      </c>
    </row>
    <row r="317" ht="60" spans="1:13">
      <c r="A317" s="40">
        <v>304</v>
      </c>
      <c r="B317" s="43" t="s">
        <v>34</v>
      </c>
      <c r="C317" s="37" t="s">
        <v>1102</v>
      </c>
      <c r="D317" s="43" t="s">
        <v>1103</v>
      </c>
      <c r="E317" s="40" t="s">
        <v>1061</v>
      </c>
      <c r="F317" s="40">
        <v>80.5</v>
      </c>
      <c r="G317" s="40" t="s">
        <v>18</v>
      </c>
      <c r="H317" s="40">
        <v>80.5</v>
      </c>
      <c r="I317" s="33" t="s">
        <v>1076</v>
      </c>
      <c r="J317" s="48">
        <v>43160</v>
      </c>
      <c r="K317" s="48">
        <v>43252</v>
      </c>
      <c r="L317" s="40" t="s">
        <v>1063</v>
      </c>
      <c r="M317" s="40" t="s">
        <v>1064</v>
      </c>
    </row>
    <row r="318" ht="24" spans="1:13">
      <c r="A318" s="14" t="s">
        <v>1104</v>
      </c>
      <c r="B318" s="43" t="s">
        <v>1105</v>
      </c>
      <c r="C318" s="37"/>
      <c r="D318" s="43"/>
      <c r="E318" s="40"/>
      <c r="F318" s="40">
        <f>SUM(F319:F575)</f>
        <v>2699.96</v>
      </c>
      <c r="G318" s="40"/>
      <c r="H318" s="40">
        <f>SUM(H319:H575)</f>
        <v>2699.96</v>
      </c>
      <c r="I318" s="33"/>
      <c r="J318" s="34"/>
      <c r="K318" s="34"/>
      <c r="L318" s="40"/>
      <c r="M318" s="40"/>
    </row>
    <row r="319" ht="36" spans="1:13">
      <c r="A319" s="14">
        <v>305</v>
      </c>
      <c r="B319" s="43" t="s">
        <v>1106</v>
      </c>
      <c r="C319" s="37" t="s">
        <v>1107</v>
      </c>
      <c r="D319" s="43" t="s">
        <v>527</v>
      </c>
      <c r="E319" s="40" t="s">
        <v>1108</v>
      </c>
      <c r="F319" s="40">
        <v>35</v>
      </c>
      <c r="G319" s="40" t="s">
        <v>17</v>
      </c>
      <c r="H319" s="40">
        <v>35</v>
      </c>
      <c r="I319" s="33" t="s">
        <v>1109</v>
      </c>
      <c r="J319" s="34">
        <v>43313</v>
      </c>
      <c r="K319" s="49" t="s">
        <v>530</v>
      </c>
      <c r="L319" s="40" t="s">
        <v>531</v>
      </c>
      <c r="M319" s="40" t="s">
        <v>532</v>
      </c>
    </row>
    <row r="320" ht="36" spans="1:13">
      <c r="A320" s="14">
        <v>306</v>
      </c>
      <c r="B320" s="43" t="s">
        <v>1106</v>
      </c>
      <c r="C320" s="37" t="s">
        <v>1110</v>
      </c>
      <c r="D320" s="43" t="s">
        <v>447</v>
      </c>
      <c r="E320" s="40" t="s">
        <v>1108</v>
      </c>
      <c r="F320" s="40">
        <v>42</v>
      </c>
      <c r="G320" s="40" t="s">
        <v>17</v>
      </c>
      <c r="H320" s="40">
        <v>42</v>
      </c>
      <c r="I320" s="33" t="s">
        <v>1111</v>
      </c>
      <c r="J320" s="34">
        <v>43313</v>
      </c>
      <c r="K320" s="49" t="s">
        <v>530</v>
      </c>
      <c r="L320" s="40" t="s">
        <v>531</v>
      </c>
      <c r="M320" s="40" t="s">
        <v>532</v>
      </c>
    </row>
    <row r="321" ht="36" spans="1:13">
      <c r="A321" s="14">
        <v>307</v>
      </c>
      <c r="B321" s="43" t="s">
        <v>1106</v>
      </c>
      <c r="C321" s="37" t="s">
        <v>1112</v>
      </c>
      <c r="D321" s="43" t="s">
        <v>283</v>
      </c>
      <c r="E321" s="40" t="s">
        <v>1113</v>
      </c>
      <c r="F321" s="40">
        <v>7</v>
      </c>
      <c r="G321" s="40" t="s">
        <v>17</v>
      </c>
      <c r="H321" s="40">
        <v>7</v>
      </c>
      <c r="I321" s="33" t="s">
        <v>1114</v>
      </c>
      <c r="J321" s="34">
        <v>43313</v>
      </c>
      <c r="K321" s="49" t="s">
        <v>530</v>
      </c>
      <c r="L321" s="40" t="s">
        <v>531</v>
      </c>
      <c r="M321" s="40" t="s">
        <v>278</v>
      </c>
    </row>
    <row r="322" ht="25.5" customHeight="1" spans="1:13">
      <c r="A322" s="14">
        <v>308</v>
      </c>
      <c r="B322" s="43" t="s">
        <v>1106</v>
      </c>
      <c r="C322" s="37" t="s">
        <v>1115</v>
      </c>
      <c r="D322" s="43" t="s">
        <v>592</v>
      </c>
      <c r="E322" s="40" t="s">
        <v>1113</v>
      </c>
      <c r="F322" s="40">
        <v>14</v>
      </c>
      <c r="G322" s="40" t="s">
        <v>17</v>
      </c>
      <c r="H322" s="40">
        <v>14</v>
      </c>
      <c r="I322" s="33" t="s">
        <v>1116</v>
      </c>
      <c r="J322" s="34">
        <v>43313</v>
      </c>
      <c r="K322" s="49" t="s">
        <v>530</v>
      </c>
      <c r="L322" s="40" t="s">
        <v>531</v>
      </c>
      <c r="M322" s="40" t="s">
        <v>278</v>
      </c>
    </row>
    <row r="323" ht="36" spans="1:13">
      <c r="A323" s="14">
        <v>309</v>
      </c>
      <c r="B323" s="43" t="s">
        <v>1106</v>
      </c>
      <c r="C323" s="37" t="s">
        <v>1117</v>
      </c>
      <c r="D323" s="43" t="s">
        <v>546</v>
      </c>
      <c r="E323" s="40" t="s">
        <v>1113</v>
      </c>
      <c r="F323" s="40">
        <v>28</v>
      </c>
      <c r="G323" s="40" t="s">
        <v>17</v>
      </c>
      <c r="H323" s="40">
        <v>28</v>
      </c>
      <c r="I323" s="33" t="s">
        <v>1118</v>
      </c>
      <c r="J323" s="34">
        <v>43313</v>
      </c>
      <c r="K323" s="49" t="s">
        <v>530</v>
      </c>
      <c r="L323" s="40" t="s">
        <v>531</v>
      </c>
      <c r="M323" s="40" t="s">
        <v>345</v>
      </c>
    </row>
    <row r="324" ht="36" spans="1:13">
      <c r="A324" s="14">
        <v>310</v>
      </c>
      <c r="B324" s="43" t="s">
        <v>1106</v>
      </c>
      <c r="C324" s="37" t="s">
        <v>1119</v>
      </c>
      <c r="D324" s="43" t="s">
        <v>1120</v>
      </c>
      <c r="E324" s="40" t="s">
        <v>1113</v>
      </c>
      <c r="F324" s="40">
        <v>12.6</v>
      </c>
      <c r="G324" s="40" t="s">
        <v>17</v>
      </c>
      <c r="H324" s="40">
        <v>12.6</v>
      </c>
      <c r="I324" s="33" t="s">
        <v>1116</v>
      </c>
      <c r="J324" s="34">
        <v>43313</v>
      </c>
      <c r="K324" s="49" t="s">
        <v>530</v>
      </c>
      <c r="L324" s="40" t="s">
        <v>531</v>
      </c>
      <c r="M324" s="40" t="s">
        <v>345</v>
      </c>
    </row>
    <row r="325" ht="36" spans="1:13">
      <c r="A325" s="14">
        <v>311</v>
      </c>
      <c r="B325" s="43" t="s">
        <v>1106</v>
      </c>
      <c r="C325" s="37" t="s">
        <v>1121</v>
      </c>
      <c r="D325" s="43" t="s">
        <v>1122</v>
      </c>
      <c r="E325" s="40" t="s">
        <v>1113</v>
      </c>
      <c r="F325" s="40">
        <v>17.5</v>
      </c>
      <c r="G325" s="40" t="s">
        <v>17</v>
      </c>
      <c r="H325" s="40">
        <v>17.5</v>
      </c>
      <c r="I325" s="33" t="s">
        <v>1123</v>
      </c>
      <c r="J325" s="34">
        <v>43313</v>
      </c>
      <c r="K325" s="49" t="s">
        <v>530</v>
      </c>
      <c r="L325" s="40" t="s">
        <v>531</v>
      </c>
      <c r="M325" s="40" t="s">
        <v>345</v>
      </c>
    </row>
    <row r="326" ht="36" spans="1:13">
      <c r="A326" s="14">
        <v>312</v>
      </c>
      <c r="B326" s="43" t="s">
        <v>1106</v>
      </c>
      <c r="C326" s="37" t="s">
        <v>1124</v>
      </c>
      <c r="D326" s="43" t="s">
        <v>563</v>
      </c>
      <c r="E326" s="40" t="s">
        <v>1113</v>
      </c>
      <c r="F326" s="40">
        <v>14</v>
      </c>
      <c r="G326" s="40" t="s">
        <v>17</v>
      </c>
      <c r="H326" s="40">
        <v>14</v>
      </c>
      <c r="I326" s="33" t="s">
        <v>1125</v>
      </c>
      <c r="J326" s="34">
        <v>43313</v>
      </c>
      <c r="K326" s="49" t="s">
        <v>530</v>
      </c>
      <c r="L326" s="40" t="s">
        <v>531</v>
      </c>
      <c r="M326" s="40" t="s">
        <v>386</v>
      </c>
    </row>
    <row r="327" ht="36" spans="1:13">
      <c r="A327" s="14">
        <v>313</v>
      </c>
      <c r="B327" s="43" t="s">
        <v>1106</v>
      </c>
      <c r="C327" s="37" t="s">
        <v>1126</v>
      </c>
      <c r="D327" s="43" t="s">
        <v>1127</v>
      </c>
      <c r="E327" s="40" t="s">
        <v>1113</v>
      </c>
      <c r="F327" s="40">
        <v>14</v>
      </c>
      <c r="G327" s="40" t="s">
        <v>17</v>
      </c>
      <c r="H327" s="40">
        <v>14</v>
      </c>
      <c r="I327" s="33" t="s">
        <v>1128</v>
      </c>
      <c r="J327" s="34">
        <v>43313</v>
      </c>
      <c r="K327" s="49" t="s">
        <v>530</v>
      </c>
      <c r="L327" s="40" t="s">
        <v>531</v>
      </c>
      <c r="M327" s="40" t="s">
        <v>386</v>
      </c>
    </row>
    <row r="328" ht="36" spans="1:13">
      <c r="A328" s="14">
        <v>314</v>
      </c>
      <c r="B328" s="43" t="s">
        <v>1106</v>
      </c>
      <c r="C328" s="37" t="s">
        <v>1129</v>
      </c>
      <c r="D328" s="43" t="s">
        <v>1130</v>
      </c>
      <c r="E328" s="40" t="s">
        <v>1108</v>
      </c>
      <c r="F328" s="40">
        <v>10.5</v>
      </c>
      <c r="G328" s="40" t="s">
        <v>17</v>
      </c>
      <c r="H328" s="40">
        <v>10.5</v>
      </c>
      <c r="I328" s="33" t="s">
        <v>1131</v>
      </c>
      <c r="J328" s="34">
        <v>43313</v>
      </c>
      <c r="K328" s="49" t="s">
        <v>530</v>
      </c>
      <c r="L328" s="40" t="s">
        <v>531</v>
      </c>
      <c r="M328" s="40" t="s">
        <v>165</v>
      </c>
    </row>
    <row r="329" ht="36" spans="1:13">
      <c r="A329" s="14">
        <v>315</v>
      </c>
      <c r="B329" s="43" t="s">
        <v>1106</v>
      </c>
      <c r="C329" s="37" t="s">
        <v>1132</v>
      </c>
      <c r="D329" s="43" t="s">
        <v>1133</v>
      </c>
      <c r="E329" s="40" t="s">
        <v>1113</v>
      </c>
      <c r="F329" s="40">
        <v>7</v>
      </c>
      <c r="G329" s="40" t="s">
        <v>17</v>
      </c>
      <c r="H329" s="40">
        <v>7</v>
      </c>
      <c r="I329" s="33" t="s">
        <v>1116</v>
      </c>
      <c r="J329" s="34">
        <v>43313</v>
      </c>
      <c r="K329" s="49" t="s">
        <v>530</v>
      </c>
      <c r="L329" s="40" t="s">
        <v>531</v>
      </c>
      <c r="M329" s="40" t="s">
        <v>274</v>
      </c>
    </row>
    <row r="330" ht="36" spans="1:13">
      <c r="A330" s="14">
        <v>316</v>
      </c>
      <c r="B330" s="43" t="s">
        <v>1106</v>
      </c>
      <c r="C330" s="37" t="s">
        <v>1134</v>
      </c>
      <c r="D330" s="43" t="s">
        <v>598</v>
      </c>
      <c r="E330" s="40" t="s">
        <v>1113</v>
      </c>
      <c r="F330" s="40">
        <v>21</v>
      </c>
      <c r="G330" s="40" t="s">
        <v>17</v>
      </c>
      <c r="H330" s="40">
        <v>21</v>
      </c>
      <c r="I330" s="33" t="s">
        <v>1123</v>
      </c>
      <c r="J330" s="34">
        <v>43313</v>
      </c>
      <c r="K330" s="49" t="s">
        <v>530</v>
      </c>
      <c r="L330" s="40" t="s">
        <v>531</v>
      </c>
      <c r="M330" s="40" t="s">
        <v>600</v>
      </c>
    </row>
    <row r="331" ht="36" spans="1:13">
      <c r="A331" s="14">
        <v>317</v>
      </c>
      <c r="B331" s="43" t="s">
        <v>1106</v>
      </c>
      <c r="C331" s="37" t="s">
        <v>1135</v>
      </c>
      <c r="D331" s="43" t="s">
        <v>1136</v>
      </c>
      <c r="E331" s="40" t="s">
        <v>1137</v>
      </c>
      <c r="F331" s="40">
        <v>48.3</v>
      </c>
      <c r="G331" s="40" t="s">
        <v>17</v>
      </c>
      <c r="H331" s="40">
        <v>48.3</v>
      </c>
      <c r="I331" s="33" t="s">
        <v>1116</v>
      </c>
      <c r="J331" s="34">
        <v>43313</v>
      </c>
      <c r="K331" s="49" t="s">
        <v>530</v>
      </c>
      <c r="L331" s="40" t="s">
        <v>531</v>
      </c>
      <c r="M331" s="40" t="s">
        <v>252</v>
      </c>
    </row>
    <row r="332" ht="36" spans="1:13">
      <c r="A332" s="14">
        <v>318</v>
      </c>
      <c r="B332" s="43" t="s">
        <v>1106</v>
      </c>
      <c r="C332" s="37" t="s">
        <v>1138</v>
      </c>
      <c r="D332" s="43" t="s">
        <v>1139</v>
      </c>
      <c r="E332" s="40" t="s">
        <v>1113</v>
      </c>
      <c r="F332" s="40">
        <v>7</v>
      </c>
      <c r="G332" s="40" t="s">
        <v>17</v>
      </c>
      <c r="H332" s="40">
        <v>7</v>
      </c>
      <c r="I332" s="33" t="s">
        <v>1140</v>
      </c>
      <c r="J332" s="34">
        <v>43313</v>
      </c>
      <c r="K332" s="49" t="s">
        <v>530</v>
      </c>
      <c r="L332" s="40" t="s">
        <v>531</v>
      </c>
      <c r="M332" s="40" t="s">
        <v>252</v>
      </c>
    </row>
    <row r="333" ht="48" spans="1:13">
      <c r="A333" s="14">
        <v>319</v>
      </c>
      <c r="B333" s="43" t="s">
        <v>1106</v>
      </c>
      <c r="C333" s="37" t="s">
        <v>1141</v>
      </c>
      <c r="D333" s="43" t="s">
        <v>1142</v>
      </c>
      <c r="E333" s="40" t="s">
        <v>1143</v>
      </c>
      <c r="F333" s="40">
        <v>31.5</v>
      </c>
      <c r="G333" s="40" t="s">
        <v>17</v>
      </c>
      <c r="H333" s="40">
        <v>31.5</v>
      </c>
      <c r="I333" s="33" t="s">
        <v>1144</v>
      </c>
      <c r="J333" s="34">
        <v>43313</v>
      </c>
      <c r="K333" s="49" t="s">
        <v>530</v>
      </c>
      <c r="L333" s="40" t="s">
        <v>531</v>
      </c>
      <c r="M333" s="40" t="s">
        <v>399</v>
      </c>
    </row>
    <row r="334" ht="36" spans="1:13">
      <c r="A334" s="14">
        <v>320</v>
      </c>
      <c r="B334" s="43" t="s">
        <v>1106</v>
      </c>
      <c r="C334" s="37" t="s">
        <v>1145</v>
      </c>
      <c r="D334" s="43" t="s">
        <v>584</v>
      </c>
      <c r="E334" s="40" t="s">
        <v>1113</v>
      </c>
      <c r="F334" s="40">
        <v>14</v>
      </c>
      <c r="G334" s="40" t="s">
        <v>17</v>
      </c>
      <c r="H334" s="40">
        <v>14</v>
      </c>
      <c r="I334" s="33" t="s">
        <v>1146</v>
      </c>
      <c r="J334" s="34">
        <v>43313</v>
      </c>
      <c r="K334" s="49" t="s">
        <v>530</v>
      </c>
      <c r="L334" s="40" t="s">
        <v>531</v>
      </c>
      <c r="M334" s="40" t="s">
        <v>309</v>
      </c>
    </row>
    <row r="335" ht="36" spans="1:13">
      <c r="A335" s="14">
        <v>321</v>
      </c>
      <c r="B335" s="43" t="s">
        <v>1106</v>
      </c>
      <c r="C335" s="37" t="s">
        <v>1147</v>
      </c>
      <c r="D335" s="43" t="s">
        <v>1148</v>
      </c>
      <c r="E335" s="40" t="s">
        <v>1113</v>
      </c>
      <c r="F335" s="40">
        <v>35</v>
      </c>
      <c r="G335" s="40" t="s">
        <v>17</v>
      </c>
      <c r="H335" s="40">
        <v>35</v>
      </c>
      <c r="I335" s="33" t="s">
        <v>1140</v>
      </c>
      <c r="J335" s="34">
        <v>43313</v>
      </c>
      <c r="K335" s="49" t="s">
        <v>530</v>
      </c>
      <c r="L335" s="40" t="s">
        <v>531</v>
      </c>
      <c r="M335" s="40" t="s">
        <v>309</v>
      </c>
    </row>
    <row r="336" ht="36" spans="1:13">
      <c r="A336" s="14">
        <v>322</v>
      </c>
      <c r="B336" s="43" t="s">
        <v>1106</v>
      </c>
      <c r="C336" s="37" t="s">
        <v>1134</v>
      </c>
      <c r="D336" s="43" t="s">
        <v>1066</v>
      </c>
      <c r="E336" s="40" t="s">
        <v>1113</v>
      </c>
      <c r="F336" s="40">
        <v>21</v>
      </c>
      <c r="G336" s="40" t="s">
        <v>17</v>
      </c>
      <c r="H336" s="40">
        <v>21</v>
      </c>
      <c r="I336" s="33" t="s">
        <v>1128</v>
      </c>
      <c r="J336" s="34">
        <v>43313</v>
      </c>
      <c r="K336" s="49" t="s">
        <v>530</v>
      </c>
      <c r="L336" s="40" t="s">
        <v>531</v>
      </c>
      <c r="M336" s="40" t="s">
        <v>269</v>
      </c>
    </row>
    <row r="337" ht="36" spans="1:13">
      <c r="A337" s="14">
        <v>323</v>
      </c>
      <c r="B337" s="43" t="s">
        <v>1106</v>
      </c>
      <c r="C337" s="37" t="s">
        <v>1149</v>
      </c>
      <c r="D337" s="43" t="s">
        <v>611</v>
      </c>
      <c r="E337" s="40" t="s">
        <v>575</v>
      </c>
      <c r="F337" s="40">
        <v>28</v>
      </c>
      <c r="G337" s="40" t="s">
        <v>17</v>
      </c>
      <c r="H337" s="40">
        <v>28</v>
      </c>
      <c r="I337" s="33" t="s">
        <v>1150</v>
      </c>
      <c r="J337" s="34">
        <v>43313</v>
      </c>
      <c r="K337" s="49" t="s">
        <v>530</v>
      </c>
      <c r="L337" s="40" t="s">
        <v>531</v>
      </c>
      <c r="M337" s="40" t="s">
        <v>261</v>
      </c>
    </row>
    <row r="338" ht="36" spans="1:13">
      <c r="A338" s="14">
        <v>324</v>
      </c>
      <c r="B338" s="43" t="s">
        <v>1106</v>
      </c>
      <c r="C338" s="37" t="s">
        <v>1138</v>
      </c>
      <c r="D338" s="43" t="s">
        <v>1151</v>
      </c>
      <c r="E338" s="40" t="s">
        <v>1113</v>
      </c>
      <c r="F338" s="40">
        <v>7</v>
      </c>
      <c r="G338" s="40" t="s">
        <v>17</v>
      </c>
      <c r="H338" s="40">
        <v>7</v>
      </c>
      <c r="I338" s="33" t="s">
        <v>1140</v>
      </c>
      <c r="J338" s="34">
        <v>43313</v>
      </c>
      <c r="K338" s="49" t="s">
        <v>530</v>
      </c>
      <c r="L338" s="40" t="s">
        <v>531</v>
      </c>
      <c r="M338" s="40" t="s">
        <v>415</v>
      </c>
    </row>
    <row r="339" ht="48" spans="1:13">
      <c r="A339" s="14">
        <v>325</v>
      </c>
      <c r="B339" s="43" t="s">
        <v>1106</v>
      </c>
      <c r="C339" s="37" t="s">
        <v>1152</v>
      </c>
      <c r="D339" s="43" t="s">
        <v>517</v>
      </c>
      <c r="E339" s="40" t="s">
        <v>1113</v>
      </c>
      <c r="F339" s="40">
        <v>3.5</v>
      </c>
      <c r="G339" s="40" t="s">
        <v>17</v>
      </c>
      <c r="H339" s="40">
        <v>3.5</v>
      </c>
      <c r="I339" s="33" t="s">
        <v>1153</v>
      </c>
      <c r="J339" s="34">
        <v>43313</v>
      </c>
      <c r="K339" s="49" t="s">
        <v>530</v>
      </c>
      <c r="L339" s="40" t="s">
        <v>531</v>
      </c>
      <c r="M339" s="40" t="s">
        <v>653</v>
      </c>
    </row>
    <row r="340" ht="36" spans="1:13">
      <c r="A340" s="14">
        <v>326</v>
      </c>
      <c r="B340" s="43" t="s">
        <v>1106</v>
      </c>
      <c r="C340" s="37" t="s">
        <v>1154</v>
      </c>
      <c r="D340" s="43" t="s">
        <v>492</v>
      </c>
      <c r="E340" s="40" t="s">
        <v>1155</v>
      </c>
      <c r="F340" s="40">
        <v>28</v>
      </c>
      <c r="G340" s="40" t="s">
        <v>17</v>
      </c>
      <c r="H340" s="40">
        <v>28</v>
      </c>
      <c r="I340" s="33" t="s">
        <v>1156</v>
      </c>
      <c r="J340" s="34">
        <v>43313</v>
      </c>
      <c r="K340" s="49" t="s">
        <v>530</v>
      </c>
      <c r="L340" s="40" t="s">
        <v>531</v>
      </c>
      <c r="M340" s="40" t="s">
        <v>614</v>
      </c>
    </row>
    <row r="341" ht="48" spans="1:13">
      <c r="A341" s="14">
        <v>327</v>
      </c>
      <c r="B341" s="43" t="s">
        <v>1106</v>
      </c>
      <c r="C341" s="37" t="s">
        <v>1157</v>
      </c>
      <c r="D341" s="43" t="s">
        <v>1158</v>
      </c>
      <c r="E341" s="40" t="s">
        <v>1113</v>
      </c>
      <c r="F341" s="40">
        <v>21</v>
      </c>
      <c r="G341" s="40" t="s">
        <v>17</v>
      </c>
      <c r="H341" s="40">
        <v>21</v>
      </c>
      <c r="I341" s="33" t="s">
        <v>541</v>
      </c>
      <c r="J341" s="34">
        <v>43313</v>
      </c>
      <c r="K341" s="49" t="s">
        <v>530</v>
      </c>
      <c r="L341" s="40" t="s">
        <v>531</v>
      </c>
      <c r="M341" s="40" t="s">
        <v>303</v>
      </c>
    </row>
    <row r="342" ht="36" spans="1:13">
      <c r="A342" s="14">
        <v>328</v>
      </c>
      <c r="B342" s="43" t="s">
        <v>1106</v>
      </c>
      <c r="C342" s="37" t="s">
        <v>1159</v>
      </c>
      <c r="D342" s="43" t="s">
        <v>555</v>
      </c>
      <c r="E342" s="40" t="s">
        <v>1113</v>
      </c>
      <c r="F342" s="40">
        <v>119</v>
      </c>
      <c r="G342" s="40" t="s">
        <v>17</v>
      </c>
      <c r="H342" s="40">
        <v>119</v>
      </c>
      <c r="I342" s="33" t="s">
        <v>1160</v>
      </c>
      <c r="J342" s="34">
        <v>43313</v>
      </c>
      <c r="K342" s="49" t="s">
        <v>530</v>
      </c>
      <c r="L342" s="40" t="s">
        <v>531</v>
      </c>
      <c r="M342" s="40" t="s">
        <v>531</v>
      </c>
    </row>
    <row r="343" ht="36" spans="1:13">
      <c r="A343" s="14">
        <v>329</v>
      </c>
      <c r="B343" s="43" t="s">
        <v>1106</v>
      </c>
      <c r="C343" s="37" t="s">
        <v>1161</v>
      </c>
      <c r="D343" s="43" t="s">
        <v>620</v>
      </c>
      <c r="E343" s="40" t="s">
        <v>1113</v>
      </c>
      <c r="F343" s="40">
        <v>88.2</v>
      </c>
      <c r="G343" s="40" t="s">
        <v>17</v>
      </c>
      <c r="H343" s="40">
        <v>88.2</v>
      </c>
      <c r="I343" s="33" t="s">
        <v>1162</v>
      </c>
      <c r="J343" s="34">
        <v>43313</v>
      </c>
      <c r="K343" s="49" t="s">
        <v>530</v>
      </c>
      <c r="L343" s="40" t="s">
        <v>531</v>
      </c>
      <c r="M343" s="40" t="s">
        <v>531</v>
      </c>
    </row>
    <row r="344" ht="36" spans="1:13">
      <c r="A344" s="14">
        <v>330</v>
      </c>
      <c r="B344" s="43" t="s">
        <v>1106</v>
      </c>
      <c r="C344" s="37" t="s">
        <v>1163</v>
      </c>
      <c r="D344" s="43" t="s">
        <v>626</v>
      </c>
      <c r="E344" s="40" t="s">
        <v>1113</v>
      </c>
      <c r="F344" s="40">
        <v>15</v>
      </c>
      <c r="G344" s="40" t="s">
        <v>17</v>
      </c>
      <c r="H344" s="40">
        <v>15</v>
      </c>
      <c r="I344" s="33" t="s">
        <v>1125</v>
      </c>
      <c r="J344" s="34">
        <v>43313</v>
      </c>
      <c r="K344" s="49" t="s">
        <v>530</v>
      </c>
      <c r="L344" s="40" t="s">
        <v>531</v>
      </c>
      <c r="M344" s="40" t="s">
        <v>531</v>
      </c>
    </row>
    <row r="345" ht="48" spans="1:13">
      <c r="A345" s="14">
        <v>331</v>
      </c>
      <c r="B345" s="43" t="s">
        <v>1106</v>
      </c>
      <c r="C345" s="37" t="s">
        <v>1164</v>
      </c>
      <c r="D345" s="43" t="s">
        <v>628</v>
      </c>
      <c r="E345" s="40" t="s">
        <v>1113</v>
      </c>
      <c r="F345" s="40">
        <v>36.4</v>
      </c>
      <c r="G345" s="40" t="s">
        <v>17</v>
      </c>
      <c r="H345" s="40">
        <v>36.4</v>
      </c>
      <c r="I345" s="33" t="s">
        <v>1165</v>
      </c>
      <c r="J345" s="34">
        <v>43313</v>
      </c>
      <c r="K345" s="49" t="s">
        <v>530</v>
      </c>
      <c r="L345" s="40" t="s">
        <v>531</v>
      </c>
      <c r="M345" s="40" t="s">
        <v>531</v>
      </c>
    </row>
    <row r="346" ht="36" spans="1:13">
      <c r="A346" s="14">
        <v>332</v>
      </c>
      <c r="B346" s="43" t="s">
        <v>1106</v>
      </c>
      <c r="C346" s="37" t="s">
        <v>1166</v>
      </c>
      <c r="D346" s="43" t="s">
        <v>1167</v>
      </c>
      <c r="E346" s="40" t="s">
        <v>1168</v>
      </c>
      <c r="F346" s="40">
        <v>10</v>
      </c>
      <c r="G346" s="40" t="s">
        <v>17</v>
      </c>
      <c r="H346" s="40">
        <v>10</v>
      </c>
      <c r="I346" s="33" t="s">
        <v>1169</v>
      </c>
      <c r="J346" s="34">
        <v>43252</v>
      </c>
      <c r="K346" s="34">
        <v>43435</v>
      </c>
      <c r="L346" s="40" t="s">
        <v>1170</v>
      </c>
      <c r="M346" s="40" t="s">
        <v>345</v>
      </c>
    </row>
    <row r="347" ht="36" spans="1:13">
      <c r="A347" s="14">
        <v>333</v>
      </c>
      <c r="B347" s="43" t="s">
        <v>1106</v>
      </c>
      <c r="C347" s="37" t="s">
        <v>1171</v>
      </c>
      <c r="D347" s="43" t="s">
        <v>347</v>
      </c>
      <c r="E347" s="40" t="s">
        <v>1172</v>
      </c>
      <c r="F347" s="40">
        <v>1</v>
      </c>
      <c r="G347" s="40" t="s">
        <v>17</v>
      </c>
      <c r="H347" s="40">
        <v>1</v>
      </c>
      <c r="I347" s="33" t="s">
        <v>1173</v>
      </c>
      <c r="J347" s="34">
        <v>43160</v>
      </c>
      <c r="K347" s="34">
        <v>43435</v>
      </c>
      <c r="L347" s="40" t="s">
        <v>1170</v>
      </c>
      <c r="M347" s="40" t="s">
        <v>345</v>
      </c>
    </row>
    <row r="348" ht="36" spans="1:13">
      <c r="A348" s="14">
        <v>334</v>
      </c>
      <c r="B348" s="43" t="s">
        <v>1106</v>
      </c>
      <c r="C348" s="37" t="s">
        <v>1174</v>
      </c>
      <c r="D348" s="43" t="s">
        <v>347</v>
      </c>
      <c r="E348" s="40" t="s">
        <v>637</v>
      </c>
      <c r="F348" s="40">
        <v>0.5</v>
      </c>
      <c r="G348" s="40" t="s">
        <v>17</v>
      </c>
      <c r="H348" s="40">
        <v>0.5</v>
      </c>
      <c r="I348" s="33" t="s">
        <v>1175</v>
      </c>
      <c r="J348" s="34">
        <v>43160</v>
      </c>
      <c r="K348" s="34">
        <v>43435</v>
      </c>
      <c r="L348" s="40" t="s">
        <v>1170</v>
      </c>
      <c r="M348" s="40" t="s">
        <v>345</v>
      </c>
    </row>
    <row r="349" ht="36" spans="1:13">
      <c r="A349" s="14">
        <v>335</v>
      </c>
      <c r="B349" s="43" t="s">
        <v>1106</v>
      </c>
      <c r="C349" s="37" t="s">
        <v>1176</v>
      </c>
      <c r="D349" s="43" t="s">
        <v>1177</v>
      </c>
      <c r="E349" s="40" t="s">
        <v>1178</v>
      </c>
      <c r="F349" s="40">
        <v>10</v>
      </c>
      <c r="G349" s="40" t="s">
        <v>17</v>
      </c>
      <c r="H349" s="40">
        <v>10</v>
      </c>
      <c r="I349" s="33" t="s">
        <v>1179</v>
      </c>
      <c r="J349" s="34">
        <v>43191</v>
      </c>
      <c r="K349" s="34">
        <v>43435</v>
      </c>
      <c r="L349" s="40" t="s">
        <v>1170</v>
      </c>
      <c r="M349" s="40" t="s">
        <v>345</v>
      </c>
    </row>
    <row r="350" ht="36" spans="1:13">
      <c r="A350" s="14">
        <v>336</v>
      </c>
      <c r="B350" s="43" t="s">
        <v>1106</v>
      </c>
      <c r="C350" s="37" t="s">
        <v>1180</v>
      </c>
      <c r="D350" s="43" t="s">
        <v>1181</v>
      </c>
      <c r="E350" s="40" t="s">
        <v>1182</v>
      </c>
      <c r="F350" s="40">
        <v>10</v>
      </c>
      <c r="G350" s="40" t="s">
        <v>17</v>
      </c>
      <c r="H350" s="40">
        <v>10</v>
      </c>
      <c r="I350" s="33" t="s">
        <v>1183</v>
      </c>
      <c r="J350" s="34">
        <v>43252</v>
      </c>
      <c r="K350" s="34">
        <v>43435</v>
      </c>
      <c r="L350" s="40" t="s">
        <v>1170</v>
      </c>
      <c r="M350" s="40" t="s">
        <v>345</v>
      </c>
    </row>
    <row r="351" ht="36" spans="1:13">
      <c r="A351" s="14">
        <v>337</v>
      </c>
      <c r="B351" s="43" t="s">
        <v>1106</v>
      </c>
      <c r="C351" s="37" t="s">
        <v>1184</v>
      </c>
      <c r="D351" s="43" t="s">
        <v>1185</v>
      </c>
      <c r="E351" s="40" t="s">
        <v>1186</v>
      </c>
      <c r="F351" s="40">
        <v>10</v>
      </c>
      <c r="G351" s="40" t="s">
        <v>17</v>
      </c>
      <c r="H351" s="40">
        <v>10</v>
      </c>
      <c r="I351" s="33" t="s">
        <v>1187</v>
      </c>
      <c r="J351" s="34">
        <v>43252</v>
      </c>
      <c r="K351" s="34">
        <v>43435</v>
      </c>
      <c r="L351" s="40" t="s">
        <v>1170</v>
      </c>
      <c r="M351" s="40" t="s">
        <v>345</v>
      </c>
    </row>
    <row r="352" ht="36" spans="1:13">
      <c r="A352" s="14">
        <v>338</v>
      </c>
      <c r="B352" s="43" t="s">
        <v>1106</v>
      </c>
      <c r="C352" s="37" t="s">
        <v>1188</v>
      </c>
      <c r="D352" s="43" t="s">
        <v>897</v>
      </c>
      <c r="E352" s="40" t="s">
        <v>1189</v>
      </c>
      <c r="F352" s="40">
        <v>7</v>
      </c>
      <c r="G352" s="40" t="s">
        <v>17</v>
      </c>
      <c r="H352" s="40">
        <v>7</v>
      </c>
      <c r="I352" s="33" t="s">
        <v>1190</v>
      </c>
      <c r="J352" s="34">
        <v>43191</v>
      </c>
      <c r="K352" s="34">
        <v>43435</v>
      </c>
      <c r="L352" s="40" t="s">
        <v>1170</v>
      </c>
      <c r="M352" s="40" t="s">
        <v>345</v>
      </c>
    </row>
    <row r="353" ht="36" spans="1:13">
      <c r="A353" s="14">
        <v>339</v>
      </c>
      <c r="B353" s="43" t="s">
        <v>1106</v>
      </c>
      <c r="C353" s="37" t="s">
        <v>1191</v>
      </c>
      <c r="D353" s="43" t="s">
        <v>354</v>
      </c>
      <c r="E353" s="40" t="s">
        <v>1192</v>
      </c>
      <c r="F353" s="40">
        <v>2</v>
      </c>
      <c r="G353" s="40" t="s">
        <v>17</v>
      </c>
      <c r="H353" s="40">
        <v>2</v>
      </c>
      <c r="I353" s="33" t="s">
        <v>1193</v>
      </c>
      <c r="J353" s="34">
        <v>43191</v>
      </c>
      <c r="K353" s="34">
        <v>43252</v>
      </c>
      <c r="L353" s="40" t="s">
        <v>1170</v>
      </c>
      <c r="M353" s="40" t="s">
        <v>345</v>
      </c>
    </row>
    <row r="354" ht="36" spans="1:13">
      <c r="A354" s="14">
        <v>340</v>
      </c>
      <c r="B354" s="43" t="s">
        <v>1106</v>
      </c>
      <c r="C354" s="37" t="s">
        <v>1194</v>
      </c>
      <c r="D354" s="43" t="s">
        <v>1195</v>
      </c>
      <c r="E354" s="40" t="s">
        <v>1113</v>
      </c>
      <c r="F354" s="40">
        <v>10</v>
      </c>
      <c r="G354" s="40" t="s">
        <v>17</v>
      </c>
      <c r="H354" s="40">
        <v>10</v>
      </c>
      <c r="I354" s="33" t="s">
        <v>1196</v>
      </c>
      <c r="J354" s="34">
        <v>43191</v>
      </c>
      <c r="K354" s="34">
        <v>43252</v>
      </c>
      <c r="L354" s="40" t="s">
        <v>1170</v>
      </c>
      <c r="M354" s="40" t="s">
        <v>345</v>
      </c>
    </row>
    <row r="355" ht="36" spans="1:13">
      <c r="A355" s="14">
        <v>341</v>
      </c>
      <c r="B355" s="43" t="s">
        <v>1106</v>
      </c>
      <c r="C355" s="37" t="s">
        <v>1197</v>
      </c>
      <c r="D355" s="43" t="s">
        <v>1198</v>
      </c>
      <c r="E355" s="40" t="s">
        <v>1178</v>
      </c>
      <c r="F355" s="40">
        <v>10</v>
      </c>
      <c r="G355" s="40" t="s">
        <v>17</v>
      </c>
      <c r="H355" s="40">
        <v>10</v>
      </c>
      <c r="I355" s="33" t="s">
        <v>1199</v>
      </c>
      <c r="J355" s="34">
        <v>43191</v>
      </c>
      <c r="K355" s="34">
        <v>43374</v>
      </c>
      <c r="L355" s="40" t="s">
        <v>1170</v>
      </c>
      <c r="M355" s="40" t="s">
        <v>345</v>
      </c>
    </row>
    <row r="356" ht="36" spans="1:13">
      <c r="A356" s="14">
        <v>342</v>
      </c>
      <c r="B356" s="43" t="s">
        <v>1106</v>
      </c>
      <c r="C356" s="37" t="s">
        <v>1200</v>
      </c>
      <c r="D356" s="43" t="s">
        <v>903</v>
      </c>
      <c r="E356" s="40" t="s">
        <v>1201</v>
      </c>
      <c r="F356" s="40">
        <v>8</v>
      </c>
      <c r="G356" s="40" t="s">
        <v>17</v>
      </c>
      <c r="H356" s="40">
        <v>8</v>
      </c>
      <c r="I356" s="33" t="s">
        <v>1202</v>
      </c>
      <c r="J356" s="34">
        <v>43160</v>
      </c>
      <c r="K356" s="34">
        <v>43252</v>
      </c>
      <c r="L356" s="40" t="s">
        <v>1170</v>
      </c>
      <c r="M356" s="40" t="s">
        <v>345</v>
      </c>
    </row>
    <row r="357" ht="36" spans="1:13">
      <c r="A357" s="14">
        <v>343</v>
      </c>
      <c r="B357" s="43" t="s">
        <v>1106</v>
      </c>
      <c r="C357" s="37" t="s">
        <v>1203</v>
      </c>
      <c r="D357" s="43" t="s">
        <v>906</v>
      </c>
      <c r="E357" s="40" t="s">
        <v>1201</v>
      </c>
      <c r="F357" s="40">
        <v>9</v>
      </c>
      <c r="G357" s="40" t="s">
        <v>17</v>
      </c>
      <c r="H357" s="40">
        <v>9</v>
      </c>
      <c r="I357" s="33" t="s">
        <v>1204</v>
      </c>
      <c r="J357" s="34">
        <v>43252</v>
      </c>
      <c r="K357" s="34">
        <v>43435</v>
      </c>
      <c r="L357" s="40" t="s">
        <v>1170</v>
      </c>
      <c r="M357" s="40" t="s">
        <v>345</v>
      </c>
    </row>
    <row r="358" ht="36" spans="1:13">
      <c r="A358" s="14">
        <v>344</v>
      </c>
      <c r="B358" s="43" t="s">
        <v>1106</v>
      </c>
      <c r="C358" s="37" t="s">
        <v>1205</v>
      </c>
      <c r="D358" s="43" t="s">
        <v>357</v>
      </c>
      <c r="E358" s="40" t="s">
        <v>637</v>
      </c>
      <c r="F358" s="40">
        <v>5</v>
      </c>
      <c r="G358" s="40" t="s">
        <v>17</v>
      </c>
      <c r="H358" s="40">
        <v>5</v>
      </c>
      <c r="I358" s="33" t="s">
        <v>1199</v>
      </c>
      <c r="J358" s="34">
        <v>43221</v>
      </c>
      <c r="K358" s="34">
        <v>43252</v>
      </c>
      <c r="L358" s="40" t="s">
        <v>1170</v>
      </c>
      <c r="M358" s="40" t="s">
        <v>345</v>
      </c>
    </row>
    <row r="359" ht="36" spans="1:13">
      <c r="A359" s="14">
        <v>345</v>
      </c>
      <c r="B359" s="43" t="s">
        <v>1106</v>
      </c>
      <c r="C359" s="37" t="s">
        <v>1206</v>
      </c>
      <c r="D359" s="43" t="s">
        <v>363</v>
      </c>
      <c r="E359" s="40" t="s">
        <v>1207</v>
      </c>
      <c r="F359" s="40">
        <v>4</v>
      </c>
      <c r="G359" s="40" t="s">
        <v>17</v>
      </c>
      <c r="H359" s="40">
        <v>4</v>
      </c>
      <c r="I359" s="33" t="s">
        <v>1208</v>
      </c>
      <c r="J359" s="34">
        <v>43252</v>
      </c>
      <c r="K359" s="34">
        <v>43435</v>
      </c>
      <c r="L359" s="40" t="s">
        <v>1170</v>
      </c>
      <c r="M359" s="40" t="s">
        <v>345</v>
      </c>
    </row>
    <row r="360" ht="36" spans="1:13">
      <c r="A360" s="14">
        <v>346</v>
      </c>
      <c r="B360" s="43" t="s">
        <v>1106</v>
      </c>
      <c r="C360" s="37" t="s">
        <v>1209</v>
      </c>
      <c r="D360" s="43" t="s">
        <v>914</v>
      </c>
      <c r="E360" s="40" t="s">
        <v>637</v>
      </c>
      <c r="F360" s="40">
        <v>4</v>
      </c>
      <c r="G360" s="40" t="s">
        <v>17</v>
      </c>
      <c r="H360" s="40">
        <v>4</v>
      </c>
      <c r="I360" s="33" t="s">
        <v>1199</v>
      </c>
      <c r="J360" s="34">
        <v>43191</v>
      </c>
      <c r="K360" s="34">
        <v>43435</v>
      </c>
      <c r="L360" s="40" t="s">
        <v>1170</v>
      </c>
      <c r="M360" s="40" t="s">
        <v>345</v>
      </c>
    </row>
    <row r="361" ht="36" spans="1:13">
      <c r="A361" s="14">
        <v>347</v>
      </c>
      <c r="B361" s="43" t="s">
        <v>1106</v>
      </c>
      <c r="C361" s="37" t="s">
        <v>1210</v>
      </c>
      <c r="D361" s="43" t="s">
        <v>917</v>
      </c>
      <c r="E361" s="40" t="s">
        <v>1178</v>
      </c>
      <c r="F361" s="40">
        <v>5.5</v>
      </c>
      <c r="G361" s="40" t="s">
        <v>17</v>
      </c>
      <c r="H361" s="40">
        <v>5.5</v>
      </c>
      <c r="I361" s="33" t="s">
        <v>1211</v>
      </c>
      <c r="J361" s="34">
        <v>43252</v>
      </c>
      <c r="K361" s="34">
        <v>43435</v>
      </c>
      <c r="L361" s="40" t="s">
        <v>1170</v>
      </c>
      <c r="M361" s="40" t="s">
        <v>345</v>
      </c>
    </row>
    <row r="362" ht="36" spans="1:13">
      <c r="A362" s="14">
        <v>348</v>
      </c>
      <c r="B362" s="43" t="s">
        <v>1106</v>
      </c>
      <c r="C362" s="37" t="s">
        <v>1212</v>
      </c>
      <c r="D362" s="43" t="s">
        <v>919</v>
      </c>
      <c r="E362" s="40" t="s">
        <v>1178</v>
      </c>
      <c r="F362" s="40">
        <v>6</v>
      </c>
      <c r="G362" s="40" t="s">
        <v>17</v>
      </c>
      <c r="H362" s="40">
        <v>6</v>
      </c>
      <c r="I362" s="33" t="s">
        <v>1196</v>
      </c>
      <c r="J362" s="34">
        <v>43252</v>
      </c>
      <c r="K362" s="34">
        <v>43435</v>
      </c>
      <c r="L362" s="40" t="s">
        <v>1170</v>
      </c>
      <c r="M362" s="40" t="s">
        <v>345</v>
      </c>
    </row>
    <row r="363" ht="36" spans="1:13">
      <c r="A363" s="14">
        <v>349</v>
      </c>
      <c r="B363" s="43" t="s">
        <v>1106</v>
      </c>
      <c r="C363" s="37" t="s">
        <v>1213</v>
      </c>
      <c r="D363" s="43" t="s">
        <v>366</v>
      </c>
      <c r="E363" s="40" t="s">
        <v>1214</v>
      </c>
      <c r="F363" s="40">
        <v>3</v>
      </c>
      <c r="G363" s="40" t="s">
        <v>17</v>
      </c>
      <c r="H363" s="40">
        <v>3</v>
      </c>
      <c r="I363" s="33" t="s">
        <v>1215</v>
      </c>
      <c r="J363" s="34">
        <v>43160</v>
      </c>
      <c r="K363" s="34">
        <v>43344</v>
      </c>
      <c r="L363" s="40" t="s">
        <v>1170</v>
      </c>
      <c r="M363" s="40" t="s">
        <v>345</v>
      </c>
    </row>
    <row r="364" ht="36" spans="1:13">
      <c r="A364" s="14">
        <v>350</v>
      </c>
      <c r="B364" s="43" t="s">
        <v>1106</v>
      </c>
      <c r="C364" s="37" t="s">
        <v>1216</v>
      </c>
      <c r="D364" s="43" t="s">
        <v>369</v>
      </c>
      <c r="E364" s="40" t="s">
        <v>1217</v>
      </c>
      <c r="F364" s="40">
        <v>6</v>
      </c>
      <c r="G364" s="40" t="s">
        <v>17</v>
      </c>
      <c r="H364" s="40">
        <v>6</v>
      </c>
      <c r="I364" s="33" t="s">
        <v>1218</v>
      </c>
      <c r="J364" s="34">
        <v>43252</v>
      </c>
      <c r="K364" s="34">
        <v>43344</v>
      </c>
      <c r="L364" s="40" t="s">
        <v>1170</v>
      </c>
      <c r="M364" s="40" t="s">
        <v>345</v>
      </c>
    </row>
    <row r="365" ht="36" spans="1:13">
      <c r="A365" s="14">
        <v>351</v>
      </c>
      <c r="B365" s="43" t="s">
        <v>1106</v>
      </c>
      <c r="C365" s="37" t="s">
        <v>1219</v>
      </c>
      <c r="D365" s="43" t="s">
        <v>926</v>
      </c>
      <c r="E365" s="40" t="s">
        <v>1172</v>
      </c>
      <c r="F365" s="40">
        <v>3</v>
      </c>
      <c r="G365" s="40" t="s">
        <v>17</v>
      </c>
      <c r="H365" s="40">
        <v>3</v>
      </c>
      <c r="I365" s="33" t="s">
        <v>1220</v>
      </c>
      <c r="J365" s="34">
        <v>43252</v>
      </c>
      <c r="K365" s="34">
        <v>43435</v>
      </c>
      <c r="L365" s="40" t="s">
        <v>1170</v>
      </c>
      <c r="M365" s="40" t="s">
        <v>345</v>
      </c>
    </row>
    <row r="366" ht="36" spans="1:13">
      <c r="A366" s="14">
        <v>352</v>
      </c>
      <c r="B366" s="43" t="s">
        <v>1106</v>
      </c>
      <c r="C366" s="37" t="s">
        <v>1221</v>
      </c>
      <c r="D366" s="43" t="s">
        <v>926</v>
      </c>
      <c r="E366" s="40" t="s">
        <v>1222</v>
      </c>
      <c r="F366" s="40">
        <v>4</v>
      </c>
      <c r="G366" s="40" t="s">
        <v>17</v>
      </c>
      <c r="H366" s="40">
        <v>4</v>
      </c>
      <c r="I366" s="33" t="s">
        <v>1199</v>
      </c>
      <c r="J366" s="34">
        <v>43253</v>
      </c>
      <c r="K366" s="34">
        <v>43436</v>
      </c>
      <c r="L366" s="40" t="s">
        <v>1170</v>
      </c>
      <c r="M366" s="40" t="s">
        <v>345</v>
      </c>
    </row>
    <row r="367" ht="36" spans="1:13">
      <c r="A367" s="14">
        <v>353</v>
      </c>
      <c r="B367" s="43" t="s">
        <v>1106</v>
      </c>
      <c r="C367" s="37" t="s">
        <v>1223</v>
      </c>
      <c r="D367" s="43" t="s">
        <v>931</v>
      </c>
      <c r="E367" s="40" t="s">
        <v>1224</v>
      </c>
      <c r="F367" s="40">
        <v>1.5</v>
      </c>
      <c r="G367" s="40" t="s">
        <v>17</v>
      </c>
      <c r="H367" s="40">
        <v>1.5</v>
      </c>
      <c r="I367" s="33" t="s">
        <v>1179</v>
      </c>
      <c r="J367" s="34">
        <v>43252</v>
      </c>
      <c r="K367" s="34">
        <v>43435</v>
      </c>
      <c r="L367" s="40" t="s">
        <v>1170</v>
      </c>
      <c r="M367" s="40" t="s">
        <v>345</v>
      </c>
    </row>
    <row r="368" ht="36" spans="1:13">
      <c r="A368" s="14">
        <v>354</v>
      </c>
      <c r="B368" s="43" t="s">
        <v>1106</v>
      </c>
      <c r="C368" s="37" t="s">
        <v>1225</v>
      </c>
      <c r="D368" s="43" t="s">
        <v>933</v>
      </c>
      <c r="E368" s="40" t="s">
        <v>1201</v>
      </c>
      <c r="F368" s="40">
        <v>5</v>
      </c>
      <c r="G368" s="40" t="s">
        <v>17</v>
      </c>
      <c r="H368" s="40">
        <v>5</v>
      </c>
      <c r="I368" s="33" t="s">
        <v>1199</v>
      </c>
      <c r="J368" s="34">
        <v>43191</v>
      </c>
      <c r="K368" s="34">
        <v>43435</v>
      </c>
      <c r="L368" s="40" t="s">
        <v>1170</v>
      </c>
      <c r="M368" s="40" t="s">
        <v>345</v>
      </c>
    </row>
    <row r="369" ht="36" spans="1:13">
      <c r="A369" s="14">
        <v>355</v>
      </c>
      <c r="B369" s="43" t="s">
        <v>1106</v>
      </c>
      <c r="C369" s="37" t="s">
        <v>1226</v>
      </c>
      <c r="D369" s="43" t="s">
        <v>1227</v>
      </c>
      <c r="E369" s="40" t="s">
        <v>1228</v>
      </c>
      <c r="F369" s="40">
        <v>10</v>
      </c>
      <c r="G369" s="40" t="s">
        <v>17</v>
      </c>
      <c r="H369" s="40">
        <v>10</v>
      </c>
      <c r="I369" s="33" t="s">
        <v>1229</v>
      </c>
      <c r="J369" s="34">
        <v>43191</v>
      </c>
      <c r="K369" s="34">
        <v>43344</v>
      </c>
      <c r="L369" s="40" t="s">
        <v>1170</v>
      </c>
      <c r="M369" s="40" t="s">
        <v>252</v>
      </c>
    </row>
    <row r="370" ht="36" spans="1:13">
      <c r="A370" s="14">
        <v>356</v>
      </c>
      <c r="B370" s="43" t="s">
        <v>1106</v>
      </c>
      <c r="C370" s="37" t="s">
        <v>1230</v>
      </c>
      <c r="D370" s="43" t="s">
        <v>1231</v>
      </c>
      <c r="E370" s="40" t="s">
        <v>1189</v>
      </c>
      <c r="F370" s="40">
        <v>10</v>
      </c>
      <c r="G370" s="40" t="s">
        <v>17</v>
      </c>
      <c r="H370" s="40">
        <v>10</v>
      </c>
      <c r="I370" s="33" t="s">
        <v>1232</v>
      </c>
      <c r="J370" s="34">
        <v>43191</v>
      </c>
      <c r="K370" s="34">
        <v>43344</v>
      </c>
      <c r="L370" s="40" t="s">
        <v>1170</v>
      </c>
      <c r="M370" s="40" t="s">
        <v>252</v>
      </c>
    </row>
    <row r="371" ht="36" spans="1:13">
      <c r="A371" s="14">
        <v>357</v>
      </c>
      <c r="B371" s="43" t="s">
        <v>1106</v>
      </c>
      <c r="C371" s="37" t="s">
        <v>1233</v>
      </c>
      <c r="D371" s="43" t="s">
        <v>1234</v>
      </c>
      <c r="E371" s="40" t="s">
        <v>528</v>
      </c>
      <c r="F371" s="40">
        <v>10</v>
      </c>
      <c r="G371" s="40" t="s">
        <v>17</v>
      </c>
      <c r="H371" s="40">
        <v>10</v>
      </c>
      <c r="I371" s="33" t="s">
        <v>1215</v>
      </c>
      <c r="J371" s="34">
        <v>43191</v>
      </c>
      <c r="K371" s="34">
        <v>43344</v>
      </c>
      <c r="L371" s="40" t="s">
        <v>1170</v>
      </c>
      <c r="M371" s="40" t="s">
        <v>252</v>
      </c>
    </row>
    <row r="372" ht="36" spans="1:13">
      <c r="A372" s="14">
        <v>358</v>
      </c>
      <c r="B372" s="43" t="s">
        <v>1106</v>
      </c>
      <c r="C372" s="37" t="s">
        <v>1235</v>
      </c>
      <c r="D372" s="43" t="s">
        <v>1236</v>
      </c>
      <c r="E372" s="40" t="s">
        <v>1237</v>
      </c>
      <c r="F372" s="40">
        <v>10</v>
      </c>
      <c r="G372" s="40" t="s">
        <v>17</v>
      </c>
      <c r="H372" s="40">
        <v>10</v>
      </c>
      <c r="I372" s="33" t="s">
        <v>1232</v>
      </c>
      <c r="J372" s="34">
        <v>43160</v>
      </c>
      <c r="K372" s="34">
        <v>43221</v>
      </c>
      <c r="L372" s="40" t="s">
        <v>1170</v>
      </c>
      <c r="M372" s="40" t="s">
        <v>252</v>
      </c>
    </row>
    <row r="373" ht="36" spans="1:13">
      <c r="A373" s="14">
        <v>359</v>
      </c>
      <c r="B373" s="43" t="s">
        <v>1106</v>
      </c>
      <c r="C373" s="37" t="s">
        <v>1238</v>
      </c>
      <c r="D373" s="43" t="s">
        <v>1239</v>
      </c>
      <c r="E373" s="40" t="s">
        <v>1240</v>
      </c>
      <c r="F373" s="40">
        <v>10</v>
      </c>
      <c r="G373" s="40" t="s">
        <v>17</v>
      </c>
      <c r="H373" s="40">
        <v>10</v>
      </c>
      <c r="I373" s="33" t="s">
        <v>1190</v>
      </c>
      <c r="J373" s="34">
        <v>43160</v>
      </c>
      <c r="K373" s="34">
        <v>43221</v>
      </c>
      <c r="L373" s="40" t="s">
        <v>1170</v>
      </c>
      <c r="M373" s="40" t="s">
        <v>252</v>
      </c>
    </row>
    <row r="374" ht="36" spans="1:13">
      <c r="A374" s="14">
        <v>360</v>
      </c>
      <c r="B374" s="43" t="s">
        <v>1106</v>
      </c>
      <c r="C374" s="37" t="s">
        <v>1241</v>
      </c>
      <c r="D374" s="43" t="s">
        <v>1242</v>
      </c>
      <c r="E374" s="40" t="s">
        <v>1189</v>
      </c>
      <c r="F374" s="40">
        <v>10</v>
      </c>
      <c r="G374" s="40" t="s">
        <v>17</v>
      </c>
      <c r="H374" s="40">
        <v>10</v>
      </c>
      <c r="I374" s="33" t="s">
        <v>1229</v>
      </c>
      <c r="J374" s="34">
        <v>43191</v>
      </c>
      <c r="K374" s="34">
        <v>43313</v>
      </c>
      <c r="L374" s="40" t="s">
        <v>1170</v>
      </c>
      <c r="M374" s="40" t="s">
        <v>252</v>
      </c>
    </row>
    <row r="375" ht="36" spans="1:13">
      <c r="A375" s="14">
        <v>361</v>
      </c>
      <c r="B375" s="43" t="s">
        <v>1106</v>
      </c>
      <c r="C375" s="37" t="s">
        <v>1243</v>
      </c>
      <c r="D375" s="43" t="s">
        <v>254</v>
      </c>
      <c r="E375" s="40" t="s">
        <v>1240</v>
      </c>
      <c r="F375" s="40">
        <v>5</v>
      </c>
      <c r="G375" s="40" t="s">
        <v>17</v>
      </c>
      <c r="H375" s="40">
        <v>5</v>
      </c>
      <c r="I375" s="33" t="s">
        <v>1229</v>
      </c>
      <c r="J375" s="34">
        <v>43221</v>
      </c>
      <c r="K375" s="34">
        <v>43374</v>
      </c>
      <c r="L375" s="40" t="s">
        <v>1170</v>
      </c>
      <c r="M375" s="40" t="s">
        <v>252</v>
      </c>
    </row>
    <row r="376" ht="36" spans="1:13">
      <c r="A376" s="14">
        <v>362</v>
      </c>
      <c r="B376" s="43" t="s">
        <v>1106</v>
      </c>
      <c r="C376" s="37" t="s">
        <v>1244</v>
      </c>
      <c r="D376" s="43" t="s">
        <v>1245</v>
      </c>
      <c r="E376" s="40" t="s">
        <v>1246</v>
      </c>
      <c r="F376" s="40">
        <v>10</v>
      </c>
      <c r="G376" s="40" t="s">
        <v>17</v>
      </c>
      <c r="H376" s="40">
        <v>10</v>
      </c>
      <c r="I376" s="33" t="s">
        <v>1247</v>
      </c>
      <c r="J376" s="34">
        <v>43221</v>
      </c>
      <c r="K376" s="34">
        <v>43435</v>
      </c>
      <c r="L376" s="40" t="s">
        <v>1170</v>
      </c>
      <c r="M376" s="40" t="s">
        <v>261</v>
      </c>
    </row>
    <row r="377" ht="36" spans="1:13">
      <c r="A377" s="14">
        <v>363</v>
      </c>
      <c r="B377" s="43" t="s">
        <v>1106</v>
      </c>
      <c r="C377" s="37" t="s">
        <v>1248</v>
      </c>
      <c r="D377" s="43" t="s">
        <v>263</v>
      </c>
      <c r="E377" s="40" t="s">
        <v>1246</v>
      </c>
      <c r="F377" s="40">
        <v>5</v>
      </c>
      <c r="G377" s="40" t="s">
        <v>17</v>
      </c>
      <c r="H377" s="40">
        <v>5</v>
      </c>
      <c r="I377" s="33" t="s">
        <v>1249</v>
      </c>
      <c r="J377" s="34">
        <v>43221</v>
      </c>
      <c r="K377" s="34">
        <v>43435</v>
      </c>
      <c r="L377" s="40" t="s">
        <v>1170</v>
      </c>
      <c r="M377" s="40" t="s">
        <v>261</v>
      </c>
    </row>
    <row r="378" ht="36" spans="1:13">
      <c r="A378" s="14">
        <v>364</v>
      </c>
      <c r="B378" s="43" t="s">
        <v>1106</v>
      </c>
      <c r="C378" s="37" t="s">
        <v>1250</v>
      </c>
      <c r="D378" s="43" t="s">
        <v>1251</v>
      </c>
      <c r="E378" s="40" t="s">
        <v>1201</v>
      </c>
      <c r="F378" s="40">
        <v>10</v>
      </c>
      <c r="G378" s="40" t="s">
        <v>17</v>
      </c>
      <c r="H378" s="40">
        <v>10</v>
      </c>
      <c r="I378" s="33" t="s">
        <v>1252</v>
      </c>
      <c r="J378" s="34">
        <v>43221</v>
      </c>
      <c r="K378" s="34">
        <v>43435</v>
      </c>
      <c r="L378" s="40" t="s">
        <v>1170</v>
      </c>
      <c r="M378" s="40" t="s">
        <v>261</v>
      </c>
    </row>
    <row r="379" ht="48" spans="1:13">
      <c r="A379" s="14">
        <v>365</v>
      </c>
      <c r="B379" s="43" t="s">
        <v>1106</v>
      </c>
      <c r="C379" s="37" t="s">
        <v>1253</v>
      </c>
      <c r="D379" s="43" t="s">
        <v>1254</v>
      </c>
      <c r="E379" s="40" t="s">
        <v>1178</v>
      </c>
      <c r="F379" s="40">
        <v>10</v>
      </c>
      <c r="G379" s="40" t="s">
        <v>17</v>
      </c>
      <c r="H379" s="40">
        <v>10</v>
      </c>
      <c r="I379" s="33" t="s">
        <v>1255</v>
      </c>
      <c r="J379" s="34">
        <v>43221</v>
      </c>
      <c r="K379" s="34">
        <v>43435</v>
      </c>
      <c r="L379" s="40" t="s">
        <v>1170</v>
      </c>
      <c r="M379" s="40" t="s">
        <v>261</v>
      </c>
    </row>
    <row r="380" ht="36" spans="1:13">
      <c r="A380" s="14">
        <v>366</v>
      </c>
      <c r="B380" s="43" t="s">
        <v>1106</v>
      </c>
      <c r="C380" s="37" t="s">
        <v>1256</v>
      </c>
      <c r="D380" s="43" t="s">
        <v>1257</v>
      </c>
      <c r="E380" s="40" t="s">
        <v>1258</v>
      </c>
      <c r="F380" s="40">
        <v>10</v>
      </c>
      <c r="G380" s="40" t="s">
        <v>17</v>
      </c>
      <c r="H380" s="40">
        <v>10</v>
      </c>
      <c r="I380" s="33" t="s">
        <v>1259</v>
      </c>
      <c r="J380" s="34">
        <v>43221</v>
      </c>
      <c r="K380" s="34">
        <v>43435</v>
      </c>
      <c r="L380" s="40" t="s">
        <v>1170</v>
      </c>
      <c r="M380" s="40" t="s">
        <v>261</v>
      </c>
    </row>
    <row r="381" ht="36" spans="1:13">
      <c r="A381" s="14">
        <v>367</v>
      </c>
      <c r="B381" s="43" t="s">
        <v>1106</v>
      </c>
      <c r="C381" s="37" t="s">
        <v>1260</v>
      </c>
      <c r="D381" s="43" t="s">
        <v>1261</v>
      </c>
      <c r="E381" s="40" t="s">
        <v>1246</v>
      </c>
      <c r="F381" s="40">
        <v>10</v>
      </c>
      <c r="G381" s="40" t="s">
        <v>17</v>
      </c>
      <c r="H381" s="40">
        <v>10</v>
      </c>
      <c r="I381" s="33" t="s">
        <v>1259</v>
      </c>
      <c r="J381" s="34">
        <v>43221</v>
      </c>
      <c r="K381" s="34">
        <v>43435</v>
      </c>
      <c r="L381" s="40" t="s">
        <v>1170</v>
      </c>
      <c r="M381" s="40" t="s">
        <v>261</v>
      </c>
    </row>
    <row r="382" ht="36" spans="1:13">
      <c r="A382" s="14">
        <v>368</v>
      </c>
      <c r="B382" s="43" t="s">
        <v>1106</v>
      </c>
      <c r="C382" s="37" t="s">
        <v>1262</v>
      </c>
      <c r="D382" s="43" t="s">
        <v>1263</v>
      </c>
      <c r="E382" s="40" t="s">
        <v>1189</v>
      </c>
      <c r="F382" s="40">
        <v>10</v>
      </c>
      <c r="G382" s="40" t="s">
        <v>17</v>
      </c>
      <c r="H382" s="40">
        <v>10</v>
      </c>
      <c r="I382" s="33" t="s">
        <v>1264</v>
      </c>
      <c r="J382" s="34">
        <v>43221</v>
      </c>
      <c r="K382" s="34">
        <v>43435</v>
      </c>
      <c r="L382" s="40" t="s">
        <v>1170</v>
      </c>
      <c r="M382" s="40" t="s">
        <v>261</v>
      </c>
    </row>
    <row r="383" ht="36" spans="1:13">
      <c r="A383" s="14">
        <v>369</v>
      </c>
      <c r="B383" s="43" t="s">
        <v>1106</v>
      </c>
      <c r="C383" s="37" t="s">
        <v>1265</v>
      </c>
      <c r="D383" s="43" t="s">
        <v>1266</v>
      </c>
      <c r="E383" s="40" t="s">
        <v>575</v>
      </c>
      <c r="F383" s="40">
        <v>10</v>
      </c>
      <c r="G383" s="40" t="s">
        <v>17</v>
      </c>
      <c r="H383" s="40">
        <v>10</v>
      </c>
      <c r="I383" s="33" t="s">
        <v>1190</v>
      </c>
      <c r="J383" s="34">
        <v>43221</v>
      </c>
      <c r="K383" s="34">
        <v>43435</v>
      </c>
      <c r="L383" s="40" t="s">
        <v>1170</v>
      </c>
      <c r="M383" s="40" t="s">
        <v>261</v>
      </c>
    </row>
    <row r="384" ht="36" spans="1:13">
      <c r="A384" s="14">
        <v>370</v>
      </c>
      <c r="B384" s="43" t="s">
        <v>1106</v>
      </c>
      <c r="C384" s="37" t="s">
        <v>1267</v>
      </c>
      <c r="D384" s="43" t="s">
        <v>1268</v>
      </c>
      <c r="E384" s="40" t="s">
        <v>1178</v>
      </c>
      <c r="F384" s="40">
        <v>10</v>
      </c>
      <c r="G384" s="40" t="s">
        <v>17</v>
      </c>
      <c r="H384" s="40">
        <v>10</v>
      </c>
      <c r="I384" s="33" t="s">
        <v>1269</v>
      </c>
      <c r="J384" s="34">
        <v>43221</v>
      </c>
      <c r="K384" s="34">
        <v>43435</v>
      </c>
      <c r="L384" s="40" t="s">
        <v>1170</v>
      </c>
      <c r="M384" s="40" t="s">
        <v>261</v>
      </c>
    </row>
    <row r="385" ht="36" spans="1:13">
      <c r="A385" s="14">
        <v>371</v>
      </c>
      <c r="B385" s="43" t="s">
        <v>1106</v>
      </c>
      <c r="C385" s="37" t="s">
        <v>1270</v>
      </c>
      <c r="D385" s="43" t="s">
        <v>1271</v>
      </c>
      <c r="E385" s="40" t="s">
        <v>575</v>
      </c>
      <c r="F385" s="40">
        <v>10</v>
      </c>
      <c r="G385" s="40" t="s">
        <v>17</v>
      </c>
      <c r="H385" s="40">
        <v>10</v>
      </c>
      <c r="I385" s="33" t="s">
        <v>1272</v>
      </c>
      <c r="J385" s="34">
        <v>43221</v>
      </c>
      <c r="K385" s="34">
        <v>43435</v>
      </c>
      <c r="L385" s="40" t="s">
        <v>1170</v>
      </c>
      <c r="M385" s="40" t="s">
        <v>261</v>
      </c>
    </row>
    <row r="386" ht="36" spans="1:13">
      <c r="A386" s="14">
        <v>372</v>
      </c>
      <c r="B386" s="43" t="s">
        <v>1106</v>
      </c>
      <c r="C386" s="37" t="s">
        <v>1273</v>
      </c>
      <c r="D386" s="43" t="s">
        <v>1274</v>
      </c>
      <c r="E386" s="40" t="s">
        <v>739</v>
      </c>
      <c r="F386" s="40">
        <v>10</v>
      </c>
      <c r="G386" s="40" t="s">
        <v>17</v>
      </c>
      <c r="H386" s="40">
        <v>10</v>
      </c>
      <c r="I386" s="33" t="s">
        <v>1275</v>
      </c>
      <c r="J386" s="34">
        <v>43221</v>
      </c>
      <c r="K386" s="34">
        <v>43383</v>
      </c>
      <c r="L386" s="40" t="s">
        <v>1170</v>
      </c>
      <c r="M386" s="40" t="s">
        <v>261</v>
      </c>
    </row>
    <row r="387" ht="36" spans="1:13">
      <c r="A387" s="14">
        <v>373</v>
      </c>
      <c r="B387" s="43" t="s">
        <v>1106</v>
      </c>
      <c r="C387" s="37" t="s">
        <v>1276</v>
      </c>
      <c r="D387" s="43" t="s">
        <v>1277</v>
      </c>
      <c r="E387" s="40" t="s">
        <v>1246</v>
      </c>
      <c r="F387" s="40">
        <v>10</v>
      </c>
      <c r="G387" s="40" t="s">
        <v>17</v>
      </c>
      <c r="H387" s="40">
        <v>10</v>
      </c>
      <c r="I387" s="33" t="s">
        <v>1275</v>
      </c>
      <c r="J387" s="34">
        <v>43221</v>
      </c>
      <c r="K387" s="34">
        <v>43383</v>
      </c>
      <c r="L387" s="40" t="s">
        <v>1170</v>
      </c>
      <c r="M387" s="40" t="s">
        <v>261</v>
      </c>
    </row>
    <row r="388" ht="36" spans="1:13">
      <c r="A388" s="14">
        <v>374</v>
      </c>
      <c r="B388" s="43" t="s">
        <v>1106</v>
      </c>
      <c r="C388" s="37" t="s">
        <v>1278</v>
      </c>
      <c r="D388" s="43" t="s">
        <v>1279</v>
      </c>
      <c r="E388" s="40" t="s">
        <v>1280</v>
      </c>
      <c r="F388" s="40">
        <v>10</v>
      </c>
      <c r="G388" s="40" t="s">
        <v>17</v>
      </c>
      <c r="H388" s="40">
        <v>10</v>
      </c>
      <c r="I388" s="33" t="s">
        <v>1281</v>
      </c>
      <c r="J388" s="34">
        <v>43222</v>
      </c>
      <c r="K388" s="34">
        <v>43384</v>
      </c>
      <c r="L388" s="40" t="s">
        <v>1170</v>
      </c>
      <c r="M388" s="40" t="s">
        <v>261</v>
      </c>
    </row>
    <row r="389" ht="36" spans="1:13">
      <c r="A389" s="14">
        <v>375</v>
      </c>
      <c r="B389" s="43" t="s">
        <v>1106</v>
      </c>
      <c r="C389" s="37" t="s">
        <v>1282</v>
      </c>
      <c r="D389" s="43" t="s">
        <v>1283</v>
      </c>
      <c r="E389" s="40" t="s">
        <v>1201</v>
      </c>
      <c r="F389" s="40">
        <v>10</v>
      </c>
      <c r="G389" s="40" t="s">
        <v>17</v>
      </c>
      <c r="H389" s="40">
        <v>10</v>
      </c>
      <c r="I389" s="33" t="s">
        <v>1284</v>
      </c>
      <c r="J389" s="34">
        <v>43223</v>
      </c>
      <c r="K389" s="34">
        <v>43385</v>
      </c>
      <c r="L389" s="40" t="s">
        <v>1170</v>
      </c>
      <c r="M389" s="40" t="s">
        <v>261</v>
      </c>
    </row>
    <row r="390" ht="36" spans="1:13">
      <c r="A390" s="14">
        <v>376</v>
      </c>
      <c r="B390" s="43" t="s">
        <v>1106</v>
      </c>
      <c r="C390" s="37" t="s">
        <v>1285</v>
      </c>
      <c r="D390" s="43" t="s">
        <v>1286</v>
      </c>
      <c r="E390" s="40" t="s">
        <v>1201</v>
      </c>
      <c r="F390" s="40">
        <v>10</v>
      </c>
      <c r="G390" s="40" t="s">
        <v>17</v>
      </c>
      <c r="H390" s="40">
        <v>10</v>
      </c>
      <c r="I390" s="33" t="s">
        <v>1287</v>
      </c>
      <c r="J390" s="34">
        <v>43224</v>
      </c>
      <c r="K390" s="34">
        <v>43386</v>
      </c>
      <c r="L390" s="40" t="s">
        <v>1170</v>
      </c>
      <c r="M390" s="40" t="s">
        <v>261</v>
      </c>
    </row>
    <row r="391" ht="36" spans="1:13">
      <c r="A391" s="14">
        <v>377</v>
      </c>
      <c r="B391" s="43" t="s">
        <v>1106</v>
      </c>
      <c r="C391" s="37" t="s">
        <v>1288</v>
      </c>
      <c r="D391" s="43" t="s">
        <v>1289</v>
      </c>
      <c r="E391" s="40" t="s">
        <v>1207</v>
      </c>
      <c r="F391" s="40">
        <v>10</v>
      </c>
      <c r="G391" s="40" t="s">
        <v>17</v>
      </c>
      <c r="H391" s="40">
        <v>10</v>
      </c>
      <c r="I391" s="33" t="s">
        <v>1290</v>
      </c>
      <c r="J391" s="34">
        <v>43225</v>
      </c>
      <c r="K391" s="34">
        <v>43387</v>
      </c>
      <c r="L391" s="40" t="s">
        <v>1170</v>
      </c>
      <c r="M391" s="40" t="s">
        <v>415</v>
      </c>
    </row>
    <row r="392" ht="36" spans="1:13">
      <c r="A392" s="14">
        <v>378</v>
      </c>
      <c r="B392" s="43" t="s">
        <v>1106</v>
      </c>
      <c r="C392" s="37" t="s">
        <v>1291</v>
      </c>
      <c r="D392" s="43" t="s">
        <v>1292</v>
      </c>
      <c r="E392" s="40" t="s">
        <v>575</v>
      </c>
      <c r="F392" s="40">
        <v>10</v>
      </c>
      <c r="G392" s="40" t="s">
        <v>17</v>
      </c>
      <c r="H392" s="40">
        <v>10</v>
      </c>
      <c r="I392" s="33" t="s">
        <v>1293</v>
      </c>
      <c r="J392" s="34">
        <v>43226</v>
      </c>
      <c r="K392" s="34">
        <v>43388</v>
      </c>
      <c r="L392" s="40" t="s">
        <v>1170</v>
      </c>
      <c r="M392" s="40" t="s">
        <v>415</v>
      </c>
    </row>
    <row r="393" ht="36" spans="1:13">
      <c r="A393" s="14">
        <v>379</v>
      </c>
      <c r="B393" s="43" t="s">
        <v>1106</v>
      </c>
      <c r="C393" s="37" t="s">
        <v>1294</v>
      </c>
      <c r="D393" s="43" t="s">
        <v>1295</v>
      </c>
      <c r="E393" s="40" t="s">
        <v>1296</v>
      </c>
      <c r="F393" s="40">
        <v>10</v>
      </c>
      <c r="G393" s="40" t="s">
        <v>17</v>
      </c>
      <c r="H393" s="40">
        <v>10</v>
      </c>
      <c r="I393" s="33" t="s">
        <v>1196</v>
      </c>
      <c r="J393" s="34">
        <v>43227</v>
      </c>
      <c r="K393" s="34">
        <v>43389</v>
      </c>
      <c r="L393" s="40" t="s">
        <v>1170</v>
      </c>
      <c r="M393" s="40" t="s">
        <v>415</v>
      </c>
    </row>
    <row r="394" ht="36" spans="1:13">
      <c r="A394" s="14">
        <v>380</v>
      </c>
      <c r="B394" s="43" t="s">
        <v>1106</v>
      </c>
      <c r="C394" s="37" t="s">
        <v>1297</v>
      </c>
      <c r="D394" s="43" t="s">
        <v>1298</v>
      </c>
      <c r="E394" s="40" t="s">
        <v>538</v>
      </c>
      <c r="F394" s="40">
        <v>10</v>
      </c>
      <c r="G394" s="40" t="s">
        <v>17</v>
      </c>
      <c r="H394" s="40">
        <v>10</v>
      </c>
      <c r="I394" s="33" t="s">
        <v>1299</v>
      </c>
      <c r="J394" s="34">
        <v>43228</v>
      </c>
      <c r="K394" s="34">
        <v>43390</v>
      </c>
      <c r="L394" s="40" t="s">
        <v>1170</v>
      </c>
      <c r="M394" s="40" t="s">
        <v>415</v>
      </c>
    </row>
    <row r="395" ht="36" spans="1:13">
      <c r="A395" s="14">
        <v>381</v>
      </c>
      <c r="B395" s="43" t="s">
        <v>1106</v>
      </c>
      <c r="C395" s="37" t="s">
        <v>1300</v>
      </c>
      <c r="D395" s="43" t="s">
        <v>1301</v>
      </c>
      <c r="E395" s="40" t="s">
        <v>1178</v>
      </c>
      <c r="F395" s="40">
        <v>10</v>
      </c>
      <c r="G395" s="40" t="s">
        <v>17</v>
      </c>
      <c r="H395" s="40">
        <v>10</v>
      </c>
      <c r="I395" s="33" t="s">
        <v>1302</v>
      </c>
      <c r="J395" s="34">
        <v>43229</v>
      </c>
      <c r="K395" s="34">
        <v>43391</v>
      </c>
      <c r="L395" s="40" t="s">
        <v>1170</v>
      </c>
      <c r="M395" s="40" t="s">
        <v>415</v>
      </c>
    </row>
    <row r="396" ht="36" spans="1:13">
      <c r="A396" s="14">
        <v>382</v>
      </c>
      <c r="B396" s="43" t="s">
        <v>1106</v>
      </c>
      <c r="C396" s="37" t="s">
        <v>1303</v>
      </c>
      <c r="D396" s="43" t="s">
        <v>1304</v>
      </c>
      <c r="E396" s="40" t="s">
        <v>1182</v>
      </c>
      <c r="F396" s="40">
        <v>10</v>
      </c>
      <c r="G396" s="40" t="s">
        <v>17</v>
      </c>
      <c r="H396" s="40">
        <v>10</v>
      </c>
      <c r="I396" s="33" t="s">
        <v>1305</v>
      </c>
      <c r="J396" s="34">
        <v>43230</v>
      </c>
      <c r="K396" s="34">
        <v>43392</v>
      </c>
      <c r="L396" s="40" t="s">
        <v>1170</v>
      </c>
      <c r="M396" s="40" t="s">
        <v>415</v>
      </c>
    </row>
    <row r="397" ht="48" spans="1:13">
      <c r="A397" s="14">
        <v>383</v>
      </c>
      <c r="B397" s="43" t="s">
        <v>1106</v>
      </c>
      <c r="C397" s="37" t="s">
        <v>1306</v>
      </c>
      <c r="D397" s="43" t="s">
        <v>1043</v>
      </c>
      <c r="E397" s="40" t="s">
        <v>1307</v>
      </c>
      <c r="F397" s="40">
        <v>8</v>
      </c>
      <c r="G397" s="40" t="s">
        <v>17</v>
      </c>
      <c r="H397" s="40">
        <v>8</v>
      </c>
      <c r="I397" s="33" t="s">
        <v>1305</v>
      </c>
      <c r="J397" s="34">
        <v>43231</v>
      </c>
      <c r="K397" s="34">
        <v>43393</v>
      </c>
      <c r="L397" s="40" t="s">
        <v>1170</v>
      </c>
      <c r="M397" s="40" t="s">
        <v>415</v>
      </c>
    </row>
    <row r="398" ht="36" spans="1:13">
      <c r="A398" s="14">
        <v>384</v>
      </c>
      <c r="B398" s="43" t="s">
        <v>1106</v>
      </c>
      <c r="C398" s="37" t="s">
        <v>1308</v>
      </c>
      <c r="D398" s="43" t="s">
        <v>1309</v>
      </c>
      <c r="E398" s="40" t="s">
        <v>1310</v>
      </c>
      <c r="F398" s="40">
        <v>10</v>
      </c>
      <c r="G398" s="40" t="s">
        <v>17</v>
      </c>
      <c r="H398" s="40">
        <v>10</v>
      </c>
      <c r="I398" s="33" t="s">
        <v>1173</v>
      </c>
      <c r="J398" s="34">
        <v>43232</v>
      </c>
      <c r="K398" s="34">
        <v>43394</v>
      </c>
      <c r="L398" s="40" t="s">
        <v>1170</v>
      </c>
      <c r="M398" s="40" t="s">
        <v>415</v>
      </c>
    </row>
    <row r="399" ht="36" spans="1:13">
      <c r="A399" s="14">
        <v>385</v>
      </c>
      <c r="B399" s="43" t="s">
        <v>1106</v>
      </c>
      <c r="C399" s="37" t="s">
        <v>1311</v>
      </c>
      <c r="D399" s="43" t="s">
        <v>1312</v>
      </c>
      <c r="E399" s="40" t="s">
        <v>543</v>
      </c>
      <c r="F399" s="40">
        <v>10</v>
      </c>
      <c r="G399" s="40" t="s">
        <v>17</v>
      </c>
      <c r="H399" s="40">
        <v>10</v>
      </c>
      <c r="I399" s="33" t="s">
        <v>1313</v>
      </c>
      <c r="J399" s="34">
        <v>43233</v>
      </c>
      <c r="K399" s="34">
        <v>43395</v>
      </c>
      <c r="L399" s="40" t="s">
        <v>1170</v>
      </c>
      <c r="M399" s="40" t="s">
        <v>415</v>
      </c>
    </row>
    <row r="400" ht="36" spans="1:13">
      <c r="A400" s="14">
        <v>386</v>
      </c>
      <c r="B400" s="43" t="s">
        <v>1106</v>
      </c>
      <c r="C400" s="37" t="s">
        <v>1314</v>
      </c>
      <c r="D400" s="43" t="s">
        <v>1315</v>
      </c>
      <c r="E400" s="40" t="s">
        <v>1316</v>
      </c>
      <c r="F400" s="40">
        <v>10</v>
      </c>
      <c r="G400" s="40" t="s">
        <v>17</v>
      </c>
      <c r="H400" s="40">
        <v>10</v>
      </c>
      <c r="I400" s="33" t="s">
        <v>1317</v>
      </c>
      <c r="J400" s="34">
        <v>43234</v>
      </c>
      <c r="K400" s="34">
        <v>43396</v>
      </c>
      <c r="L400" s="40" t="s">
        <v>1170</v>
      </c>
      <c r="M400" s="40" t="s">
        <v>415</v>
      </c>
    </row>
    <row r="401" ht="36" spans="1:13">
      <c r="A401" s="14">
        <v>387</v>
      </c>
      <c r="B401" s="43" t="s">
        <v>1106</v>
      </c>
      <c r="C401" s="37" t="s">
        <v>1318</v>
      </c>
      <c r="D401" s="43" t="s">
        <v>655</v>
      </c>
      <c r="E401" s="40" t="s">
        <v>1207</v>
      </c>
      <c r="F401" s="40">
        <v>4</v>
      </c>
      <c r="G401" s="40" t="s">
        <v>17</v>
      </c>
      <c r="H401" s="40">
        <v>4</v>
      </c>
      <c r="I401" s="33" t="s">
        <v>1319</v>
      </c>
      <c r="J401" s="34">
        <v>43132</v>
      </c>
      <c r="K401" s="34">
        <v>43191</v>
      </c>
      <c r="L401" s="40" t="s">
        <v>1170</v>
      </c>
      <c r="M401" s="40" t="s">
        <v>653</v>
      </c>
    </row>
    <row r="402" ht="36" spans="1:13">
      <c r="A402" s="14">
        <v>388</v>
      </c>
      <c r="B402" s="43" t="s">
        <v>1106</v>
      </c>
      <c r="C402" s="37" t="s">
        <v>1320</v>
      </c>
      <c r="D402" s="43" t="s">
        <v>1321</v>
      </c>
      <c r="E402" s="40" t="s">
        <v>575</v>
      </c>
      <c r="F402" s="40">
        <v>10</v>
      </c>
      <c r="G402" s="40" t="s">
        <v>17</v>
      </c>
      <c r="H402" s="40">
        <v>10</v>
      </c>
      <c r="I402" s="33" t="s">
        <v>1199</v>
      </c>
      <c r="J402" s="34">
        <v>43191</v>
      </c>
      <c r="K402" s="34">
        <v>43313</v>
      </c>
      <c r="L402" s="40" t="s">
        <v>1170</v>
      </c>
      <c r="M402" s="40" t="s">
        <v>653</v>
      </c>
    </row>
    <row r="403" ht="36" spans="1:13">
      <c r="A403" s="14">
        <v>389</v>
      </c>
      <c r="B403" s="43" t="s">
        <v>1106</v>
      </c>
      <c r="C403" s="37" t="s">
        <v>1322</v>
      </c>
      <c r="D403" s="43" t="s">
        <v>1323</v>
      </c>
      <c r="E403" s="40" t="s">
        <v>1324</v>
      </c>
      <c r="F403" s="40">
        <v>10</v>
      </c>
      <c r="G403" s="40" t="s">
        <v>17</v>
      </c>
      <c r="H403" s="40">
        <v>10</v>
      </c>
      <c r="I403" s="33" t="s">
        <v>1325</v>
      </c>
      <c r="J403" s="34">
        <v>43191</v>
      </c>
      <c r="K403" s="34">
        <v>43344</v>
      </c>
      <c r="L403" s="40" t="s">
        <v>1170</v>
      </c>
      <c r="M403" s="40" t="s">
        <v>653</v>
      </c>
    </row>
    <row r="404" ht="36" spans="1:13">
      <c r="A404" s="14">
        <v>390</v>
      </c>
      <c r="B404" s="43" t="s">
        <v>1106</v>
      </c>
      <c r="C404" s="37" t="s">
        <v>1326</v>
      </c>
      <c r="D404" s="43" t="s">
        <v>1327</v>
      </c>
      <c r="E404" s="40" t="s">
        <v>1328</v>
      </c>
      <c r="F404" s="40">
        <v>10</v>
      </c>
      <c r="G404" s="40" t="s">
        <v>17</v>
      </c>
      <c r="H404" s="40">
        <v>10</v>
      </c>
      <c r="I404" s="33" t="s">
        <v>1329</v>
      </c>
      <c r="J404" s="34">
        <v>43191</v>
      </c>
      <c r="K404" s="34">
        <v>43374</v>
      </c>
      <c r="L404" s="40" t="s">
        <v>1170</v>
      </c>
      <c r="M404" s="40" t="s">
        <v>269</v>
      </c>
    </row>
    <row r="405" ht="36" spans="1:13">
      <c r="A405" s="14">
        <v>391</v>
      </c>
      <c r="B405" s="43" t="s">
        <v>1106</v>
      </c>
      <c r="C405" s="37" t="s">
        <v>1330</v>
      </c>
      <c r="D405" s="43" t="s">
        <v>1331</v>
      </c>
      <c r="E405" s="40" t="s">
        <v>637</v>
      </c>
      <c r="F405" s="40">
        <v>10</v>
      </c>
      <c r="G405" s="40" t="s">
        <v>17</v>
      </c>
      <c r="H405" s="40">
        <v>10</v>
      </c>
      <c r="I405" s="33" t="s">
        <v>1332</v>
      </c>
      <c r="J405" s="34">
        <v>43191</v>
      </c>
      <c r="K405" s="34">
        <v>43374</v>
      </c>
      <c r="L405" s="40" t="s">
        <v>1170</v>
      </c>
      <c r="M405" s="40" t="s">
        <v>269</v>
      </c>
    </row>
    <row r="406" ht="36" spans="1:13">
      <c r="A406" s="14">
        <v>392</v>
      </c>
      <c r="B406" s="43" t="s">
        <v>1106</v>
      </c>
      <c r="C406" s="37" t="s">
        <v>1333</v>
      </c>
      <c r="D406" s="43" t="s">
        <v>1334</v>
      </c>
      <c r="E406" s="40" t="s">
        <v>1172</v>
      </c>
      <c r="F406" s="40">
        <v>10</v>
      </c>
      <c r="G406" s="40" t="s">
        <v>17</v>
      </c>
      <c r="H406" s="40">
        <v>10</v>
      </c>
      <c r="I406" s="33" t="s">
        <v>1335</v>
      </c>
      <c r="J406" s="34">
        <v>43191</v>
      </c>
      <c r="K406" s="34">
        <v>43374</v>
      </c>
      <c r="L406" s="40" t="s">
        <v>1170</v>
      </c>
      <c r="M406" s="40" t="s">
        <v>269</v>
      </c>
    </row>
    <row r="407" ht="36" spans="1:13">
      <c r="A407" s="14">
        <v>393</v>
      </c>
      <c r="B407" s="43" t="s">
        <v>1106</v>
      </c>
      <c r="C407" s="37" t="s">
        <v>1336</v>
      </c>
      <c r="D407" s="43" t="s">
        <v>1337</v>
      </c>
      <c r="E407" s="40" t="s">
        <v>1178</v>
      </c>
      <c r="F407" s="40">
        <v>10</v>
      </c>
      <c r="G407" s="40" t="s">
        <v>17</v>
      </c>
      <c r="H407" s="40">
        <v>10</v>
      </c>
      <c r="I407" s="33" t="s">
        <v>1338</v>
      </c>
      <c r="J407" s="34">
        <v>43191</v>
      </c>
      <c r="K407" s="34">
        <v>43374</v>
      </c>
      <c r="L407" s="40" t="s">
        <v>1170</v>
      </c>
      <c r="M407" s="40" t="s">
        <v>269</v>
      </c>
    </row>
    <row r="408" ht="36" spans="1:13">
      <c r="A408" s="14">
        <v>394</v>
      </c>
      <c r="B408" s="43" t="s">
        <v>1106</v>
      </c>
      <c r="C408" s="37" t="s">
        <v>1339</v>
      </c>
      <c r="D408" s="43" t="s">
        <v>1340</v>
      </c>
      <c r="E408" s="40" t="s">
        <v>543</v>
      </c>
      <c r="F408" s="40">
        <v>10</v>
      </c>
      <c r="G408" s="40" t="s">
        <v>17</v>
      </c>
      <c r="H408" s="40">
        <v>10</v>
      </c>
      <c r="I408" s="33" t="s">
        <v>1341</v>
      </c>
      <c r="J408" s="34">
        <v>43191</v>
      </c>
      <c r="K408" s="34">
        <v>43374</v>
      </c>
      <c r="L408" s="40" t="s">
        <v>1170</v>
      </c>
      <c r="M408" s="40" t="s">
        <v>269</v>
      </c>
    </row>
    <row r="409" ht="36" spans="1:13">
      <c r="A409" s="14">
        <v>395</v>
      </c>
      <c r="B409" s="43" t="s">
        <v>1106</v>
      </c>
      <c r="C409" s="37" t="s">
        <v>1342</v>
      </c>
      <c r="D409" s="43" t="s">
        <v>1343</v>
      </c>
      <c r="E409" s="40" t="s">
        <v>1178</v>
      </c>
      <c r="F409" s="40">
        <v>10</v>
      </c>
      <c r="G409" s="40" t="s">
        <v>17</v>
      </c>
      <c r="H409" s="40">
        <v>10</v>
      </c>
      <c r="I409" s="33" t="s">
        <v>1344</v>
      </c>
      <c r="J409" s="34">
        <v>43191</v>
      </c>
      <c r="K409" s="34">
        <v>43374</v>
      </c>
      <c r="L409" s="40" t="s">
        <v>1170</v>
      </c>
      <c r="M409" s="40" t="s">
        <v>269</v>
      </c>
    </row>
    <row r="410" ht="36" spans="1:13">
      <c r="A410" s="14">
        <v>396</v>
      </c>
      <c r="B410" s="43" t="s">
        <v>1106</v>
      </c>
      <c r="C410" s="37" t="s">
        <v>1345</v>
      </c>
      <c r="D410" s="43" t="s">
        <v>1346</v>
      </c>
      <c r="E410" s="40" t="s">
        <v>1168</v>
      </c>
      <c r="F410" s="40">
        <v>10</v>
      </c>
      <c r="G410" s="40" t="s">
        <v>17</v>
      </c>
      <c r="H410" s="40">
        <v>10</v>
      </c>
      <c r="I410" s="33" t="s">
        <v>1190</v>
      </c>
      <c r="J410" s="34">
        <v>43191</v>
      </c>
      <c r="K410" s="34">
        <v>43374</v>
      </c>
      <c r="L410" s="40" t="s">
        <v>1170</v>
      </c>
      <c r="M410" s="40" t="s">
        <v>269</v>
      </c>
    </row>
    <row r="411" ht="36" spans="1:13">
      <c r="A411" s="14">
        <v>397</v>
      </c>
      <c r="B411" s="43" t="s">
        <v>1106</v>
      </c>
      <c r="C411" s="37" t="s">
        <v>1347</v>
      </c>
      <c r="D411" s="43" t="s">
        <v>1348</v>
      </c>
      <c r="E411" s="40" t="s">
        <v>1189</v>
      </c>
      <c r="F411" s="40">
        <v>10</v>
      </c>
      <c r="G411" s="40" t="s">
        <v>17</v>
      </c>
      <c r="H411" s="40">
        <v>10</v>
      </c>
      <c r="I411" s="33" t="s">
        <v>1349</v>
      </c>
      <c r="J411" s="34">
        <v>43191</v>
      </c>
      <c r="K411" s="34">
        <v>43374</v>
      </c>
      <c r="L411" s="40" t="s">
        <v>1170</v>
      </c>
      <c r="M411" s="40" t="s">
        <v>269</v>
      </c>
    </row>
    <row r="412" ht="36" spans="1:13">
      <c r="A412" s="14">
        <v>398</v>
      </c>
      <c r="B412" s="43" t="s">
        <v>1106</v>
      </c>
      <c r="C412" s="37" t="s">
        <v>1350</v>
      </c>
      <c r="D412" s="43" t="s">
        <v>1351</v>
      </c>
      <c r="E412" s="40" t="s">
        <v>1352</v>
      </c>
      <c r="F412" s="40">
        <v>10</v>
      </c>
      <c r="G412" s="40" t="s">
        <v>17</v>
      </c>
      <c r="H412" s="40">
        <v>10</v>
      </c>
      <c r="I412" s="33" t="s">
        <v>1353</v>
      </c>
      <c r="J412" s="34">
        <v>43191</v>
      </c>
      <c r="K412" s="34">
        <v>43374</v>
      </c>
      <c r="L412" s="40" t="s">
        <v>1170</v>
      </c>
      <c r="M412" s="40" t="s">
        <v>269</v>
      </c>
    </row>
    <row r="413" ht="36" spans="1:13">
      <c r="A413" s="14">
        <v>399</v>
      </c>
      <c r="B413" s="43" t="s">
        <v>1106</v>
      </c>
      <c r="C413" s="37" t="s">
        <v>1354</v>
      </c>
      <c r="D413" s="43" t="s">
        <v>1355</v>
      </c>
      <c r="E413" s="40" t="s">
        <v>1189</v>
      </c>
      <c r="F413" s="40">
        <v>10</v>
      </c>
      <c r="G413" s="40" t="s">
        <v>17</v>
      </c>
      <c r="H413" s="40">
        <v>10</v>
      </c>
      <c r="I413" s="33" t="s">
        <v>1190</v>
      </c>
      <c r="J413" s="34">
        <v>43191</v>
      </c>
      <c r="K413" s="34">
        <v>43374</v>
      </c>
      <c r="L413" s="40" t="s">
        <v>1170</v>
      </c>
      <c r="M413" s="40" t="s">
        <v>269</v>
      </c>
    </row>
    <row r="414" ht="36" spans="1:13">
      <c r="A414" s="14">
        <v>400</v>
      </c>
      <c r="B414" s="43" t="s">
        <v>1106</v>
      </c>
      <c r="C414" s="37" t="s">
        <v>1356</v>
      </c>
      <c r="D414" s="43" t="s">
        <v>1357</v>
      </c>
      <c r="E414" s="40" t="s">
        <v>1352</v>
      </c>
      <c r="F414" s="40">
        <v>10</v>
      </c>
      <c r="G414" s="40" t="s">
        <v>17</v>
      </c>
      <c r="H414" s="40">
        <v>10</v>
      </c>
      <c r="I414" s="33" t="s">
        <v>1358</v>
      </c>
      <c r="J414" s="34">
        <v>43191</v>
      </c>
      <c r="K414" s="34">
        <v>43374</v>
      </c>
      <c r="L414" s="40" t="s">
        <v>1170</v>
      </c>
      <c r="M414" s="40" t="s">
        <v>269</v>
      </c>
    </row>
    <row r="415" ht="36" spans="1:13">
      <c r="A415" s="14">
        <v>401</v>
      </c>
      <c r="B415" s="43" t="s">
        <v>1106</v>
      </c>
      <c r="C415" s="37" t="s">
        <v>1359</v>
      </c>
      <c r="D415" s="43" t="s">
        <v>1360</v>
      </c>
      <c r="E415" s="40" t="s">
        <v>1352</v>
      </c>
      <c r="F415" s="40">
        <v>7</v>
      </c>
      <c r="G415" s="40" t="s">
        <v>17</v>
      </c>
      <c r="H415" s="40">
        <v>7</v>
      </c>
      <c r="I415" s="33" t="s">
        <v>1232</v>
      </c>
      <c r="J415" s="34">
        <v>43191</v>
      </c>
      <c r="K415" s="34">
        <v>43374</v>
      </c>
      <c r="L415" s="40" t="s">
        <v>1170</v>
      </c>
      <c r="M415" s="40" t="s">
        <v>269</v>
      </c>
    </row>
    <row r="416" ht="36" spans="1:13">
      <c r="A416" s="14">
        <v>402</v>
      </c>
      <c r="B416" s="43" t="s">
        <v>1106</v>
      </c>
      <c r="C416" s="37" t="s">
        <v>1361</v>
      </c>
      <c r="D416" s="43" t="s">
        <v>1360</v>
      </c>
      <c r="E416" s="40" t="s">
        <v>1362</v>
      </c>
      <c r="F416" s="40">
        <v>3</v>
      </c>
      <c r="G416" s="40" t="s">
        <v>17</v>
      </c>
      <c r="H416" s="40">
        <v>3</v>
      </c>
      <c r="I416" s="33" t="s">
        <v>1175</v>
      </c>
      <c r="J416" s="34">
        <v>43191</v>
      </c>
      <c r="K416" s="34">
        <v>43374</v>
      </c>
      <c r="L416" s="40" t="s">
        <v>1170</v>
      </c>
      <c r="M416" s="40" t="s">
        <v>269</v>
      </c>
    </row>
    <row r="417" ht="36" spans="1:13">
      <c r="A417" s="14">
        <v>403</v>
      </c>
      <c r="B417" s="43" t="s">
        <v>1106</v>
      </c>
      <c r="C417" s="37" t="s">
        <v>1363</v>
      </c>
      <c r="D417" s="43" t="s">
        <v>668</v>
      </c>
      <c r="E417" s="40" t="s">
        <v>637</v>
      </c>
      <c r="F417" s="40">
        <v>5</v>
      </c>
      <c r="G417" s="40" t="s">
        <v>17</v>
      </c>
      <c r="H417" s="40">
        <v>5</v>
      </c>
      <c r="I417" s="33" t="s">
        <v>1364</v>
      </c>
      <c r="J417" s="34">
        <v>43191</v>
      </c>
      <c r="K417" s="34">
        <v>43374</v>
      </c>
      <c r="L417" s="40" t="s">
        <v>1170</v>
      </c>
      <c r="M417" s="40" t="s">
        <v>269</v>
      </c>
    </row>
    <row r="418" ht="36" spans="1:13">
      <c r="A418" s="14">
        <v>404</v>
      </c>
      <c r="B418" s="43" t="s">
        <v>1106</v>
      </c>
      <c r="C418" s="37" t="s">
        <v>1365</v>
      </c>
      <c r="D418" s="43" t="s">
        <v>1366</v>
      </c>
      <c r="E418" s="40" t="s">
        <v>637</v>
      </c>
      <c r="F418" s="40">
        <v>10</v>
      </c>
      <c r="G418" s="40" t="s">
        <v>17</v>
      </c>
      <c r="H418" s="40">
        <v>10</v>
      </c>
      <c r="I418" s="33" t="s">
        <v>1367</v>
      </c>
      <c r="J418" s="34">
        <v>43191</v>
      </c>
      <c r="K418" s="34">
        <v>43374</v>
      </c>
      <c r="L418" s="40" t="s">
        <v>1170</v>
      </c>
      <c r="M418" s="40" t="s">
        <v>269</v>
      </c>
    </row>
    <row r="419" ht="36" spans="1:13">
      <c r="A419" s="14">
        <v>405</v>
      </c>
      <c r="B419" s="43" t="s">
        <v>1106</v>
      </c>
      <c r="C419" s="37" t="s">
        <v>1368</v>
      </c>
      <c r="D419" s="43" t="s">
        <v>1369</v>
      </c>
      <c r="E419" s="40" t="s">
        <v>1201</v>
      </c>
      <c r="F419" s="40">
        <v>10</v>
      </c>
      <c r="G419" s="40" t="s">
        <v>17</v>
      </c>
      <c r="H419" s="40">
        <v>10</v>
      </c>
      <c r="I419" s="33" t="s">
        <v>1215</v>
      </c>
      <c r="J419" s="34">
        <v>43191</v>
      </c>
      <c r="K419" s="34">
        <v>43374</v>
      </c>
      <c r="L419" s="40" t="s">
        <v>1170</v>
      </c>
      <c r="M419" s="40" t="s">
        <v>269</v>
      </c>
    </row>
    <row r="420" ht="36" spans="1:13">
      <c r="A420" s="14">
        <v>406</v>
      </c>
      <c r="B420" s="43" t="s">
        <v>1106</v>
      </c>
      <c r="C420" s="37" t="s">
        <v>1370</v>
      </c>
      <c r="D420" s="43" t="s">
        <v>1371</v>
      </c>
      <c r="E420" s="40" t="s">
        <v>1372</v>
      </c>
      <c r="F420" s="40">
        <v>10</v>
      </c>
      <c r="G420" s="40" t="s">
        <v>17</v>
      </c>
      <c r="H420" s="40">
        <v>10</v>
      </c>
      <c r="I420" s="33" t="s">
        <v>1305</v>
      </c>
      <c r="J420" s="34">
        <v>43191</v>
      </c>
      <c r="K420" s="34">
        <v>43374</v>
      </c>
      <c r="L420" s="40" t="s">
        <v>1170</v>
      </c>
      <c r="M420" s="40" t="s">
        <v>269</v>
      </c>
    </row>
    <row r="421" ht="36" spans="1:13">
      <c r="A421" s="14">
        <v>407</v>
      </c>
      <c r="B421" s="43" t="s">
        <v>1106</v>
      </c>
      <c r="C421" s="37" t="s">
        <v>1373</v>
      </c>
      <c r="D421" s="43" t="s">
        <v>1374</v>
      </c>
      <c r="E421" s="40" t="s">
        <v>637</v>
      </c>
      <c r="F421" s="40">
        <v>10</v>
      </c>
      <c r="G421" s="40" t="s">
        <v>17</v>
      </c>
      <c r="H421" s="40">
        <v>10</v>
      </c>
      <c r="I421" s="33" t="s">
        <v>1375</v>
      </c>
      <c r="J421" s="34">
        <v>43191</v>
      </c>
      <c r="K421" s="34">
        <v>43374</v>
      </c>
      <c r="L421" s="40" t="s">
        <v>1170</v>
      </c>
      <c r="M421" s="40" t="s">
        <v>269</v>
      </c>
    </row>
    <row r="422" ht="36" spans="1:13">
      <c r="A422" s="14">
        <v>408</v>
      </c>
      <c r="B422" s="43" t="s">
        <v>1106</v>
      </c>
      <c r="C422" s="37" t="s">
        <v>1376</v>
      </c>
      <c r="D422" s="43" t="s">
        <v>1377</v>
      </c>
      <c r="E422" s="40" t="s">
        <v>637</v>
      </c>
      <c r="F422" s="40">
        <v>10</v>
      </c>
      <c r="G422" s="40" t="s">
        <v>17</v>
      </c>
      <c r="H422" s="40">
        <v>10</v>
      </c>
      <c r="I422" s="33" t="s">
        <v>1378</v>
      </c>
      <c r="J422" s="34">
        <v>43191</v>
      </c>
      <c r="K422" s="34">
        <v>43374</v>
      </c>
      <c r="L422" s="40" t="s">
        <v>1170</v>
      </c>
      <c r="M422" s="40" t="s">
        <v>269</v>
      </c>
    </row>
    <row r="423" ht="36" spans="1:13">
      <c r="A423" s="14">
        <v>409</v>
      </c>
      <c r="B423" s="43" t="s">
        <v>1106</v>
      </c>
      <c r="C423" s="37" t="s">
        <v>1379</v>
      </c>
      <c r="D423" s="43" t="s">
        <v>271</v>
      </c>
      <c r="E423" s="40" t="s">
        <v>1380</v>
      </c>
      <c r="F423" s="40">
        <v>4</v>
      </c>
      <c r="G423" s="40" t="s">
        <v>17</v>
      </c>
      <c r="H423" s="40">
        <v>4</v>
      </c>
      <c r="I423" s="33" t="s">
        <v>1190</v>
      </c>
      <c r="J423" s="34">
        <v>43221</v>
      </c>
      <c r="K423" s="34">
        <v>43374</v>
      </c>
      <c r="L423" s="40" t="s">
        <v>1170</v>
      </c>
      <c r="M423" s="40" t="s">
        <v>274</v>
      </c>
    </row>
    <row r="424" ht="36" spans="1:13">
      <c r="A424" s="14">
        <v>410</v>
      </c>
      <c r="B424" s="43" t="s">
        <v>1106</v>
      </c>
      <c r="C424" s="37" t="s">
        <v>1381</v>
      </c>
      <c r="D424" s="43" t="s">
        <v>1382</v>
      </c>
      <c r="E424" s="40" t="s">
        <v>1383</v>
      </c>
      <c r="F424" s="40">
        <v>10</v>
      </c>
      <c r="G424" s="40" t="s">
        <v>17</v>
      </c>
      <c r="H424" s="40">
        <v>10</v>
      </c>
      <c r="I424" s="33" t="s">
        <v>1384</v>
      </c>
      <c r="J424" s="34">
        <v>43221</v>
      </c>
      <c r="K424" s="34">
        <v>43374</v>
      </c>
      <c r="L424" s="40" t="s">
        <v>1170</v>
      </c>
      <c r="M424" s="40" t="s">
        <v>274</v>
      </c>
    </row>
    <row r="425" ht="36" spans="1:13">
      <c r="A425" s="14">
        <v>411</v>
      </c>
      <c r="B425" s="43" t="s">
        <v>1106</v>
      </c>
      <c r="C425" s="37" t="s">
        <v>1385</v>
      </c>
      <c r="D425" s="43" t="s">
        <v>1386</v>
      </c>
      <c r="E425" s="40" t="s">
        <v>1387</v>
      </c>
      <c r="F425" s="40">
        <v>10</v>
      </c>
      <c r="G425" s="40" t="s">
        <v>17</v>
      </c>
      <c r="H425" s="40">
        <v>10</v>
      </c>
      <c r="I425" s="33" t="s">
        <v>1388</v>
      </c>
      <c r="J425" s="34">
        <v>43101</v>
      </c>
      <c r="K425" s="34">
        <v>43344</v>
      </c>
      <c r="L425" s="40" t="s">
        <v>1170</v>
      </c>
      <c r="M425" s="40" t="s">
        <v>274</v>
      </c>
    </row>
    <row r="426" ht="36" spans="1:13">
      <c r="A426" s="14">
        <v>412</v>
      </c>
      <c r="B426" s="43" t="s">
        <v>1106</v>
      </c>
      <c r="C426" s="37" t="s">
        <v>1389</v>
      </c>
      <c r="D426" s="43" t="s">
        <v>1390</v>
      </c>
      <c r="E426" s="40" t="s">
        <v>575</v>
      </c>
      <c r="F426" s="40">
        <v>10</v>
      </c>
      <c r="G426" s="40" t="s">
        <v>17</v>
      </c>
      <c r="H426" s="40">
        <v>10</v>
      </c>
      <c r="I426" s="33" t="s">
        <v>1196</v>
      </c>
      <c r="J426" s="34">
        <v>43282</v>
      </c>
      <c r="K426" s="34">
        <v>43405</v>
      </c>
      <c r="L426" s="40" t="s">
        <v>1170</v>
      </c>
      <c r="M426" s="40" t="s">
        <v>274</v>
      </c>
    </row>
    <row r="427" ht="36" spans="1:13">
      <c r="A427" s="14">
        <v>413</v>
      </c>
      <c r="B427" s="43" t="s">
        <v>1106</v>
      </c>
      <c r="C427" s="37" t="s">
        <v>1391</v>
      </c>
      <c r="D427" s="43" t="s">
        <v>1392</v>
      </c>
      <c r="E427" s="40" t="s">
        <v>1172</v>
      </c>
      <c r="F427" s="40">
        <v>10</v>
      </c>
      <c r="G427" s="40" t="s">
        <v>17</v>
      </c>
      <c r="H427" s="40">
        <v>10</v>
      </c>
      <c r="I427" s="33" t="s">
        <v>1393</v>
      </c>
      <c r="J427" s="34">
        <v>43221</v>
      </c>
      <c r="K427" s="34">
        <v>43374</v>
      </c>
      <c r="L427" s="40" t="s">
        <v>1170</v>
      </c>
      <c r="M427" s="40" t="s">
        <v>278</v>
      </c>
    </row>
    <row r="428" ht="36" spans="1:13">
      <c r="A428" s="14">
        <v>414</v>
      </c>
      <c r="B428" s="43" t="s">
        <v>1106</v>
      </c>
      <c r="C428" s="37" t="s">
        <v>1394</v>
      </c>
      <c r="D428" s="43" t="s">
        <v>1395</v>
      </c>
      <c r="E428" s="40" t="s">
        <v>637</v>
      </c>
      <c r="F428" s="40">
        <v>10</v>
      </c>
      <c r="G428" s="40" t="s">
        <v>17</v>
      </c>
      <c r="H428" s="40">
        <v>10</v>
      </c>
      <c r="I428" s="33" t="s">
        <v>1396</v>
      </c>
      <c r="J428" s="34">
        <v>43160</v>
      </c>
      <c r="K428" s="34">
        <v>43374</v>
      </c>
      <c r="L428" s="40" t="s">
        <v>1170</v>
      </c>
      <c r="M428" s="40" t="s">
        <v>278</v>
      </c>
    </row>
    <row r="429" ht="36" spans="1:13">
      <c r="A429" s="14">
        <v>415</v>
      </c>
      <c r="B429" s="43" t="s">
        <v>1106</v>
      </c>
      <c r="C429" s="37" t="s">
        <v>1397</v>
      </c>
      <c r="D429" s="43" t="s">
        <v>1398</v>
      </c>
      <c r="E429" s="40" t="s">
        <v>637</v>
      </c>
      <c r="F429" s="40">
        <v>10</v>
      </c>
      <c r="G429" s="40" t="s">
        <v>17</v>
      </c>
      <c r="H429" s="40">
        <v>10</v>
      </c>
      <c r="I429" s="33" t="s">
        <v>1399</v>
      </c>
      <c r="J429" s="34">
        <v>43161</v>
      </c>
      <c r="K429" s="34">
        <v>43313</v>
      </c>
      <c r="L429" s="40" t="s">
        <v>1170</v>
      </c>
      <c r="M429" s="40" t="s">
        <v>278</v>
      </c>
    </row>
    <row r="430" ht="36" spans="1:13">
      <c r="A430" s="14">
        <v>416</v>
      </c>
      <c r="B430" s="43" t="s">
        <v>1106</v>
      </c>
      <c r="C430" s="37" t="s">
        <v>1400</v>
      </c>
      <c r="D430" s="43" t="s">
        <v>1401</v>
      </c>
      <c r="E430" s="40" t="s">
        <v>1172</v>
      </c>
      <c r="F430" s="40">
        <v>10</v>
      </c>
      <c r="G430" s="40" t="s">
        <v>17</v>
      </c>
      <c r="H430" s="40">
        <v>10</v>
      </c>
      <c r="I430" s="33" t="s">
        <v>1325</v>
      </c>
      <c r="J430" s="34">
        <v>43191</v>
      </c>
      <c r="K430" s="34">
        <v>43435</v>
      </c>
      <c r="L430" s="40" t="s">
        <v>1170</v>
      </c>
      <c r="M430" s="40" t="s">
        <v>278</v>
      </c>
    </row>
    <row r="431" ht="36" spans="1:13">
      <c r="A431" s="14">
        <v>417</v>
      </c>
      <c r="B431" s="43" t="s">
        <v>1106</v>
      </c>
      <c r="C431" s="37" t="s">
        <v>1402</v>
      </c>
      <c r="D431" s="43" t="s">
        <v>1403</v>
      </c>
      <c r="E431" s="40" t="s">
        <v>1172</v>
      </c>
      <c r="F431" s="40">
        <v>10</v>
      </c>
      <c r="G431" s="40" t="s">
        <v>17</v>
      </c>
      <c r="H431" s="40">
        <v>10</v>
      </c>
      <c r="I431" s="33" t="s">
        <v>1404</v>
      </c>
      <c r="J431" s="34">
        <v>43191</v>
      </c>
      <c r="K431" s="34">
        <v>43313</v>
      </c>
      <c r="L431" s="40" t="s">
        <v>1170</v>
      </c>
      <c r="M431" s="40" t="s">
        <v>278</v>
      </c>
    </row>
    <row r="432" ht="36" spans="1:13">
      <c r="A432" s="14">
        <v>418</v>
      </c>
      <c r="B432" s="43" t="s">
        <v>1106</v>
      </c>
      <c r="C432" s="37" t="s">
        <v>1405</v>
      </c>
      <c r="D432" s="43" t="s">
        <v>1406</v>
      </c>
      <c r="E432" s="40" t="s">
        <v>1155</v>
      </c>
      <c r="F432" s="40">
        <v>4</v>
      </c>
      <c r="G432" s="40" t="s">
        <v>17</v>
      </c>
      <c r="H432" s="40">
        <v>4</v>
      </c>
      <c r="I432" s="33" t="s">
        <v>1407</v>
      </c>
      <c r="J432" s="34">
        <v>43191</v>
      </c>
      <c r="K432" s="34">
        <v>43374</v>
      </c>
      <c r="L432" s="40" t="s">
        <v>1170</v>
      </c>
      <c r="M432" s="40" t="s">
        <v>278</v>
      </c>
    </row>
    <row r="433" ht="36" spans="1:13">
      <c r="A433" s="14">
        <v>419</v>
      </c>
      <c r="B433" s="43" t="s">
        <v>1106</v>
      </c>
      <c r="C433" s="37" t="s">
        <v>1408</v>
      </c>
      <c r="D433" s="43" t="s">
        <v>1406</v>
      </c>
      <c r="E433" s="40" t="s">
        <v>1310</v>
      </c>
      <c r="F433" s="40">
        <v>6</v>
      </c>
      <c r="G433" s="40" t="s">
        <v>17</v>
      </c>
      <c r="H433" s="40">
        <v>6</v>
      </c>
      <c r="I433" s="33" t="s">
        <v>1409</v>
      </c>
      <c r="J433" s="34">
        <v>43191</v>
      </c>
      <c r="K433" s="34">
        <v>43374</v>
      </c>
      <c r="L433" s="40" t="s">
        <v>1170</v>
      </c>
      <c r="M433" s="40" t="s">
        <v>278</v>
      </c>
    </row>
    <row r="434" ht="36" spans="1:13">
      <c r="A434" s="14">
        <v>420</v>
      </c>
      <c r="B434" s="43" t="s">
        <v>1106</v>
      </c>
      <c r="C434" s="37" t="s">
        <v>1410</v>
      </c>
      <c r="D434" s="43" t="s">
        <v>276</v>
      </c>
      <c r="E434" s="40" t="s">
        <v>637</v>
      </c>
      <c r="F434" s="40">
        <v>3</v>
      </c>
      <c r="G434" s="40" t="s">
        <v>17</v>
      </c>
      <c r="H434" s="40">
        <v>3</v>
      </c>
      <c r="I434" s="33" t="s">
        <v>1190</v>
      </c>
      <c r="J434" s="34">
        <v>43221</v>
      </c>
      <c r="K434" s="34">
        <v>43374</v>
      </c>
      <c r="L434" s="40" t="s">
        <v>1170</v>
      </c>
      <c r="M434" s="40" t="s">
        <v>278</v>
      </c>
    </row>
    <row r="435" ht="36" spans="1:13">
      <c r="A435" s="14">
        <v>421</v>
      </c>
      <c r="B435" s="43" t="s">
        <v>1106</v>
      </c>
      <c r="C435" s="37" t="s">
        <v>1411</v>
      </c>
      <c r="D435" s="43" t="s">
        <v>1412</v>
      </c>
      <c r="E435" s="40" t="s">
        <v>1310</v>
      </c>
      <c r="F435" s="40">
        <v>10</v>
      </c>
      <c r="G435" s="40" t="s">
        <v>17</v>
      </c>
      <c r="H435" s="40">
        <v>10</v>
      </c>
      <c r="I435" s="33" t="s">
        <v>1413</v>
      </c>
      <c r="J435" s="34">
        <v>43191</v>
      </c>
      <c r="K435" s="34">
        <v>43374</v>
      </c>
      <c r="L435" s="40" t="s">
        <v>1414</v>
      </c>
      <c r="M435" s="40" t="s">
        <v>1415</v>
      </c>
    </row>
    <row r="436" ht="36" spans="1:13">
      <c r="A436" s="14">
        <v>422</v>
      </c>
      <c r="B436" s="43" t="s">
        <v>1106</v>
      </c>
      <c r="C436" s="37" t="s">
        <v>1416</v>
      </c>
      <c r="D436" s="43" t="s">
        <v>1417</v>
      </c>
      <c r="E436" s="40" t="s">
        <v>1172</v>
      </c>
      <c r="F436" s="40">
        <v>10</v>
      </c>
      <c r="G436" s="40" t="s">
        <v>17</v>
      </c>
      <c r="H436" s="40">
        <v>10</v>
      </c>
      <c r="I436" s="33" t="s">
        <v>1418</v>
      </c>
      <c r="J436" s="34">
        <v>43162</v>
      </c>
      <c r="K436" s="34">
        <v>43437</v>
      </c>
      <c r="L436" s="40" t="s">
        <v>1170</v>
      </c>
      <c r="M436" s="40" t="s">
        <v>291</v>
      </c>
    </row>
    <row r="437" ht="36" spans="1:13">
      <c r="A437" s="14">
        <v>423</v>
      </c>
      <c r="B437" s="43" t="s">
        <v>1106</v>
      </c>
      <c r="C437" s="37" t="s">
        <v>1419</v>
      </c>
      <c r="D437" s="43" t="s">
        <v>1420</v>
      </c>
      <c r="E437" s="40" t="s">
        <v>1178</v>
      </c>
      <c r="F437" s="40">
        <v>10</v>
      </c>
      <c r="G437" s="40" t="s">
        <v>17</v>
      </c>
      <c r="H437" s="40">
        <v>10</v>
      </c>
      <c r="I437" s="33" t="s">
        <v>1421</v>
      </c>
      <c r="J437" s="34">
        <v>43163</v>
      </c>
      <c r="K437" s="34">
        <v>43438</v>
      </c>
      <c r="L437" s="40" t="s">
        <v>1170</v>
      </c>
      <c r="M437" s="40" t="s">
        <v>291</v>
      </c>
    </row>
    <row r="438" ht="36" spans="1:13">
      <c r="A438" s="14">
        <v>424</v>
      </c>
      <c r="B438" s="43" t="s">
        <v>1106</v>
      </c>
      <c r="C438" s="37" t="s">
        <v>1422</v>
      </c>
      <c r="D438" s="43" t="s">
        <v>1423</v>
      </c>
      <c r="E438" s="40" t="s">
        <v>637</v>
      </c>
      <c r="F438" s="40">
        <v>10</v>
      </c>
      <c r="G438" s="40" t="s">
        <v>17</v>
      </c>
      <c r="H438" s="40">
        <v>10</v>
      </c>
      <c r="I438" s="33" t="s">
        <v>1218</v>
      </c>
      <c r="J438" s="34">
        <v>43164</v>
      </c>
      <c r="K438" s="34">
        <v>43225</v>
      </c>
      <c r="L438" s="40" t="s">
        <v>1170</v>
      </c>
      <c r="M438" s="40" t="s">
        <v>291</v>
      </c>
    </row>
    <row r="439" ht="36" spans="1:13">
      <c r="A439" s="14">
        <v>425</v>
      </c>
      <c r="B439" s="43" t="s">
        <v>1106</v>
      </c>
      <c r="C439" s="37" t="s">
        <v>1424</v>
      </c>
      <c r="D439" s="43" t="s">
        <v>1425</v>
      </c>
      <c r="E439" s="40" t="s">
        <v>1186</v>
      </c>
      <c r="F439" s="40">
        <v>10</v>
      </c>
      <c r="G439" s="40" t="s">
        <v>17</v>
      </c>
      <c r="H439" s="40">
        <v>10</v>
      </c>
      <c r="I439" s="33" t="s">
        <v>1190</v>
      </c>
      <c r="J439" s="34">
        <v>43165</v>
      </c>
      <c r="K439" s="34">
        <v>43440</v>
      </c>
      <c r="L439" s="40" t="s">
        <v>1170</v>
      </c>
      <c r="M439" s="40" t="s">
        <v>291</v>
      </c>
    </row>
    <row r="440" ht="36" spans="1:13">
      <c r="A440" s="14">
        <v>426</v>
      </c>
      <c r="B440" s="43" t="s">
        <v>1106</v>
      </c>
      <c r="C440" s="37" t="s">
        <v>1426</v>
      </c>
      <c r="D440" s="43" t="s">
        <v>1427</v>
      </c>
      <c r="E440" s="40" t="s">
        <v>637</v>
      </c>
      <c r="F440" s="40">
        <v>10</v>
      </c>
      <c r="G440" s="40" t="s">
        <v>17</v>
      </c>
      <c r="H440" s="40">
        <v>10</v>
      </c>
      <c r="I440" s="33" t="s">
        <v>1215</v>
      </c>
      <c r="J440" s="34">
        <v>43166</v>
      </c>
      <c r="K440" s="34">
        <v>43441</v>
      </c>
      <c r="L440" s="40" t="s">
        <v>1170</v>
      </c>
      <c r="M440" s="40" t="s">
        <v>291</v>
      </c>
    </row>
    <row r="441" ht="36" spans="1:13">
      <c r="A441" s="14">
        <v>427</v>
      </c>
      <c r="B441" s="43" t="s">
        <v>1106</v>
      </c>
      <c r="C441" s="52" t="s">
        <v>1428</v>
      </c>
      <c r="D441" s="43" t="s">
        <v>1429</v>
      </c>
      <c r="E441" s="40" t="s">
        <v>1316</v>
      </c>
      <c r="F441" s="40">
        <v>10</v>
      </c>
      <c r="G441" s="40" t="s">
        <v>17</v>
      </c>
      <c r="H441" s="40">
        <v>10</v>
      </c>
      <c r="I441" s="33" t="s">
        <v>1173</v>
      </c>
      <c r="J441" s="34">
        <v>43252</v>
      </c>
      <c r="K441" s="34">
        <v>43435</v>
      </c>
      <c r="L441" s="40" t="s">
        <v>1170</v>
      </c>
      <c r="M441" s="40" t="s">
        <v>409</v>
      </c>
    </row>
    <row r="442" ht="36" spans="1:13">
      <c r="A442" s="14">
        <v>428</v>
      </c>
      <c r="B442" s="43" t="s">
        <v>1106</v>
      </c>
      <c r="C442" s="52" t="s">
        <v>1430</v>
      </c>
      <c r="D442" s="43" t="s">
        <v>1034</v>
      </c>
      <c r="E442" s="40" t="s">
        <v>1178</v>
      </c>
      <c r="F442" s="40">
        <v>5</v>
      </c>
      <c r="G442" s="40" t="s">
        <v>17</v>
      </c>
      <c r="H442" s="40">
        <v>5</v>
      </c>
      <c r="I442" s="33" t="s">
        <v>1202</v>
      </c>
      <c r="J442" s="34">
        <v>43222</v>
      </c>
      <c r="K442" s="34">
        <v>43436</v>
      </c>
      <c r="L442" s="40" t="s">
        <v>1170</v>
      </c>
      <c r="M442" s="40" t="s">
        <v>409</v>
      </c>
    </row>
    <row r="443" ht="36" spans="1:13">
      <c r="A443" s="14">
        <v>429</v>
      </c>
      <c r="B443" s="43" t="s">
        <v>1106</v>
      </c>
      <c r="C443" s="52" t="s">
        <v>1431</v>
      </c>
      <c r="D443" s="43" t="s">
        <v>1034</v>
      </c>
      <c r="E443" s="40" t="s">
        <v>1380</v>
      </c>
      <c r="F443" s="40">
        <v>3</v>
      </c>
      <c r="G443" s="40" t="s">
        <v>17</v>
      </c>
      <c r="H443" s="40">
        <v>3</v>
      </c>
      <c r="I443" s="33" t="s">
        <v>1432</v>
      </c>
      <c r="J443" s="34">
        <v>43223</v>
      </c>
      <c r="K443" s="34">
        <v>43437</v>
      </c>
      <c r="L443" s="40" t="s">
        <v>1170</v>
      </c>
      <c r="M443" s="40" t="s">
        <v>409</v>
      </c>
    </row>
    <row r="444" ht="36" spans="1:13">
      <c r="A444" s="14">
        <v>430</v>
      </c>
      <c r="B444" s="43" t="s">
        <v>1106</v>
      </c>
      <c r="C444" s="52" t="s">
        <v>1433</v>
      </c>
      <c r="D444" s="43" t="s">
        <v>1434</v>
      </c>
      <c r="E444" s="40" t="s">
        <v>575</v>
      </c>
      <c r="F444" s="40">
        <v>10</v>
      </c>
      <c r="G444" s="40" t="s">
        <v>17</v>
      </c>
      <c r="H444" s="40">
        <v>10</v>
      </c>
      <c r="I444" s="33" t="s">
        <v>1435</v>
      </c>
      <c r="J444" s="34">
        <v>43224</v>
      </c>
      <c r="K444" s="34">
        <v>43347</v>
      </c>
      <c r="L444" s="40" t="s">
        <v>1170</v>
      </c>
      <c r="M444" s="40" t="s">
        <v>409</v>
      </c>
    </row>
    <row r="445" ht="36" spans="1:13">
      <c r="A445" s="14">
        <v>431</v>
      </c>
      <c r="B445" s="43" t="s">
        <v>1106</v>
      </c>
      <c r="C445" s="37" t="s">
        <v>1436</v>
      </c>
      <c r="D445" s="43" t="s">
        <v>1437</v>
      </c>
      <c r="E445" s="40" t="s">
        <v>1438</v>
      </c>
      <c r="F445" s="40">
        <v>10</v>
      </c>
      <c r="G445" s="40" t="s">
        <v>17</v>
      </c>
      <c r="H445" s="40">
        <v>10</v>
      </c>
      <c r="I445" s="33" t="s">
        <v>1190</v>
      </c>
      <c r="J445" s="34">
        <v>43225</v>
      </c>
      <c r="K445" s="34">
        <v>43439</v>
      </c>
      <c r="L445" s="40" t="s">
        <v>1170</v>
      </c>
      <c r="M445" s="40" t="s">
        <v>409</v>
      </c>
    </row>
    <row r="446" ht="36" spans="1:13">
      <c r="A446" s="14">
        <v>432</v>
      </c>
      <c r="B446" s="43" t="s">
        <v>1106</v>
      </c>
      <c r="C446" s="52" t="s">
        <v>1439</v>
      </c>
      <c r="D446" s="43" t="s">
        <v>1440</v>
      </c>
      <c r="E446" s="40" t="s">
        <v>1228</v>
      </c>
      <c r="F446" s="40">
        <v>10</v>
      </c>
      <c r="G446" s="40" t="s">
        <v>17</v>
      </c>
      <c r="H446" s="40">
        <v>10</v>
      </c>
      <c r="I446" s="33" t="s">
        <v>1264</v>
      </c>
      <c r="J446" s="34">
        <v>43318</v>
      </c>
      <c r="K446" s="34">
        <v>43410</v>
      </c>
      <c r="L446" s="40" t="s">
        <v>1170</v>
      </c>
      <c r="M446" s="40" t="s">
        <v>409</v>
      </c>
    </row>
    <row r="447" ht="36" spans="1:13">
      <c r="A447" s="14">
        <v>433</v>
      </c>
      <c r="B447" s="43" t="s">
        <v>1106</v>
      </c>
      <c r="C447" s="52" t="s">
        <v>1441</v>
      </c>
      <c r="D447" s="43" t="s">
        <v>1442</v>
      </c>
      <c r="E447" s="40" t="s">
        <v>1310</v>
      </c>
      <c r="F447" s="40">
        <v>6</v>
      </c>
      <c r="G447" s="40" t="s">
        <v>17</v>
      </c>
      <c r="H447" s="40">
        <v>6</v>
      </c>
      <c r="I447" s="33" t="s">
        <v>1190</v>
      </c>
      <c r="J447" s="34">
        <v>43197</v>
      </c>
      <c r="K447" s="34">
        <v>43411</v>
      </c>
      <c r="L447" s="40" t="s">
        <v>1170</v>
      </c>
      <c r="M447" s="40" t="s">
        <v>409</v>
      </c>
    </row>
    <row r="448" ht="36" spans="1:13">
      <c r="A448" s="14">
        <v>434</v>
      </c>
      <c r="B448" s="43" t="s">
        <v>1106</v>
      </c>
      <c r="C448" s="52" t="s">
        <v>1443</v>
      </c>
      <c r="D448" s="43" t="s">
        <v>1442</v>
      </c>
      <c r="E448" s="40" t="s">
        <v>1380</v>
      </c>
      <c r="F448" s="40">
        <v>4</v>
      </c>
      <c r="G448" s="40" t="s">
        <v>17</v>
      </c>
      <c r="H448" s="40">
        <v>4</v>
      </c>
      <c r="I448" s="33" t="s">
        <v>1199</v>
      </c>
      <c r="J448" s="34">
        <v>43198</v>
      </c>
      <c r="K448" s="34">
        <v>43412</v>
      </c>
      <c r="L448" s="40" t="s">
        <v>1170</v>
      </c>
      <c r="M448" s="40" t="s">
        <v>409</v>
      </c>
    </row>
    <row r="449" ht="36" spans="1:13">
      <c r="A449" s="14">
        <v>435</v>
      </c>
      <c r="B449" s="43" t="s">
        <v>1106</v>
      </c>
      <c r="C449" s="52" t="s">
        <v>1444</v>
      </c>
      <c r="D449" s="43" t="s">
        <v>1445</v>
      </c>
      <c r="E449" s="40" t="s">
        <v>528</v>
      </c>
      <c r="F449" s="40">
        <v>10</v>
      </c>
      <c r="G449" s="40" t="s">
        <v>17</v>
      </c>
      <c r="H449" s="40">
        <v>10</v>
      </c>
      <c r="I449" s="33" t="s">
        <v>1446</v>
      </c>
      <c r="J449" s="34">
        <v>43199</v>
      </c>
      <c r="K449" s="34">
        <v>43290</v>
      </c>
      <c r="L449" s="40" t="s">
        <v>1170</v>
      </c>
      <c r="M449" s="40" t="s">
        <v>409</v>
      </c>
    </row>
    <row r="450" ht="36" spans="1:13">
      <c r="A450" s="14">
        <v>436</v>
      </c>
      <c r="B450" s="43" t="s">
        <v>1106</v>
      </c>
      <c r="C450" s="37" t="s">
        <v>1447</v>
      </c>
      <c r="D450" s="43" t="s">
        <v>1033</v>
      </c>
      <c r="E450" s="40" t="s">
        <v>1380</v>
      </c>
      <c r="F450" s="40">
        <v>5</v>
      </c>
      <c r="G450" s="40" t="s">
        <v>17</v>
      </c>
      <c r="H450" s="40">
        <v>5</v>
      </c>
      <c r="I450" s="33" t="s">
        <v>1393</v>
      </c>
      <c r="J450" s="34">
        <v>43169</v>
      </c>
      <c r="K450" s="34">
        <v>43261</v>
      </c>
      <c r="L450" s="40" t="s">
        <v>1170</v>
      </c>
      <c r="M450" s="40" t="s">
        <v>409</v>
      </c>
    </row>
    <row r="451" ht="36" spans="1:13">
      <c r="A451" s="14">
        <v>437</v>
      </c>
      <c r="B451" s="43" t="s">
        <v>1106</v>
      </c>
      <c r="C451" s="52" t="s">
        <v>1448</v>
      </c>
      <c r="D451" s="43" t="s">
        <v>1449</v>
      </c>
      <c r="E451" s="40" t="s">
        <v>1237</v>
      </c>
      <c r="F451" s="40">
        <v>10</v>
      </c>
      <c r="G451" s="40" t="s">
        <v>17</v>
      </c>
      <c r="H451" s="40">
        <v>10</v>
      </c>
      <c r="I451" s="33" t="s">
        <v>1450</v>
      </c>
      <c r="J451" s="34">
        <v>43170</v>
      </c>
      <c r="K451" s="34">
        <v>43292</v>
      </c>
      <c r="L451" s="40" t="s">
        <v>1170</v>
      </c>
      <c r="M451" s="40" t="s">
        <v>409</v>
      </c>
    </row>
    <row r="452" ht="36" spans="1:13">
      <c r="A452" s="14">
        <v>438</v>
      </c>
      <c r="B452" s="43" t="s">
        <v>1106</v>
      </c>
      <c r="C452" s="52" t="s">
        <v>1451</v>
      </c>
      <c r="D452" s="43" t="s">
        <v>1452</v>
      </c>
      <c r="E452" s="40" t="s">
        <v>1168</v>
      </c>
      <c r="F452" s="40">
        <v>8</v>
      </c>
      <c r="G452" s="40" t="s">
        <v>17</v>
      </c>
      <c r="H452" s="40">
        <v>8</v>
      </c>
      <c r="I452" s="33" t="s">
        <v>1187</v>
      </c>
      <c r="J452" s="34">
        <v>43202</v>
      </c>
      <c r="K452" s="34">
        <v>43232</v>
      </c>
      <c r="L452" s="40" t="s">
        <v>1170</v>
      </c>
      <c r="M452" s="40" t="s">
        <v>409</v>
      </c>
    </row>
    <row r="453" ht="36" spans="1:13">
      <c r="A453" s="14">
        <v>439</v>
      </c>
      <c r="B453" s="43" t="s">
        <v>1106</v>
      </c>
      <c r="C453" s="52" t="s">
        <v>1453</v>
      </c>
      <c r="D453" s="43" t="s">
        <v>1452</v>
      </c>
      <c r="E453" s="40" t="s">
        <v>1207</v>
      </c>
      <c r="F453" s="40">
        <v>2</v>
      </c>
      <c r="G453" s="40" t="s">
        <v>17</v>
      </c>
      <c r="H453" s="40">
        <v>2</v>
      </c>
      <c r="I453" s="33" t="s">
        <v>1454</v>
      </c>
      <c r="J453" s="34">
        <v>43203</v>
      </c>
      <c r="K453" s="34">
        <v>43233</v>
      </c>
      <c r="L453" s="40" t="s">
        <v>1170</v>
      </c>
      <c r="M453" s="40" t="s">
        <v>409</v>
      </c>
    </row>
    <row r="454" ht="36" spans="1:13">
      <c r="A454" s="14">
        <v>440</v>
      </c>
      <c r="B454" s="43" t="s">
        <v>1106</v>
      </c>
      <c r="C454" s="52" t="s">
        <v>1455</v>
      </c>
      <c r="D454" s="43" t="s">
        <v>1035</v>
      </c>
      <c r="E454" s="40" t="s">
        <v>1237</v>
      </c>
      <c r="F454" s="40">
        <v>3</v>
      </c>
      <c r="G454" s="40" t="s">
        <v>17</v>
      </c>
      <c r="H454" s="40">
        <v>3</v>
      </c>
      <c r="I454" s="33" t="s">
        <v>1456</v>
      </c>
      <c r="J454" s="34">
        <v>43204</v>
      </c>
      <c r="K454" s="34">
        <v>43265</v>
      </c>
      <c r="L454" s="40" t="s">
        <v>1170</v>
      </c>
      <c r="M454" s="40" t="s">
        <v>409</v>
      </c>
    </row>
    <row r="455" ht="36" spans="1:13">
      <c r="A455" s="14">
        <v>441</v>
      </c>
      <c r="B455" s="43" t="s">
        <v>1106</v>
      </c>
      <c r="C455" s="52" t="s">
        <v>1457</v>
      </c>
      <c r="D455" s="43" t="s">
        <v>1035</v>
      </c>
      <c r="E455" s="40" t="s">
        <v>1178</v>
      </c>
      <c r="F455" s="40">
        <v>3</v>
      </c>
      <c r="G455" s="40" t="s">
        <v>17</v>
      </c>
      <c r="H455" s="40">
        <v>3</v>
      </c>
      <c r="I455" s="33" t="s">
        <v>1458</v>
      </c>
      <c r="J455" s="34">
        <v>43205</v>
      </c>
      <c r="K455" s="34">
        <v>43296</v>
      </c>
      <c r="L455" s="40" t="s">
        <v>1170</v>
      </c>
      <c r="M455" s="40" t="s">
        <v>409</v>
      </c>
    </row>
    <row r="456" ht="36" spans="1:13">
      <c r="A456" s="14">
        <v>442</v>
      </c>
      <c r="B456" s="43" t="s">
        <v>1106</v>
      </c>
      <c r="C456" s="52" t="s">
        <v>1459</v>
      </c>
      <c r="D456" s="43" t="s">
        <v>1460</v>
      </c>
      <c r="E456" s="40" t="s">
        <v>1189</v>
      </c>
      <c r="F456" s="40">
        <v>10</v>
      </c>
      <c r="G456" s="40" t="s">
        <v>17</v>
      </c>
      <c r="H456" s="40">
        <v>10</v>
      </c>
      <c r="I456" s="33" t="s">
        <v>1293</v>
      </c>
      <c r="J456" s="34">
        <v>43389</v>
      </c>
      <c r="K456" s="34">
        <v>43450</v>
      </c>
      <c r="L456" s="40" t="s">
        <v>1170</v>
      </c>
      <c r="M456" s="40" t="s">
        <v>409</v>
      </c>
    </row>
    <row r="457" ht="36" spans="1:13">
      <c r="A457" s="14">
        <v>443</v>
      </c>
      <c r="B457" s="43" t="s">
        <v>1106</v>
      </c>
      <c r="C457" s="37" t="s">
        <v>1461</v>
      </c>
      <c r="D457" s="43" t="s">
        <v>1462</v>
      </c>
      <c r="E457" s="40" t="s">
        <v>1192</v>
      </c>
      <c r="F457" s="40">
        <v>10</v>
      </c>
      <c r="G457" s="40" t="s">
        <v>17</v>
      </c>
      <c r="H457" s="40">
        <v>10</v>
      </c>
      <c r="I457" s="33" t="s">
        <v>1463</v>
      </c>
      <c r="J457" s="34">
        <v>43191</v>
      </c>
      <c r="K457" s="34">
        <v>43282</v>
      </c>
      <c r="L457" s="40" t="s">
        <v>1170</v>
      </c>
      <c r="M457" s="40" t="s">
        <v>399</v>
      </c>
    </row>
    <row r="458" ht="36" spans="1:13">
      <c r="A458" s="14">
        <v>444</v>
      </c>
      <c r="B458" s="43" t="s">
        <v>1106</v>
      </c>
      <c r="C458" s="37" t="s">
        <v>1464</v>
      </c>
      <c r="D458" s="43" t="s">
        <v>1465</v>
      </c>
      <c r="E458" s="40" t="s">
        <v>1228</v>
      </c>
      <c r="F458" s="40">
        <v>10</v>
      </c>
      <c r="G458" s="40" t="s">
        <v>17</v>
      </c>
      <c r="H458" s="40">
        <v>10</v>
      </c>
      <c r="I458" s="33" t="s">
        <v>1190</v>
      </c>
      <c r="J458" s="34">
        <v>43221</v>
      </c>
      <c r="K458" s="34">
        <v>43313</v>
      </c>
      <c r="L458" s="40" t="s">
        <v>1170</v>
      </c>
      <c r="M458" s="40" t="s">
        <v>399</v>
      </c>
    </row>
    <row r="459" ht="36" spans="1:13">
      <c r="A459" s="14">
        <v>445</v>
      </c>
      <c r="B459" s="43" t="s">
        <v>1106</v>
      </c>
      <c r="C459" s="37" t="s">
        <v>1466</v>
      </c>
      <c r="D459" s="43" t="s">
        <v>1467</v>
      </c>
      <c r="E459" s="40" t="s">
        <v>575</v>
      </c>
      <c r="F459" s="40">
        <v>10</v>
      </c>
      <c r="G459" s="40" t="s">
        <v>17</v>
      </c>
      <c r="H459" s="40">
        <v>10</v>
      </c>
      <c r="I459" s="33" t="s">
        <v>1463</v>
      </c>
      <c r="J459" s="34">
        <v>43191</v>
      </c>
      <c r="K459" s="34">
        <v>43282</v>
      </c>
      <c r="L459" s="40" t="s">
        <v>1170</v>
      </c>
      <c r="M459" s="40" t="s">
        <v>399</v>
      </c>
    </row>
    <row r="460" ht="36" spans="1:13">
      <c r="A460" s="14">
        <v>446</v>
      </c>
      <c r="B460" s="43" t="s">
        <v>1106</v>
      </c>
      <c r="C460" s="37" t="s">
        <v>1468</v>
      </c>
      <c r="D460" s="43" t="s">
        <v>1469</v>
      </c>
      <c r="E460" s="40" t="s">
        <v>575</v>
      </c>
      <c r="F460" s="40">
        <v>10</v>
      </c>
      <c r="G460" s="40" t="s">
        <v>17</v>
      </c>
      <c r="H460" s="40">
        <v>10</v>
      </c>
      <c r="I460" s="33" t="s">
        <v>1313</v>
      </c>
      <c r="J460" s="34">
        <v>43191</v>
      </c>
      <c r="K460" s="34">
        <v>43282</v>
      </c>
      <c r="L460" s="40" t="s">
        <v>1170</v>
      </c>
      <c r="M460" s="40" t="s">
        <v>399</v>
      </c>
    </row>
    <row r="461" ht="36" spans="1:13">
      <c r="A461" s="14">
        <v>447</v>
      </c>
      <c r="B461" s="43" t="s">
        <v>1106</v>
      </c>
      <c r="C461" s="37" t="s">
        <v>1470</v>
      </c>
      <c r="D461" s="43" t="s">
        <v>1471</v>
      </c>
      <c r="E461" s="40" t="s">
        <v>575</v>
      </c>
      <c r="F461" s="40">
        <v>10</v>
      </c>
      <c r="G461" s="40" t="s">
        <v>17</v>
      </c>
      <c r="H461" s="40">
        <v>10</v>
      </c>
      <c r="I461" s="33" t="s">
        <v>1472</v>
      </c>
      <c r="J461" s="34">
        <v>43191</v>
      </c>
      <c r="K461" s="34">
        <v>43282</v>
      </c>
      <c r="L461" s="40" t="s">
        <v>1170</v>
      </c>
      <c r="M461" s="40" t="s">
        <v>399</v>
      </c>
    </row>
    <row r="462" ht="36" spans="1:13">
      <c r="A462" s="14">
        <v>448</v>
      </c>
      <c r="B462" s="43" t="s">
        <v>1106</v>
      </c>
      <c r="C462" s="37" t="s">
        <v>1473</v>
      </c>
      <c r="D462" s="43" t="s">
        <v>1006</v>
      </c>
      <c r="E462" s="40" t="s">
        <v>1192</v>
      </c>
      <c r="F462" s="40">
        <v>5</v>
      </c>
      <c r="G462" s="40" t="s">
        <v>17</v>
      </c>
      <c r="H462" s="40">
        <v>5</v>
      </c>
      <c r="I462" s="33" t="s">
        <v>1474</v>
      </c>
      <c r="J462" s="34">
        <v>43221</v>
      </c>
      <c r="K462" s="34">
        <v>43313</v>
      </c>
      <c r="L462" s="40" t="s">
        <v>1170</v>
      </c>
      <c r="M462" s="40" t="s">
        <v>399</v>
      </c>
    </row>
    <row r="463" ht="36" spans="1:13">
      <c r="A463" s="14">
        <v>449</v>
      </c>
      <c r="B463" s="43" t="s">
        <v>1106</v>
      </c>
      <c r="C463" s="37" t="s">
        <v>1475</v>
      </c>
      <c r="D463" s="43" t="s">
        <v>1476</v>
      </c>
      <c r="E463" s="40" t="s">
        <v>1228</v>
      </c>
      <c r="F463" s="40">
        <v>10</v>
      </c>
      <c r="G463" s="40" t="s">
        <v>17</v>
      </c>
      <c r="H463" s="40">
        <v>10</v>
      </c>
      <c r="I463" s="33" t="s">
        <v>1477</v>
      </c>
      <c r="J463" s="34">
        <v>43191</v>
      </c>
      <c r="K463" s="34">
        <v>43282</v>
      </c>
      <c r="L463" s="40" t="s">
        <v>1170</v>
      </c>
      <c r="M463" s="40" t="s">
        <v>399</v>
      </c>
    </row>
    <row r="464" ht="36" spans="1:13">
      <c r="A464" s="14">
        <v>450</v>
      </c>
      <c r="B464" s="43" t="s">
        <v>1106</v>
      </c>
      <c r="C464" s="37" t="s">
        <v>1478</v>
      </c>
      <c r="D464" s="43" t="s">
        <v>397</v>
      </c>
      <c r="E464" s="40" t="s">
        <v>739</v>
      </c>
      <c r="F464" s="40">
        <v>5</v>
      </c>
      <c r="G464" s="40" t="s">
        <v>17</v>
      </c>
      <c r="H464" s="40">
        <v>5</v>
      </c>
      <c r="I464" s="33" t="s">
        <v>1472</v>
      </c>
      <c r="J464" s="34">
        <v>43160</v>
      </c>
      <c r="K464" s="34">
        <v>43252</v>
      </c>
      <c r="L464" s="40" t="s">
        <v>1170</v>
      </c>
      <c r="M464" s="40" t="s">
        <v>399</v>
      </c>
    </row>
    <row r="465" ht="36" spans="1:13">
      <c r="A465" s="14">
        <v>451</v>
      </c>
      <c r="B465" s="43" t="s">
        <v>1106</v>
      </c>
      <c r="C465" s="37" t="s">
        <v>1479</v>
      </c>
      <c r="D465" s="43" t="s">
        <v>1480</v>
      </c>
      <c r="E465" s="40" t="s">
        <v>1192</v>
      </c>
      <c r="F465" s="40">
        <v>10</v>
      </c>
      <c r="G465" s="40" t="s">
        <v>17</v>
      </c>
      <c r="H465" s="40">
        <v>10</v>
      </c>
      <c r="I465" s="33" t="s">
        <v>1477</v>
      </c>
      <c r="J465" s="34">
        <v>43191</v>
      </c>
      <c r="K465" s="34">
        <v>43282</v>
      </c>
      <c r="L465" s="40" t="s">
        <v>1170</v>
      </c>
      <c r="M465" s="40" t="s">
        <v>399</v>
      </c>
    </row>
    <row r="466" ht="36" spans="1:13">
      <c r="A466" s="14">
        <v>452</v>
      </c>
      <c r="B466" s="43" t="s">
        <v>1106</v>
      </c>
      <c r="C466" s="37" t="s">
        <v>1481</v>
      </c>
      <c r="D466" s="43" t="s">
        <v>404</v>
      </c>
      <c r="E466" s="40" t="s">
        <v>1316</v>
      </c>
      <c r="F466" s="40">
        <v>5</v>
      </c>
      <c r="G466" s="40" t="s">
        <v>17</v>
      </c>
      <c r="H466" s="40">
        <v>5</v>
      </c>
      <c r="I466" s="33" t="s">
        <v>1482</v>
      </c>
      <c r="J466" s="34">
        <v>43160</v>
      </c>
      <c r="K466" s="34">
        <v>43282</v>
      </c>
      <c r="L466" s="40" t="s">
        <v>1170</v>
      </c>
      <c r="M466" s="40" t="s">
        <v>399</v>
      </c>
    </row>
    <row r="467" ht="36" spans="1:13">
      <c r="A467" s="14">
        <v>453</v>
      </c>
      <c r="B467" s="43" t="s">
        <v>1106</v>
      </c>
      <c r="C467" s="37" t="s">
        <v>1483</v>
      </c>
      <c r="D467" s="43" t="s">
        <v>1484</v>
      </c>
      <c r="E467" s="40" t="s">
        <v>634</v>
      </c>
      <c r="F467" s="40">
        <v>10</v>
      </c>
      <c r="G467" s="40" t="s">
        <v>17</v>
      </c>
      <c r="H467" s="40">
        <v>10</v>
      </c>
      <c r="I467" s="33" t="s">
        <v>1485</v>
      </c>
      <c r="J467" s="34">
        <v>43160</v>
      </c>
      <c r="K467" s="34">
        <v>43282</v>
      </c>
      <c r="L467" s="40" t="s">
        <v>1170</v>
      </c>
      <c r="M467" s="40" t="s">
        <v>399</v>
      </c>
    </row>
    <row r="468" ht="36" spans="1:13">
      <c r="A468" s="14">
        <v>454</v>
      </c>
      <c r="B468" s="43" t="s">
        <v>1106</v>
      </c>
      <c r="C468" s="37" t="s">
        <v>1486</v>
      </c>
      <c r="D468" s="43" t="s">
        <v>1484</v>
      </c>
      <c r="E468" s="40" t="s">
        <v>1182</v>
      </c>
      <c r="F468" s="40">
        <v>10</v>
      </c>
      <c r="G468" s="40" t="s">
        <v>17</v>
      </c>
      <c r="H468" s="40">
        <v>10</v>
      </c>
      <c r="I468" s="33" t="s">
        <v>1335</v>
      </c>
      <c r="J468" s="34">
        <v>43160</v>
      </c>
      <c r="K468" s="34">
        <v>43282</v>
      </c>
      <c r="L468" s="40" t="s">
        <v>1170</v>
      </c>
      <c r="M468" s="40" t="s">
        <v>399</v>
      </c>
    </row>
    <row r="469" ht="36" spans="1:13">
      <c r="A469" s="14">
        <v>455</v>
      </c>
      <c r="B469" s="43" t="s">
        <v>1106</v>
      </c>
      <c r="C469" s="37" t="s">
        <v>1487</v>
      </c>
      <c r="D469" s="43" t="s">
        <v>742</v>
      </c>
      <c r="E469" s="40" t="s">
        <v>1192</v>
      </c>
      <c r="F469" s="40">
        <v>5</v>
      </c>
      <c r="G469" s="40" t="s">
        <v>17</v>
      </c>
      <c r="H469" s="40">
        <v>5</v>
      </c>
      <c r="I469" s="33" t="s">
        <v>1229</v>
      </c>
      <c r="J469" s="34">
        <v>43252</v>
      </c>
      <c r="K469" s="34">
        <v>43435</v>
      </c>
      <c r="L469" s="40" t="s">
        <v>1170</v>
      </c>
      <c r="M469" s="40" t="s">
        <v>740</v>
      </c>
    </row>
    <row r="470" ht="36" spans="1:13">
      <c r="A470" s="14">
        <v>456</v>
      </c>
      <c r="B470" s="43" t="s">
        <v>1106</v>
      </c>
      <c r="C470" s="37" t="s">
        <v>1488</v>
      </c>
      <c r="D470" s="43" t="s">
        <v>1489</v>
      </c>
      <c r="E470" s="40">
        <v>10</v>
      </c>
      <c r="F470" s="40">
        <v>10</v>
      </c>
      <c r="G470" s="40" t="s">
        <v>17</v>
      </c>
      <c r="H470" s="40">
        <v>10</v>
      </c>
      <c r="I470" s="33" t="s">
        <v>1299</v>
      </c>
      <c r="J470" s="34">
        <v>43160</v>
      </c>
      <c r="K470" s="34">
        <v>43221</v>
      </c>
      <c r="L470" s="40" t="s">
        <v>1170</v>
      </c>
      <c r="M470" s="40" t="s">
        <v>740</v>
      </c>
    </row>
    <row r="471" ht="36" spans="1:13">
      <c r="A471" s="14">
        <v>457</v>
      </c>
      <c r="B471" s="43" t="s">
        <v>1106</v>
      </c>
      <c r="C471" s="37" t="s">
        <v>1490</v>
      </c>
      <c r="D471" s="43" t="s">
        <v>745</v>
      </c>
      <c r="E471" s="40" t="s">
        <v>1192</v>
      </c>
      <c r="F471" s="40">
        <v>4</v>
      </c>
      <c r="G471" s="40" t="s">
        <v>17</v>
      </c>
      <c r="H471" s="40">
        <v>4</v>
      </c>
      <c r="I471" s="33" t="s">
        <v>1199</v>
      </c>
      <c r="J471" s="34">
        <v>43282</v>
      </c>
      <c r="K471" s="34">
        <v>43405</v>
      </c>
      <c r="L471" s="40" t="s">
        <v>1170</v>
      </c>
      <c r="M471" s="40" t="s">
        <v>740</v>
      </c>
    </row>
    <row r="472" ht="36" spans="1:13">
      <c r="A472" s="14">
        <v>458</v>
      </c>
      <c r="B472" s="43" t="s">
        <v>1106</v>
      </c>
      <c r="C472" s="37" t="s">
        <v>1491</v>
      </c>
      <c r="D472" s="43" t="s">
        <v>474</v>
      </c>
      <c r="E472" s="40" t="s">
        <v>1186</v>
      </c>
      <c r="F472" s="40">
        <v>10</v>
      </c>
      <c r="G472" s="40" t="s">
        <v>17</v>
      </c>
      <c r="H472" s="40">
        <v>10</v>
      </c>
      <c r="I472" s="33" t="s">
        <v>1190</v>
      </c>
      <c r="J472" s="34">
        <v>43282</v>
      </c>
      <c r="K472" s="34">
        <v>43405</v>
      </c>
      <c r="L472" s="40" t="s">
        <v>1170</v>
      </c>
      <c r="M472" s="40" t="s">
        <v>740</v>
      </c>
    </row>
    <row r="473" ht="36" spans="1:13">
      <c r="A473" s="14">
        <v>459</v>
      </c>
      <c r="B473" s="43" t="s">
        <v>1106</v>
      </c>
      <c r="C473" s="37" t="s">
        <v>1492</v>
      </c>
      <c r="D473" s="43" t="s">
        <v>1493</v>
      </c>
      <c r="E473" s="40" t="s">
        <v>1178</v>
      </c>
      <c r="F473" s="40">
        <v>10</v>
      </c>
      <c r="G473" s="40" t="s">
        <v>17</v>
      </c>
      <c r="H473" s="40">
        <v>10</v>
      </c>
      <c r="I473" s="33" t="s">
        <v>1494</v>
      </c>
      <c r="J473" s="34">
        <v>43221</v>
      </c>
      <c r="K473" s="34">
        <v>43435</v>
      </c>
      <c r="L473" s="40" t="s">
        <v>1170</v>
      </c>
      <c r="M473" s="40" t="s">
        <v>298</v>
      </c>
    </row>
    <row r="474" ht="48" spans="1:13">
      <c r="A474" s="14">
        <v>460</v>
      </c>
      <c r="B474" s="43" t="s">
        <v>1106</v>
      </c>
      <c r="C474" s="37" t="s">
        <v>1495</v>
      </c>
      <c r="D474" s="43" t="s">
        <v>1496</v>
      </c>
      <c r="E474" s="40" t="s">
        <v>739</v>
      </c>
      <c r="F474" s="40">
        <v>10</v>
      </c>
      <c r="G474" s="40" t="s">
        <v>17</v>
      </c>
      <c r="H474" s="40">
        <v>10</v>
      </c>
      <c r="I474" s="33" t="s">
        <v>1173</v>
      </c>
      <c r="J474" s="34">
        <v>43191</v>
      </c>
      <c r="K474" s="34">
        <v>43435</v>
      </c>
      <c r="L474" s="40" t="s">
        <v>1170</v>
      </c>
      <c r="M474" s="40" t="s">
        <v>298</v>
      </c>
    </row>
    <row r="475" ht="36" spans="1:13">
      <c r="A475" s="14">
        <v>461</v>
      </c>
      <c r="B475" s="43" t="s">
        <v>1106</v>
      </c>
      <c r="C475" s="37" t="s">
        <v>1497</v>
      </c>
      <c r="D475" s="43" t="s">
        <v>1498</v>
      </c>
      <c r="E475" s="40" t="s">
        <v>1499</v>
      </c>
      <c r="F475" s="40">
        <v>10</v>
      </c>
      <c r="G475" s="40" t="s">
        <v>17</v>
      </c>
      <c r="H475" s="40">
        <v>10</v>
      </c>
      <c r="I475" s="33" t="s">
        <v>1500</v>
      </c>
      <c r="J475" s="34">
        <v>43160</v>
      </c>
      <c r="K475" s="34">
        <v>43435</v>
      </c>
      <c r="L475" s="40" t="s">
        <v>1170</v>
      </c>
      <c r="M475" s="40" t="s">
        <v>303</v>
      </c>
    </row>
    <row r="476" ht="36" spans="1:13">
      <c r="A476" s="14">
        <v>462</v>
      </c>
      <c r="B476" s="43" t="s">
        <v>1106</v>
      </c>
      <c r="C476" s="37" t="s">
        <v>1501</v>
      </c>
      <c r="D476" s="43" t="s">
        <v>1502</v>
      </c>
      <c r="E476" s="40" t="s">
        <v>1178</v>
      </c>
      <c r="F476" s="40">
        <v>10</v>
      </c>
      <c r="G476" s="40" t="s">
        <v>17</v>
      </c>
      <c r="H476" s="40">
        <v>10</v>
      </c>
      <c r="I476" s="33" t="s">
        <v>1199</v>
      </c>
      <c r="J476" s="34">
        <v>43221</v>
      </c>
      <c r="K476" s="34">
        <v>43405</v>
      </c>
      <c r="L476" s="40" t="s">
        <v>1170</v>
      </c>
      <c r="M476" s="40" t="s">
        <v>303</v>
      </c>
    </row>
    <row r="477" ht="36" spans="1:13">
      <c r="A477" s="14">
        <v>463</v>
      </c>
      <c r="B477" s="43" t="s">
        <v>1106</v>
      </c>
      <c r="C477" s="37" t="s">
        <v>1503</v>
      </c>
      <c r="D477" s="43" t="s">
        <v>300</v>
      </c>
      <c r="E477" s="40" t="s">
        <v>1178</v>
      </c>
      <c r="F477" s="40">
        <v>5</v>
      </c>
      <c r="G477" s="40" t="s">
        <v>17</v>
      </c>
      <c r="H477" s="40">
        <v>5</v>
      </c>
      <c r="I477" s="33" t="s">
        <v>1199</v>
      </c>
      <c r="J477" s="34">
        <v>43191</v>
      </c>
      <c r="K477" s="34">
        <v>43435</v>
      </c>
      <c r="L477" s="40" t="s">
        <v>1170</v>
      </c>
      <c r="M477" s="40" t="s">
        <v>303</v>
      </c>
    </row>
    <row r="478" ht="36" spans="1:13">
      <c r="A478" s="14">
        <v>464</v>
      </c>
      <c r="B478" s="43" t="s">
        <v>1106</v>
      </c>
      <c r="C478" s="37" t="s">
        <v>1504</v>
      </c>
      <c r="D478" s="43" t="s">
        <v>1505</v>
      </c>
      <c r="E478" s="40" t="s">
        <v>1189</v>
      </c>
      <c r="F478" s="40">
        <v>10</v>
      </c>
      <c r="G478" s="40" t="s">
        <v>17</v>
      </c>
      <c r="H478" s="40">
        <v>10</v>
      </c>
      <c r="I478" s="33" t="s">
        <v>1506</v>
      </c>
      <c r="J478" s="34">
        <v>43221</v>
      </c>
      <c r="K478" s="34">
        <v>43405</v>
      </c>
      <c r="L478" s="40" t="s">
        <v>1170</v>
      </c>
      <c r="M478" s="40" t="s">
        <v>303</v>
      </c>
    </row>
    <row r="479" ht="36" spans="1:13">
      <c r="A479" s="14">
        <v>465</v>
      </c>
      <c r="B479" s="43" t="s">
        <v>1106</v>
      </c>
      <c r="C479" s="37" t="s">
        <v>1507</v>
      </c>
      <c r="D479" s="43" t="s">
        <v>1508</v>
      </c>
      <c r="E479" s="40" t="s">
        <v>1178</v>
      </c>
      <c r="F479" s="40">
        <v>10</v>
      </c>
      <c r="G479" s="40" t="s">
        <v>17</v>
      </c>
      <c r="H479" s="40">
        <v>10</v>
      </c>
      <c r="I479" s="33" t="s">
        <v>1367</v>
      </c>
      <c r="J479" s="34">
        <v>43191</v>
      </c>
      <c r="K479" s="34">
        <v>43344</v>
      </c>
      <c r="L479" s="40" t="s">
        <v>1170</v>
      </c>
      <c r="M479" s="40" t="s">
        <v>303</v>
      </c>
    </row>
    <row r="480" ht="36" spans="1:13">
      <c r="A480" s="14">
        <v>466</v>
      </c>
      <c r="B480" s="43" t="s">
        <v>1106</v>
      </c>
      <c r="C480" s="37" t="s">
        <v>1509</v>
      </c>
      <c r="D480" s="43" t="s">
        <v>1510</v>
      </c>
      <c r="E480" s="40" t="s">
        <v>1172</v>
      </c>
      <c r="F480" s="40">
        <v>10</v>
      </c>
      <c r="G480" s="40" t="s">
        <v>17</v>
      </c>
      <c r="H480" s="40">
        <v>10</v>
      </c>
      <c r="I480" s="33" t="s">
        <v>1299</v>
      </c>
      <c r="J480" s="34">
        <v>43132</v>
      </c>
      <c r="K480" s="34">
        <v>43435</v>
      </c>
      <c r="L480" s="40" t="s">
        <v>1170</v>
      </c>
      <c r="M480" s="40" t="s">
        <v>303</v>
      </c>
    </row>
    <row r="481" ht="36" spans="1:13">
      <c r="A481" s="14">
        <v>467</v>
      </c>
      <c r="B481" s="43" t="s">
        <v>1106</v>
      </c>
      <c r="C481" s="37" t="s">
        <v>1511</v>
      </c>
      <c r="D481" s="43" t="s">
        <v>1512</v>
      </c>
      <c r="E481" s="40" t="s">
        <v>1438</v>
      </c>
      <c r="F481" s="40">
        <v>10</v>
      </c>
      <c r="G481" s="40" t="s">
        <v>17</v>
      </c>
      <c r="H481" s="40">
        <v>10</v>
      </c>
      <c r="I481" s="33" t="s">
        <v>1190</v>
      </c>
      <c r="J481" s="34">
        <v>43160</v>
      </c>
      <c r="K481" s="34">
        <v>43252</v>
      </c>
      <c r="L481" s="40" t="s">
        <v>1170</v>
      </c>
      <c r="M481" s="40" t="s">
        <v>303</v>
      </c>
    </row>
    <row r="482" ht="36" spans="1:13">
      <c r="A482" s="14">
        <v>468</v>
      </c>
      <c r="B482" s="43" t="s">
        <v>1106</v>
      </c>
      <c r="C482" s="37" t="s">
        <v>1513</v>
      </c>
      <c r="D482" s="43" t="s">
        <v>1514</v>
      </c>
      <c r="E482" s="40" t="s">
        <v>1172</v>
      </c>
      <c r="F482" s="40">
        <v>10</v>
      </c>
      <c r="G482" s="40" t="s">
        <v>17</v>
      </c>
      <c r="H482" s="40">
        <v>10</v>
      </c>
      <c r="I482" s="33" t="s">
        <v>1515</v>
      </c>
      <c r="J482" s="34">
        <v>43132</v>
      </c>
      <c r="K482" s="34">
        <v>43435</v>
      </c>
      <c r="L482" s="40" t="s">
        <v>1170</v>
      </c>
      <c r="M482" s="40" t="s">
        <v>303</v>
      </c>
    </row>
    <row r="483" ht="36" spans="1:13">
      <c r="A483" s="14">
        <v>469</v>
      </c>
      <c r="B483" s="43" t="s">
        <v>1106</v>
      </c>
      <c r="C483" s="37" t="s">
        <v>1516</v>
      </c>
      <c r="D483" s="43" t="s">
        <v>1517</v>
      </c>
      <c r="E483" s="40" t="s">
        <v>543</v>
      </c>
      <c r="F483" s="40">
        <v>10</v>
      </c>
      <c r="G483" s="40" t="s">
        <v>17</v>
      </c>
      <c r="H483" s="40">
        <v>10</v>
      </c>
      <c r="I483" s="33" t="s">
        <v>1518</v>
      </c>
      <c r="J483" s="34">
        <v>43160</v>
      </c>
      <c r="K483" s="34">
        <v>43313</v>
      </c>
      <c r="L483" s="40" t="s">
        <v>1170</v>
      </c>
      <c r="M483" s="40" t="s">
        <v>303</v>
      </c>
    </row>
    <row r="484" ht="36" spans="1:13">
      <c r="A484" s="14">
        <v>470</v>
      </c>
      <c r="B484" s="43" t="s">
        <v>1106</v>
      </c>
      <c r="C484" s="37" t="s">
        <v>1519</v>
      </c>
      <c r="D484" s="43" t="s">
        <v>1520</v>
      </c>
      <c r="E484" s="40" t="s">
        <v>1186</v>
      </c>
      <c r="F484" s="40">
        <v>10</v>
      </c>
      <c r="G484" s="40" t="s">
        <v>17</v>
      </c>
      <c r="H484" s="40">
        <v>10</v>
      </c>
      <c r="I484" s="33" t="s">
        <v>1190</v>
      </c>
      <c r="J484" s="34">
        <v>43191</v>
      </c>
      <c r="K484" s="34">
        <v>43374</v>
      </c>
      <c r="L484" s="40" t="s">
        <v>1170</v>
      </c>
      <c r="M484" s="40" t="s">
        <v>303</v>
      </c>
    </row>
    <row r="485" ht="36" spans="1:13">
      <c r="A485" s="14">
        <v>471</v>
      </c>
      <c r="B485" s="43" t="s">
        <v>1106</v>
      </c>
      <c r="C485" s="37" t="s">
        <v>1521</v>
      </c>
      <c r="D485" s="43" t="s">
        <v>1522</v>
      </c>
      <c r="E485" s="40" t="s">
        <v>1178</v>
      </c>
      <c r="F485" s="40">
        <v>10</v>
      </c>
      <c r="G485" s="40" t="s">
        <v>17</v>
      </c>
      <c r="H485" s="40">
        <v>10</v>
      </c>
      <c r="I485" s="33" t="s">
        <v>1523</v>
      </c>
      <c r="J485" s="34">
        <v>43191</v>
      </c>
      <c r="K485" s="34">
        <v>43374</v>
      </c>
      <c r="L485" s="40" t="s">
        <v>1170</v>
      </c>
      <c r="M485" s="40" t="s">
        <v>303</v>
      </c>
    </row>
    <row r="486" ht="36" spans="1:13">
      <c r="A486" s="14">
        <v>472</v>
      </c>
      <c r="B486" s="43" t="s">
        <v>1106</v>
      </c>
      <c r="C486" s="37" t="s">
        <v>1524</v>
      </c>
      <c r="D486" s="43" t="s">
        <v>1525</v>
      </c>
      <c r="E486" s="40" t="s">
        <v>1201</v>
      </c>
      <c r="F486" s="40">
        <v>10</v>
      </c>
      <c r="G486" s="40" t="s">
        <v>17</v>
      </c>
      <c r="H486" s="40">
        <v>10</v>
      </c>
      <c r="I486" s="33" t="s">
        <v>1526</v>
      </c>
      <c r="J486" s="34">
        <v>43191</v>
      </c>
      <c r="K486" s="34">
        <v>43374</v>
      </c>
      <c r="L486" s="40" t="s">
        <v>1527</v>
      </c>
      <c r="M486" s="40" t="s">
        <v>303</v>
      </c>
    </row>
    <row r="487" ht="36" spans="1:13">
      <c r="A487" s="14">
        <v>473</v>
      </c>
      <c r="B487" s="43" t="s">
        <v>1106</v>
      </c>
      <c r="C487" s="37" t="s">
        <v>1528</v>
      </c>
      <c r="D487" s="43" t="s">
        <v>1529</v>
      </c>
      <c r="E487" s="40" t="s">
        <v>1201</v>
      </c>
      <c r="F487" s="40">
        <v>10</v>
      </c>
      <c r="G487" s="40" t="s">
        <v>17</v>
      </c>
      <c r="H487" s="40">
        <v>10</v>
      </c>
      <c r="I487" s="33" t="s">
        <v>1530</v>
      </c>
      <c r="J487" s="34">
        <v>43191</v>
      </c>
      <c r="K487" s="34">
        <v>43374</v>
      </c>
      <c r="L487" s="40" t="s">
        <v>1170</v>
      </c>
      <c r="M487" s="40" t="s">
        <v>303</v>
      </c>
    </row>
    <row r="488" ht="36" spans="1:13">
      <c r="A488" s="14">
        <v>474</v>
      </c>
      <c r="B488" s="43" t="s">
        <v>1106</v>
      </c>
      <c r="C488" s="37" t="s">
        <v>1531</v>
      </c>
      <c r="D488" s="43" t="s">
        <v>1532</v>
      </c>
      <c r="E488" s="40" t="s">
        <v>1168</v>
      </c>
      <c r="F488" s="40">
        <v>10</v>
      </c>
      <c r="G488" s="40" t="s">
        <v>17</v>
      </c>
      <c r="H488" s="40">
        <v>10</v>
      </c>
      <c r="I488" s="33" t="s">
        <v>1533</v>
      </c>
      <c r="J488" s="34">
        <v>43160</v>
      </c>
      <c r="K488" s="34">
        <v>43313</v>
      </c>
      <c r="L488" s="40" t="s">
        <v>1170</v>
      </c>
      <c r="M488" s="40" t="s">
        <v>309</v>
      </c>
    </row>
    <row r="489" ht="36" spans="1:13">
      <c r="A489" s="14">
        <v>475</v>
      </c>
      <c r="B489" s="43" t="s">
        <v>1106</v>
      </c>
      <c r="C489" s="37" t="s">
        <v>1534</v>
      </c>
      <c r="D489" s="43" t="s">
        <v>813</v>
      </c>
      <c r="E489" s="40" t="s">
        <v>1535</v>
      </c>
      <c r="F489" s="40">
        <v>3.2</v>
      </c>
      <c r="G489" s="40" t="s">
        <v>17</v>
      </c>
      <c r="H489" s="40">
        <v>3.2</v>
      </c>
      <c r="I489" s="33" t="s">
        <v>1536</v>
      </c>
      <c r="J489" s="34">
        <v>43191</v>
      </c>
      <c r="K489" s="34">
        <v>43282</v>
      </c>
      <c r="L489" s="40" t="s">
        <v>1170</v>
      </c>
      <c r="M489" s="40" t="s">
        <v>309</v>
      </c>
    </row>
    <row r="490" ht="36" spans="1:13">
      <c r="A490" s="14">
        <v>476</v>
      </c>
      <c r="B490" s="43" t="s">
        <v>1106</v>
      </c>
      <c r="C490" s="37" t="s">
        <v>1537</v>
      </c>
      <c r="D490" s="43" t="s">
        <v>1538</v>
      </c>
      <c r="E490" s="40" t="s">
        <v>1535</v>
      </c>
      <c r="F490" s="40">
        <v>10</v>
      </c>
      <c r="G490" s="40" t="s">
        <v>17</v>
      </c>
      <c r="H490" s="40">
        <v>10</v>
      </c>
      <c r="I490" s="33" t="s">
        <v>1173</v>
      </c>
      <c r="J490" s="34">
        <v>43313</v>
      </c>
      <c r="K490" s="34">
        <v>43344</v>
      </c>
      <c r="L490" s="40" t="s">
        <v>1170</v>
      </c>
      <c r="M490" s="40" t="s">
        <v>309</v>
      </c>
    </row>
    <row r="491" ht="36" spans="1:13">
      <c r="A491" s="14">
        <v>477</v>
      </c>
      <c r="B491" s="43" t="s">
        <v>1106</v>
      </c>
      <c r="C491" s="37" t="s">
        <v>1539</v>
      </c>
      <c r="D491" s="43" t="s">
        <v>1540</v>
      </c>
      <c r="E491" s="40" t="s">
        <v>1535</v>
      </c>
      <c r="F491" s="40">
        <v>10</v>
      </c>
      <c r="G491" s="40" t="s">
        <v>17</v>
      </c>
      <c r="H491" s="40">
        <v>10</v>
      </c>
      <c r="I491" s="33" t="s">
        <v>1199</v>
      </c>
      <c r="J491" s="34">
        <v>43252</v>
      </c>
      <c r="K491" s="34">
        <v>43313</v>
      </c>
      <c r="L491" s="40" t="s">
        <v>1170</v>
      </c>
      <c r="M491" s="40" t="s">
        <v>309</v>
      </c>
    </row>
    <row r="492" ht="36" spans="1:13">
      <c r="A492" s="14">
        <v>478</v>
      </c>
      <c r="B492" s="43" t="s">
        <v>1106</v>
      </c>
      <c r="C492" s="37" t="s">
        <v>1541</v>
      </c>
      <c r="D492" s="43" t="s">
        <v>817</v>
      </c>
      <c r="E492" s="40" t="s">
        <v>1228</v>
      </c>
      <c r="F492" s="40">
        <v>4</v>
      </c>
      <c r="G492" s="40" t="s">
        <v>17</v>
      </c>
      <c r="H492" s="40">
        <v>4</v>
      </c>
      <c r="I492" s="33" t="s">
        <v>1542</v>
      </c>
      <c r="J492" s="34">
        <v>43252</v>
      </c>
      <c r="K492" s="34">
        <v>43313</v>
      </c>
      <c r="L492" s="40" t="s">
        <v>1170</v>
      </c>
      <c r="M492" s="40" t="s">
        <v>309</v>
      </c>
    </row>
    <row r="493" ht="36" spans="1:13">
      <c r="A493" s="14">
        <v>479</v>
      </c>
      <c r="B493" s="43" t="s">
        <v>1106</v>
      </c>
      <c r="C493" s="37" t="s">
        <v>1543</v>
      </c>
      <c r="D493" s="43" t="s">
        <v>1544</v>
      </c>
      <c r="E493" s="40" t="s">
        <v>1108</v>
      </c>
      <c r="F493" s="40">
        <v>10</v>
      </c>
      <c r="G493" s="40" t="s">
        <v>17</v>
      </c>
      <c r="H493" s="40">
        <v>10</v>
      </c>
      <c r="I493" s="33" t="s">
        <v>1313</v>
      </c>
      <c r="J493" s="34">
        <v>43252</v>
      </c>
      <c r="K493" s="34">
        <v>43374</v>
      </c>
      <c r="L493" s="40" t="s">
        <v>1170</v>
      </c>
      <c r="M493" s="40" t="s">
        <v>309</v>
      </c>
    </row>
    <row r="494" ht="36" spans="1:13">
      <c r="A494" s="14">
        <v>480</v>
      </c>
      <c r="B494" s="43" t="s">
        <v>1106</v>
      </c>
      <c r="C494" s="37" t="s">
        <v>1539</v>
      </c>
      <c r="D494" s="43" t="s">
        <v>1545</v>
      </c>
      <c r="E494" s="40" t="s">
        <v>1535</v>
      </c>
      <c r="F494" s="40">
        <v>10</v>
      </c>
      <c r="G494" s="40" t="s">
        <v>17</v>
      </c>
      <c r="H494" s="40">
        <v>10</v>
      </c>
      <c r="I494" s="33" t="s">
        <v>1526</v>
      </c>
      <c r="J494" s="34">
        <v>43221</v>
      </c>
      <c r="K494" s="34">
        <v>43252</v>
      </c>
      <c r="L494" s="40" t="s">
        <v>1170</v>
      </c>
      <c r="M494" s="40" t="s">
        <v>309</v>
      </c>
    </row>
    <row r="495" ht="36" spans="1:13">
      <c r="A495" s="14">
        <v>481</v>
      </c>
      <c r="B495" s="43" t="s">
        <v>1106</v>
      </c>
      <c r="C495" s="37" t="s">
        <v>1546</v>
      </c>
      <c r="D495" s="43" t="s">
        <v>1547</v>
      </c>
      <c r="E495" s="40" t="s">
        <v>1310</v>
      </c>
      <c r="F495" s="40">
        <v>10</v>
      </c>
      <c r="G495" s="40" t="s">
        <v>17</v>
      </c>
      <c r="H495" s="40">
        <v>10</v>
      </c>
      <c r="I495" s="33" t="s">
        <v>1548</v>
      </c>
      <c r="J495" s="34">
        <v>43221</v>
      </c>
      <c r="K495" s="34">
        <v>43252</v>
      </c>
      <c r="L495" s="40" t="s">
        <v>1170</v>
      </c>
      <c r="M495" s="40" t="s">
        <v>309</v>
      </c>
    </row>
    <row r="496" ht="36" spans="1:13">
      <c r="A496" s="14">
        <v>482</v>
      </c>
      <c r="B496" s="43" t="s">
        <v>1106</v>
      </c>
      <c r="C496" s="37" t="s">
        <v>1549</v>
      </c>
      <c r="D496" s="43" t="s">
        <v>1550</v>
      </c>
      <c r="E496" s="40" t="s">
        <v>1182</v>
      </c>
      <c r="F496" s="40">
        <v>5</v>
      </c>
      <c r="G496" s="40" t="s">
        <v>17</v>
      </c>
      <c r="H496" s="40">
        <v>5</v>
      </c>
      <c r="I496" s="33" t="s">
        <v>1536</v>
      </c>
      <c r="J496" s="34">
        <v>43191</v>
      </c>
      <c r="K496" s="34">
        <v>43435</v>
      </c>
      <c r="L496" s="40" t="s">
        <v>1170</v>
      </c>
      <c r="M496" s="40" t="s">
        <v>614</v>
      </c>
    </row>
    <row r="497" ht="36" spans="1:13">
      <c r="A497" s="14">
        <v>483</v>
      </c>
      <c r="B497" s="43" t="s">
        <v>1106</v>
      </c>
      <c r="C497" s="37" t="s">
        <v>1551</v>
      </c>
      <c r="D497" s="43" t="s">
        <v>1550</v>
      </c>
      <c r="E497" s="40" t="s">
        <v>575</v>
      </c>
      <c r="F497" s="40">
        <v>5</v>
      </c>
      <c r="G497" s="40" t="s">
        <v>17</v>
      </c>
      <c r="H497" s="40">
        <v>5</v>
      </c>
      <c r="I497" s="33" t="s">
        <v>1536</v>
      </c>
      <c r="J497" s="34">
        <v>43191</v>
      </c>
      <c r="K497" s="34">
        <v>43435</v>
      </c>
      <c r="L497" s="40" t="s">
        <v>1170</v>
      </c>
      <c r="M497" s="40" t="s">
        <v>614</v>
      </c>
    </row>
    <row r="498" ht="36" spans="1:13">
      <c r="A498" s="14">
        <v>484</v>
      </c>
      <c r="B498" s="43" t="s">
        <v>1106</v>
      </c>
      <c r="C498" s="37" t="s">
        <v>1552</v>
      </c>
      <c r="D498" s="43" t="s">
        <v>1553</v>
      </c>
      <c r="E498" s="40" t="s">
        <v>637</v>
      </c>
      <c r="F498" s="40">
        <v>10</v>
      </c>
      <c r="G498" s="40" t="s">
        <v>17</v>
      </c>
      <c r="H498" s="40">
        <v>10</v>
      </c>
      <c r="I498" s="33" t="s">
        <v>1554</v>
      </c>
      <c r="J498" s="34">
        <v>43160</v>
      </c>
      <c r="K498" s="34">
        <v>43221</v>
      </c>
      <c r="L498" s="40" t="s">
        <v>1170</v>
      </c>
      <c r="M498" s="40" t="s">
        <v>614</v>
      </c>
    </row>
    <row r="499" ht="36" spans="1:13">
      <c r="A499" s="14">
        <v>485</v>
      </c>
      <c r="B499" s="43" t="s">
        <v>1106</v>
      </c>
      <c r="C499" s="37" t="s">
        <v>1555</v>
      </c>
      <c r="D499" s="43" t="s">
        <v>1556</v>
      </c>
      <c r="E499" s="40" t="s">
        <v>1557</v>
      </c>
      <c r="F499" s="40">
        <v>10</v>
      </c>
      <c r="G499" s="40" t="s">
        <v>17</v>
      </c>
      <c r="H499" s="40">
        <v>10</v>
      </c>
      <c r="I499" s="33" t="s">
        <v>1558</v>
      </c>
      <c r="J499" s="34">
        <v>43132</v>
      </c>
      <c r="K499" s="34">
        <v>43405</v>
      </c>
      <c r="L499" s="40" t="s">
        <v>1170</v>
      </c>
      <c r="M499" s="40" t="s">
        <v>614</v>
      </c>
    </row>
    <row r="500" ht="36" spans="1:13">
      <c r="A500" s="14">
        <v>486</v>
      </c>
      <c r="B500" s="43" t="s">
        <v>1106</v>
      </c>
      <c r="C500" s="37" t="s">
        <v>1559</v>
      </c>
      <c r="D500" s="43" t="s">
        <v>1560</v>
      </c>
      <c r="E500" s="40" t="s">
        <v>1561</v>
      </c>
      <c r="F500" s="40">
        <v>10</v>
      </c>
      <c r="G500" s="40" t="s">
        <v>17</v>
      </c>
      <c r="H500" s="40">
        <v>10</v>
      </c>
      <c r="I500" s="33" t="s">
        <v>1562</v>
      </c>
      <c r="J500" s="34">
        <v>43160</v>
      </c>
      <c r="K500" s="34">
        <v>43282</v>
      </c>
      <c r="L500" s="40" t="s">
        <v>1170</v>
      </c>
      <c r="M500" s="40" t="s">
        <v>614</v>
      </c>
    </row>
    <row r="501" ht="36" spans="1:13">
      <c r="A501" s="14">
        <v>487</v>
      </c>
      <c r="B501" s="43" t="s">
        <v>1106</v>
      </c>
      <c r="C501" s="37" t="s">
        <v>1563</v>
      </c>
      <c r="D501" s="43" t="s">
        <v>1564</v>
      </c>
      <c r="E501" s="40" t="s">
        <v>543</v>
      </c>
      <c r="F501" s="40">
        <v>10</v>
      </c>
      <c r="G501" s="40" t="s">
        <v>17</v>
      </c>
      <c r="H501" s="40">
        <v>10</v>
      </c>
      <c r="I501" s="33" t="s">
        <v>1269</v>
      </c>
      <c r="J501" s="34">
        <v>43191</v>
      </c>
      <c r="K501" s="34">
        <v>43374</v>
      </c>
      <c r="L501" s="40" t="s">
        <v>1170</v>
      </c>
      <c r="M501" s="40" t="s">
        <v>614</v>
      </c>
    </row>
    <row r="502" ht="36" spans="1:13">
      <c r="A502" s="14">
        <v>488</v>
      </c>
      <c r="B502" s="43" t="s">
        <v>1106</v>
      </c>
      <c r="C502" s="37" t="s">
        <v>1565</v>
      </c>
      <c r="D502" s="43" t="s">
        <v>1566</v>
      </c>
      <c r="E502" s="40" t="s">
        <v>1557</v>
      </c>
      <c r="F502" s="40">
        <v>10</v>
      </c>
      <c r="G502" s="40" t="s">
        <v>17</v>
      </c>
      <c r="H502" s="40">
        <v>10</v>
      </c>
      <c r="I502" s="33" t="s">
        <v>1305</v>
      </c>
      <c r="J502" s="34">
        <v>43191</v>
      </c>
      <c r="K502" s="34">
        <v>43374</v>
      </c>
      <c r="L502" s="40" t="s">
        <v>1170</v>
      </c>
      <c r="M502" s="40" t="s">
        <v>614</v>
      </c>
    </row>
    <row r="503" ht="36" spans="1:13">
      <c r="A503" s="14">
        <v>489</v>
      </c>
      <c r="B503" s="43" t="s">
        <v>1106</v>
      </c>
      <c r="C503" s="37" t="s">
        <v>1567</v>
      </c>
      <c r="D503" s="43" t="s">
        <v>1568</v>
      </c>
      <c r="E503" s="40" t="s">
        <v>739</v>
      </c>
      <c r="F503" s="40">
        <v>10</v>
      </c>
      <c r="G503" s="40" t="s">
        <v>17</v>
      </c>
      <c r="H503" s="40">
        <v>10</v>
      </c>
      <c r="I503" s="33" t="s">
        <v>1569</v>
      </c>
      <c r="J503" s="34">
        <v>43160</v>
      </c>
      <c r="K503" s="34">
        <v>43221</v>
      </c>
      <c r="L503" s="40" t="s">
        <v>1170</v>
      </c>
      <c r="M503" s="40" t="s">
        <v>614</v>
      </c>
    </row>
    <row r="504" ht="36" spans="1:13">
      <c r="A504" s="14">
        <v>490</v>
      </c>
      <c r="B504" s="43" t="s">
        <v>1106</v>
      </c>
      <c r="C504" s="37" t="s">
        <v>1570</v>
      </c>
      <c r="D504" s="43" t="s">
        <v>1571</v>
      </c>
      <c r="E504" s="40" t="s">
        <v>556</v>
      </c>
      <c r="F504" s="40">
        <v>10</v>
      </c>
      <c r="G504" s="40" t="s">
        <v>17</v>
      </c>
      <c r="H504" s="40">
        <v>10</v>
      </c>
      <c r="I504" s="33" t="s">
        <v>1284</v>
      </c>
      <c r="J504" s="34">
        <v>43313</v>
      </c>
      <c r="K504" s="34">
        <v>43405</v>
      </c>
      <c r="L504" s="40" t="s">
        <v>1170</v>
      </c>
      <c r="M504" s="40" t="s">
        <v>614</v>
      </c>
    </row>
    <row r="505" ht="36" spans="1:13">
      <c r="A505" s="14">
        <v>491</v>
      </c>
      <c r="B505" s="43" t="s">
        <v>1106</v>
      </c>
      <c r="C505" s="37" t="s">
        <v>1572</v>
      </c>
      <c r="D505" s="43" t="s">
        <v>1573</v>
      </c>
      <c r="E505" s="40" t="s">
        <v>1352</v>
      </c>
      <c r="F505" s="40">
        <v>10</v>
      </c>
      <c r="G505" s="40" t="s">
        <v>17</v>
      </c>
      <c r="H505" s="40">
        <v>10</v>
      </c>
      <c r="I505" s="33" t="s">
        <v>1305</v>
      </c>
      <c r="J505" s="34">
        <v>43313</v>
      </c>
      <c r="K505" s="34">
        <v>43405</v>
      </c>
      <c r="L505" s="40" t="s">
        <v>1170</v>
      </c>
      <c r="M505" s="40" t="s">
        <v>614</v>
      </c>
    </row>
    <row r="506" ht="36" spans="1:13">
      <c r="A506" s="14">
        <v>492</v>
      </c>
      <c r="B506" s="43" t="s">
        <v>1106</v>
      </c>
      <c r="C506" s="37" t="s">
        <v>1574</v>
      </c>
      <c r="D506" s="43" t="s">
        <v>1575</v>
      </c>
      <c r="E506" s="40" t="s">
        <v>1380</v>
      </c>
      <c r="F506" s="40">
        <v>10</v>
      </c>
      <c r="G506" s="40" t="s">
        <v>17</v>
      </c>
      <c r="H506" s="40">
        <v>10</v>
      </c>
      <c r="I506" s="33" t="s">
        <v>1190</v>
      </c>
      <c r="J506" s="34">
        <v>43191</v>
      </c>
      <c r="K506" s="34">
        <v>43374</v>
      </c>
      <c r="L506" s="40" t="s">
        <v>1170</v>
      </c>
      <c r="M506" s="40" t="s">
        <v>614</v>
      </c>
    </row>
    <row r="507" ht="36" spans="1:13">
      <c r="A507" s="14">
        <v>493</v>
      </c>
      <c r="B507" s="43" t="s">
        <v>1106</v>
      </c>
      <c r="C507" s="37" t="s">
        <v>1576</v>
      </c>
      <c r="D507" s="43" t="s">
        <v>1577</v>
      </c>
      <c r="E507" s="40" t="s">
        <v>1178</v>
      </c>
      <c r="F507" s="40">
        <v>4</v>
      </c>
      <c r="G507" s="40" t="s">
        <v>17</v>
      </c>
      <c r="H507" s="40">
        <v>4</v>
      </c>
      <c r="I507" s="33" t="s">
        <v>1578</v>
      </c>
      <c r="J507" s="34">
        <v>43221</v>
      </c>
      <c r="K507" s="34">
        <v>43405</v>
      </c>
      <c r="L507" s="40" t="s">
        <v>1170</v>
      </c>
      <c r="M507" s="40" t="s">
        <v>614</v>
      </c>
    </row>
    <row r="508" ht="36" spans="1:13">
      <c r="A508" s="14">
        <v>494</v>
      </c>
      <c r="B508" s="43" t="s">
        <v>1106</v>
      </c>
      <c r="C508" s="37" t="s">
        <v>1579</v>
      </c>
      <c r="D508" s="43" t="s">
        <v>1577</v>
      </c>
      <c r="E508" s="40" t="s">
        <v>1580</v>
      </c>
      <c r="F508" s="40">
        <v>6</v>
      </c>
      <c r="G508" s="40" t="s">
        <v>17</v>
      </c>
      <c r="H508" s="40">
        <v>6</v>
      </c>
      <c r="I508" s="33" t="s">
        <v>1175</v>
      </c>
      <c r="J508" s="34">
        <v>43252</v>
      </c>
      <c r="K508" s="34">
        <v>43313</v>
      </c>
      <c r="L508" s="40" t="s">
        <v>1170</v>
      </c>
      <c r="M508" s="40" t="s">
        <v>614</v>
      </c>
    </row>
    <row r="509" ht="36" spans="1:13">
      <c r="A509" s="14">
        <v>495</v>
      </c>
      <c r="B509" s="43" t="s">
        <v>1106</v>
      </c>
      <c r="C509" s="37" t="s">
        <v>1581</v>
      </c>
      <c r="D509" s="43" t="s">
        <v>831</v>
      </c>
      <c r="E509" s="40" t="s">
        <v>637</v>
      </c>
      <c r="F509" s="40">
        <v>5</v>
      </c>
      <c r="G509" s="40" t="s">
        <v>17</v>
      </c>
      <c r="H509" s="40">
        <v>5</v>
      </c>
      <c r="I509" s="33" t="s">
        <v>1558</v>
      </c>
      <c r="J509" s="34">
        <v>43252</v>
      </c>
      <c r="K509" s="34">
        <v>43313</v>
      </c>
      <c r="L509" s="40" t="s">
        <v>1170</v>
      </c>
      <c r="M509" s="40" t="s">
        <v>614</v>
      </c>
    </row>
    <row r="510" ht="36" spans="1:13">
      <c r="A510" s="14">
        <v>496</v>
      </c>
      <c r="B510" s="43" t="s">
        <v>1106</v>
      </c>
      <c r="C510" s="37" t="s">
        <v>1582</v>
      </c>
      <c r="D510" s="43" t="s">
        <v>612</v>
      </c>
      <c r="E510" s="40" t="s">
        <v>1583</v>
      </c>
      <c r="F510" s="40">
        <v>10</v>
      </c>
      <c r="G510" s="40" t="s">
        <v>17</v>
      </c>
      <c r="H510" s="40">
        <v>10</v>
      </c>
      <c r="I510" s="33" t="s">
        <v>1584</v>
      </c>
      <c r="J510" s="34">
        <v>43221</v>
      </c>
      <c r="K510" s="34">
        <v>43282</v>
      </c>
      <c r="L510" s="40" t="s">
        <v>1170</v>
      </c>
      <c r="M510" s="40" t="s">
        <v>614</v>
      </c>
    </row>
    <row r="511" ht="36" spans="1:13">
      <c r="A511" s="14">
        <v>497</v>
      </c>
      <c r="B511" s="43" t="s">
        <v>1106</v>
      </c>
      <c r="C511" s="37" t="s">
        <v>1585</v>
      </c>
      <c r="D511" s="43" t="s">
        <v>1586</v>
      </c>
      <c r="E511" s="40" t="s">
        <v>1207</v>
      </c>
      <c r="F511" s="40">
        <v>10</v>
      </c>
      <c r="G511" s="40" t="s">
        <v>17</v>
      </c>
      <c r="H511" s="40">
        <v>10</v>
      </c>
      <c r="I511" s="33" t="s">
        <v>1587</v>
      </c>
      <c r="J511" s="34">
        <v>43221</v>
      </c>
      <c r="K511" s="34">
        <v>43282</v>
      </c>
      <c r="L511" s="40" t="s">
        <v>1170</v>
      </c>
      <c r="M511" s="40" t="s">
        <v>614</v>
      </c>
    </row>
    <row r="512" ht="48" spans="1:13">
      <c r="A512" s="14">
        <v>498</v>
      </c>
      <c r="B512" s="43" t="s">
        <v>1106</v>
      </c>
      <c r="C512" s="37" t="s">
        <v>1588</v>
      </c>
      <c r="D512" s="43" t="s">
        <v>1589</v>
      </c>
      <c r="E512" s="40" t="s">
        <v>1590</v>
      </c>
      <c r="F512" s="40">
        <v>10</v>
      </c>
      <c r="G512" s="40" t="s">
        <v>17</v>
      </c>
      <c r="H512" s="40">
        <v>10</v>
      </c>
      <c r="I512" s="33" t="s">
        <v>1305</v>
      </c>
      <c r="J512" s="34">
        <v>43191</v>
      </c>
      <c r="K512" s="34">
        <v>43435</v>
      </c>
      <c r="L512" s="40" t="s">
        <v>1170</v>
      </c>
      <c r="M512" s="40" t="s">
        <v>614</v>
      </c>
    </row>
    <row r="513" ht="36" spans="1:13">
      <c r="A513" s="14">
        <v>499</v>
      </c>
      <c r="B513" s="43" t="s">
        <v>1106</v>
      </c>
      <c r="C513" s="37" t="s">
        <v>1591</v>
      </c>
      <c r="D513" s="43" t="s">
        <v>1592</v>
      </c>
      <c r="E513" s="40" t="s">
        <v>1593</v>
      </c>
      <c r="F513" s="40">
        <v>10</v>
      </c>
      <c r="G513" s="40" t="s">
        <v>17</v>
      </c>
      <c r="H513" s="40">
        <v>10</v>
      </c>
      <c r="I513" s="33" t="s">
        <v>1594</v>
      </c>
      <c r="J513" s="34">
        <v>43192</v>
      </c>
      <c r="K513" s="34">
        <v>43436</v>
      </c>
      <c r="L513" s="40" t="s">
        <v>1170</v>
      </c>
      <c r="M513" s="40" t="s">
        <v>321</v>
      </c>
    </row>
    <row r="514" ht="36" spans="1:13">
      <c r="A514" s="14">
        <v>500</v>
      </c>
      <c r="B514" s="43" t="s">
        <v>1106</v>
      </c>
      <c r="C514" s="37" t="s">
        <v>1595</v>
      </c>
      <c r="D514" s="43" t="s">
        <v>1596</v>
      </c>
      <c r="E514" s="40" t="s">
        <v>1597</v>
      </c>
      <c r="F514" s="40">
        <v>10</v>
      </c>
      <c r="G514" s="40" t="s">
        <v>17</v>
      </c>
      <c r="H514" s="40">
        <v>10</v>
      </c>
      <c r="I514" s="33" t="s">
        <v>1199</v>
      </c>
      <c r="J514" s="34">
        <v>43193</v>
      </c>
      <c r="K514" s="34">
        <v>43437</v>
      </c>
      <c r="L514" s="40" t="s">
        <v>1170</v>
      </c>
      <c r="M514" s="40" t="s">
        <v>321</v>
      </c>
    </row>
    <row r="515" ht="36" spans="1:13">
      <c r="A515" s="14">
        <v>501</v>
      </c>
      <c r="B515" s="43" t="s">
        <v>1106</v>
      </c>
      <c r="C515" s="37" t="s">
        <v>1598</v>
      </c>
      <c r="D515" s="43" t="s">
        <v>1599</v>
      </c>
      <c r="E515" s="40" t="s">
        <v>1387</v>
      </c>
      <c r="F515" s="40">
        <v>10</v>
      </c>
      <c r="G515" s="40" t="s">
        <v>17</v>
      </c>
      <c r="H515" s="40">
        <v>10</v>
      </c>
      <c r="I515" s="33" t="s">
        <v>1600</v>
      </c>
      <c r="J515" s="34">
        <v>43194</v>
      </c>
      <c r="K515" s="34">
        <v>43438</v>
      </c>
      <c r="L515" s="40" t="s">
        <v>1170</v>
      </c>
      <c r="M515" s="40" t="s">
        <v>321</v>
      </c>
    </row>
    <row r="516" ht="36" spans="1:13">
      <c r="A516" s="14">
        <v>502</v>
      </c>
      <c r="B516" s="43" t="s">
        <v>1106</v>
      </c>
      <c r="C516" s="37" t="s">
        <v>1601</v>
      </c>
      <c r="D516" s="43" t="s">
        <v>1602</v>
      </c>
      <c r="E516" s="40" t="s">
        <v>575</v>
      </c>
      <c r="F516" s="40">
        <v>10</v>
      </c>
      <c r="G516" s="40" t="s">
        <v>17</v>
      </c>
      <c r="H516" s="40">
        <v>10</v>
      </c>
      <c r="I516" s="33" t="s">
        <v>1603</v>
      </c>
      <c r="J516" s="34">
        <v>43195</v>
      </c>
      <c r="K516" s="34">
        <v>43439</v>
      </c>
      <c r="L516" s="40" t="s">
        <v>1170</v>
      </c>
      <c r="M516" s="40" t="s">
        <v>321</v>
      </c>
    </row>
    <row r="517" ht="36" spans="1:13">
      <c r="A517" s="14">
        <v>503</v>
      </c>
      <c r="B517" s="43" t="s">
        <v>1106</v>
      </c>
      <c r="C517" s="37" t="s">
        <v>1604</v>
      </c>
      <c r="D517" s="43" t="s">
        <v>1605</v>
      </c>
      <c r="E517" s="40" t="s">
        <v>1316</v>
      </c>
      <c r="F517" s="40">
        <v>10</v>
      </c>
      <c r="G517" s="40" t="s">
        <v>17</v>
      </c>
      <c r="H517" s="40">
        <v>10</v>
      </c>
      <c r="I517" s="33" t="s">
        <v>1179</v>
      </c>
      <c r="J517" s="34">
        <v>43196</v>
      </c>
      <c r="K517" s="34">
        <v>43440</v>
      </c>
      <c r="L517" s="40" t="s">
        <v>1170</v>
      </c>
      <c r="M517" s="40" t="s">
        <v>321</v>
      </c>
    </row>
    <row r="518" ht="36" spans="1:13">
      <c r="A518" s="14">
        <v>504</v>
      </c>
      <c r="B518" s="43" t="s">
        <v>1106</v>
      </c>
      <c r="C518" s="52" t="s">
        <v>1606</v>
      </c>
      <c r="D518" s="43" t="s">
        <v>1607</v>
      </c>
      <c r="E518" s="40" t="s">
        <v>1189</v>
      </c>
      <c r="F518" s="40">
        <v>10</v>
      </c>
      <c r="G518" s="40" t="s">
        <v>17</v>
      </c>
      <c r="H518" s="40">
        <v>10</v>
      </c>
      <c r="I518" s="33" t="s">
        <v>1608</v>
      </c>
      <c r="J518" s="34">
        <v>43197</v>
      </c>
      <c r="K518" s="34">
        <v>43441</v>
      </c>
      <c r="L518" s="40" t="s">
        <v>1170</v>
      </c>
      <c r="M518" s="40" t="s">
        <v>321</v>
      </c>
    </row>
    <row r="519" ht="36" spans="1:13">
      <c r="A519" s="14">
        <v>505</v>
      </c>
      <c r="B519" s="43" t="s">
        <v>1106</v>
      </c>
      <c r="C519" s="52" t="s">
        <v>1609</v>
      </c>
      <c r="D519" s="43" t="s">
        <v>1610</v>
      </c>
      <c r="E519" s="40" t="s">
        <v>1201</v>
      </c>
      <c r="F519" s="40">
        <v>5</v>
      </c>
      <c r="G519" s="40" t="s">
        <v>17</v>
      </c>
      <c r="H519" s="40">
        <v>5</v>
      </c>
      <c r="I519" s="33" t="s">
        <v>1435</v>
      </c>
      <c r="J519" s="34">
        <v>43198</v>
      </c>
      <c r="K519" s="34">
        <v>43442</v>
      </c>
      <c r="L519" s="40" t="s">
        <v>1170</v>
      </c>
      <c r="M519" s="40" t="s">
        <v>321</v>
      </c>
    </row>
    <row r="520" ht="36" spans="1:13">
      <c r="A520" s="14">
        <v>506</v>
      </c>
      <c r="B520" s="43" t="s">
        <v>1106</v>
      </c>
      <c r="C520" s="52" t="s">
        <v>1611</v>
      </c>
      <c r="D520" s="43" t="s">
        <v>1612</v>
      </c>
      <c r="E520" s="40" t="s">
        <v>1228</v>
      </c>
      <c r="F520" s="40">
        <v>10</v>
      </c>
      <c r="G520" s="40" t="s">
        <v>17</v>
      </c>
      <c r="H520" s="40">
        <v>10</v>
      </c>
      <c r="I520" s="33" t="s">
        <v>1173</v>
      </c>
      <c r="J520" s="34">
        <v>43199</v>
      </c>
      <c r="K520" s="34">
        <v>43443</v>
      </c>
      <c r="L520" s="40" t="s">
        <v>1170</v>
      </c>
      <c r="M520" s="40" t="s">
        <v>321</v>
      </c>
    </row>
    <row r="521" ht="36" spans="1:13">
      <c r="A521" s="14">
        <v>507</v>
      </c>
      <c r="B521" s="43" t="s">
        <v>1106</v>
      </c>
      <c r="C521" s="52" t="s">
        <v>1606</v>
      </c>
      <c r="D521" s="43" t="s">
        <v>1613</v>
      </c>
      <c r="E521" s="40" t="s">
        <v>1189</v>
      </c>
      <c r="F521" s="40">
        <v>10</v>
      </c>
      <c r="G521" s="40" t="s">
        <v>17</v>
      </c>
      <c r="H521" s="40">
        <v>10</v>
      </c>
      <c r="I521" s="33" t="s">
        <v>1614</v>
      </c>
      <c r="J521" s="34">
        <v>43200</v>
      </c>
      <c r="K521" s="34">
        <v>43444</v>
      </c>
      <c r="L521" s="40" t="s">
        <v>1170</v>
      </c>
      <c r="M521" s="40" t="s">
        <v>321</v>
      </c>
    </row>
    <row r="522" ht="36" spans="1:13">
      <c r="A522" s="14">
        <v>508</v>
      </c>
      <c r="B522" s="43" t="s">
        <v>1106</v>
      </c>
      <c r="C522" s="52" t="s">
        <v>1615</v>
      </c>
      <c r="D522" s="43" t="s">
        <v>1616</v>
      </c>
      <c r="E522" s="40" t="s">
        <v>1178</v>
      </c>
      <c r="F522" s="40">
        <v>10</v>
      </c>
      <c r="G522" s="40" t="s">
        <v>17</v>
      </c>
      <c r="H522" s="40">
        <v>10</v>
      </c>
      <c r="I522" s="33" t="s">
        <v>1617</v>
      </c>
      <c r="J522" s="34">
        <v>43191</v>
      </c>
      <c r="K522" s="34">
        <v>43435</v>
      </c>
      <c r="L522" s="40" t="s">
        <v>1170</v>
      </c>
      <c r="M522" s="40" t="s">
        <v>321</v>
      </c>
    </row>
    <row r="523" ht="36" spans="1:13">
      <c r="A523" s="14">
        <v>509</v>
      </c>
      <c r="B523" s="43" t="s">
        <v>1106</v>
      </c>
      <c r="C523" s="52" t="s">
        <v>1618</v>
      </c>
      <c r="D523" s="43" t="s">
        <v>1619</v>
      </c>
      <c r="E523" s="40" t="s">
        <v>1189</v>
      </c>
      <c r="F523" s="40">
        <v>10</v>
      </c>
      <c r="G523" s="40" t="s">
        <v>17</v>
      </c>
      <c r="H523" s="40">
        <v>10</v>
      </c>
      <c r="I523" s="33" t="s">
        <v>1620</v>
      </c>
      <c r="J523" s="34">
        <v>43192</v>
      </c>
      <c r="K523" s="34">
        <v>43436</v>
      </c>
      <c r="L523" s="40" t="s">
        <v>1170</v>
      </c>
      <c r="M523" s="40" t="s">
        <v>321</v>
      </c>
    </row>
    <row r="524" ht="36" spans="1:13">
      <c r="A524" s="14">
        <v>510</v>
      </c>
      <c r="B524" s="43" t="s">
        <v>1106</v>
      </c>
      <c r="C524" s="37" t="s">
        <v>1621</v>
      </c>
      <c r="D524" s="43" t="s">
        <v>1622</v>
      </c>
      <c r="E524" s="40" t="s">
        <v>1189</v>
      </c>
      <c r="F524" s="40">
        <v>10</v>
      </c>
      <c r="G524" s="40" t="s">
        <v>17</v>
      </c>
      <c r="H524" s="40">
        <v>10</v>
      </c>
      <c r="I524" s="33" t="s">
        <v>1623</v>
      </c>
      <c r="J524" s="34">
        <v>43193</v>
      </c>
      <c r="K524" s="34">
        <v>43437</v>
      </c>
      <c r="L524" s="40" t="s">
        <v>1170</v>
      </c>
      <c r="M524" s="40" t="s">
        <v>321</v>
      </c>
    </row>
    <row r="525" ht="36" spans="1:13">
      <c r="A525" s="14">
        <v>511</v>
      </c>
      <c r="B525" s="43" t="s">
        <v>1106</v>
      </c>
      <c r="C525" s="52" t="s">
        <v>1624</v>
      </c>
      <c r="D525" s="43" t="s">
        <v>1625</v>
      </c>
      <c r="E525" s="40" t="s">
        <v>1178</v>
      </c>
      <c r="F525" s="40">
        <v>10</v>
      </c>
      <c r="G525" s="40" t="s">
        <v>17</v>
      </c>
      <c r="H525" s="40">
        <v>10</v>
      </c>
      <c r="I525" s="33" t="s">
        <v>1626</v>
      </c>
      <c r="J525" s="34">
        <v>43221</v>
      </c>
      <c r="K525" s="34">
        <v>43313</v>
      </c>
      <c r="L525" s="40" t="s">
        <v>1170</v>
      </c>
      <c r="M525" s="40" t="s">
        <v>321</v>
      </c>
    </row>
    <row r="526" ht="36" spans="1:13">
      <c r="A526" s="14">
        <v>512</v>
      </c>
      <c r="B526" s="43" t="s">
        <v>1106</v>
      </c>
      <c r="C526" s="37" t="s">
        <v>1627</v>
      </c>
      <c r="D526" s="43" t="s">
        <v>1628</v>
      </c>
      <c r="E526" s="40" t="s">
        <v>1189</v>
      </c>
      <c r="F526" s="40">
        <v>10</v>
      </c>
      <c r="G526" s="40" t="s">
        <v>17</v>
      </c>
      <c r="H526" s="40">
        <v>10</v>
      </c>
      <c r="I526" s="33" t="s">
        <v>1536</v>
      </c>
      <c r="J526" s="34">
        <v>43221</v>
      </c>
      <c r="K526" s="34">
        <v>43313</v>
      </c>
      <c r="L526" s="40" t="s">
        <v>1170</v>
      </c>
      <c r="M526" s="40" t="s">
        <v>852</v>
      </c>
    </row>
    <row r="527" ht="36" spans="1:13">
      <c r="A527" s="14">
        <v>513</v>
      </c>
      <c r="B527" s="43" t="s">
        <v>1106</v>
      </c>
      <c r="C527" s="37" t="s">
        <v>1629</v>
      </c>
      <c r="D527" s="43" t="s">
        <v>1630</v>
      </c>
      <c r="E527" s="40" t="s">
        <v>1310</v>
      </c>
      <c r="F527" s="40">
        <v>10</v>
      </c>
      <c r="G527" s="40" t="s">
        <v>17</v>
      </c>
      <c r="H527" s="40">
        <v>10</v>
      </c>
      <c r="I527" s="33" t="s">
        <v>1631</v>
      </c>
      <c r="J527" s="34">
        <v>43191</v>
      </c>
      <c r="K527" s="34">
        <v>43344</v>
      </c>
      <c r="L527" s="40" t="s">
        <v>1170</v>
      </c>
      <c r="M527" s="40" t="s">
        <v>852</v>
      </c>
    </row>
    <row r="528" ht="36" spans="1:13">
      <c r="A528" s="14">
        <v>514</v>
      </c>
      <c r="B528" s="43" t="s">
        <v>1106</v>
      </c>
      <c r="C528" s="37" t="s">
        <v>1632</v>
      </c>
      <c r="D528" s="43" t="s">
        <v>1633</v>
      </c>
      <c r="E528" s="40" t="s">
        <v>1310</v>
      </c>
      <c r="F528" s="40">
        <v>10</v>
      </c>
      <c r="G528" s="40" t="s">
        <v>17</v>
      </c>
      <c r="H528" s="40">
        <v>10</v>
      </c>
      <c r="I528" s="33" t="s">
        <v>1196</v>
      </c>
      <c r="J528" s="34">
        <v>43282</v>
      </c>
      <c r="K528" s="34">
        <v>43435</v>
      </c>
      <c r="L528" s="40" t="s">
        <v>1170</v>
      </c>
      <c r="M528" s="40" t="s">
        <v>852</v>
      </c>
    </row>
    <row r="529" ht="36" spans="1:13">
      <c r="A529" s="14">
        <v>515</v>
      </c>
      <c r="B529" s="43" t="s">
        <v>1106</v>
      </c>
      <c r="C529" s="37" t="s">
        <v>1634</v>
      </c>
      <c r="D529" s="43" t="s">
        <v>1635</v>
      </c>
      <c r="E529" s="40" t="s">
        <v>637</v>
      </c>
      <c r="F529" s="40">
        <v>10</v>
      </c>
      <c r="G529" s="40" t="s">
        <v>17</v>
      </c>
      <c r="H529" s="40">
        <v>10</v>
      </c>
      <c r="I529" s="33" t="s">
        <v>1636</v>
      </c>
      <c r="J529" s="34">
        <v>43252</v>
      </c>
      <c r="K529" s="34">
        <v>43435</v>
      </c>
      <c r="L529" s="40" t="s">
        <v>1170</v>
      </c>
      <c r="M529" s="40" t="s">
        <v>852</v>
      </c>
    </row>
    <row r="530" ht="36" spans="1:13">
      <c r="A530" s="14">
        <v>516</v>
      </c>
      <c r="B530" s="43" t="s">
        <v>1106</v>
      </c>
      <c r="C530" s="37" t="s">
        <v>1637</v>
      </c>
      <c r="D530" s="43" t="s">
        <v>1638</v>
      </c>
      <c r="E530" s="40" t="s">
        <v>1380</v>
      </c>
      <c r="F530" s="40">
        <v>10</v>
      </c>
      <c r="G530" s="40" t="s">
        <v>17</v>
      </c>
      <c r="H530" s="40">
        <v>10</v>
      </c>
      <c r="I530" s="33" t="s">
        <v>1175</v>
      </c>
      <c r="J530" s="34">
        <v>43252</v>
      </c>
      <c r="K530" s="34">
        <v>43435</v>
      </c>
      <c r="L530" s="40" t="s">
        <v>1170</v>
      </c>
      <c r="M530" s="40" t="s">
        <v>852</v>
      </c>
    </row>
    <row r="531" ht="36" spans="1:13">
      <c r="A531" s="14">
        <v>517</v>
      </c>
      <c r="B531" s="43" t="s">
        <v>1106</v>
      </c>
      <c r="C531" s="37" t="s">
        <v>1639</v>
      </c>
      <c r="D531" s="43" t="s">
        <v>861</v>
      </c>
      <c r="E531" s="40" t="s">
        <v>1380</v>
      </c>
      <c r="F531" s="40">
        <v>3.76</v>
      </c>
      <c r="G531" s="40" t="s">
        <v>17</v>
      </c>
      <c r="H531" s="40">
        <v>3.76</v>
      </c>
      <c r="I531" s="33" t="s">
        <v>1640</v>
      </c>
      <c r="J531" s="34">
        <v>43282</v>
      </c>
      <c r="K531" s="34">
        <v>43435</v>
      </c>
      <c r="L531" s="40" t="s">
        <v>1170</v>
      </c>
      <c r="M531" s="40" t="s">
        <v>852</v>
      </c>
    </row>
    <row r="532" ht="36" spans="1:13">
      <c r="A532" s="14">
        <v>518</v>
      </c>
      <c r="B532" s="43" t="s">
        <v>1106</v>
      </c>
      <c r="C532" s="37" t="s">
        <v>1641</v>
      </c>
      <c r="D532" s="43" t="s">
        <v>1642</v>
      </c>
      <c r="E532" s="40" t="s">
        <v>543</v>
      </c>
      <c r="F532" s="40">
        <v>10</v>
      </c>
      <c r="G532" s="40" t="s">
        <v>17</v>
      </c>
      <c r="H532" s="40">
        <v>10</v>
      </c>
      <c r="I532" s="33" t="s">
        <v>1218</v>
      </c>
      <c r="J532" s="34">
        <v>43282</v>
      </c>
      <c r="K532" s="34">
        <v>43435</v>
      </c>
      <c r="L532" s="40" t="s">
        <v>1170</v>
      </c>
      <c r="M532" s="40" t="s">
        <v>852</v>
      </c>
    </row>
    <row r="533" ht="36" spans="1:13">
      <c r="A533" s="14">
        <v>519</v>
      </c>
      <c r="B533" s="43" t="s">
        <v>1106</v>
      </c>
      <c r="C533" s="37" t="s">
        <v>1643</v>
      </c>
      <c r="D533" s="43" t="s">
        <v>1644</v>
      </c>
      <c r="E533" s="40" t="s">
        <v>1189</v>
      </c>
      <c r="F533" s="40">
        <v>10</v>
      </c>
      <c r="G533" s="40" t="s">
        <v>17</v>
      </c>
      <c r="H533" s="40">
        <v>10</v>
      </c>
      <c r="I533" s="33" t="s">
        <v>1645</v>
      </c>
      <c r="J533" s="34">
        <v>43283</v>
      </c>
      <c r="K533" s="34">
        <v>43436</v>
      </c>
      <c r="L533" s="40" t="s">
        <v>1170</v>
      </c>
      <c r="M533" s="40" t="s">
        <v>852</v>
      </c>
    </row>
    <row r="534" ht="48" spans="1:13">
      <c r="A534" s="14">
        <v>520</v>
      </c>
      <c r="B534" s="43" t="s">
        <v>1106</v>
      </c>
      <c r="C534" s="37" t="s">
        <v>1646</v>
      </c>
      <c r="D534" s="43" t="s">
        <v>1647</v>
      </c>
      <c r="E534" s="40" t="s">
        <v>1214</v>
      </c>
      <c r="F534" s="40">
        <v>10</v>
      </c>
      <c r="G534" s="40" t="s">
        <v>17</v>
      </c>
      <c r="H534" s="40">
        <v>10</v>
      </c>
      <c r="I534" s="33" t="s">
        <v>1179</v>
      </c>
      <c r="J534" s="34">
        <v>43191</v>
      </c>
      <c r="K534" s="34">
        <v>43374</v>
      </c>
      <c r="L534" s="40" t="s">
        <v>1170</v>
      </c>
      <c r="M534" s="40" t="s">
        <v>532</v>
      </c>
    </row>
    <row r="535" ht="36" spans="1:13">
      <c r="A535" s="14">
        <v>521</v>
      </c>
      <c r="B535" s="43" t="s">
        <v>1106</v>
      </c>
      <c r="C535" s="37" t="s">
        <v>1648</v>
      </c>
      <c r="D535" s="43" t="s">
        <v>865</v>
      </c>
      <c r="E535" s="40" t="s">
        <v>1178</v>
      </c>
      <c r="F535" s="40">
        <v>5</v>
      </c>
      <c r="G535" s="40" t="s">
        <v>17</v>
      </c>
      <c r="H535" s="40">
        <v>5</v>
      </c>
      <c r="I535" s="33" t="s">
        <v>1173</v>
      </c>
      <c r="J535" s="34">
        <v>43191</v>
      </c>
      <c r="K535" s="34">
        <v>43282</v>
      </c>
      <c r="L535" s="40" t="s">
        <v>1170</v>
      </c>
      <c r="M535" s="40" t="s">
        <v>532</v>
      </c>
    </row>
    <row r="536" ht="36" spans="1:13">
      <c r="A536" s="14">
        <v>522</v>
      </c>
      <c r="B536" s="43" t="s">
        <v>1106</v>
      </c>
      <c r="C536" s="37" t="s">
        <v>1649</v>
      </c>
      <c r="D536" s="43" t="s">
        <v>1650</v>
      </c>
      <c r="E536" s="40" t="s">
        <v>1380</v>
      </c>
      <c r="F536" s="40">
        <v>10</v>
      </c>
      <c r="G536" s="40" t="s">
        <v>17</v>
      </c>
      <c r="H536" s="40">
        <v>10</v>
      </c>
      <c r="I536" s="33" t="s">
        <v>1175</v>
      </c>
      <c r="J536" s="34">
        <v>43191</v>
      </c>
      <c r="K536" s="34">
        <v>43374</v>
      </c>
      <c r="L536" s="40" t="s">
        <v>1170</v>
      </c>
      <c r="M536" s="40" t="s">
        <v>532</v>
      </c>
    </row>
    <row r="537" ht="36" spans="1:13">
      <c r="A537" s="14">
        <v>523</v>
      </c>
      <c r="B537" s="43" t="s">
        <v>1106</v>
      </c>
      <c r="C537" s="37" t="s">
        <v>1651</v>
      </c>
      <c r="D537" s="43" t="s">
        <v>870</v>
      </c>
      <c r="E537" s="40" t="s">
        <v>1652</v>
      </c>
      <c r="F537" s="40">
        <v>5</v>
      </c>
      <c r="G537" s="40" t="s">
        <v>17</v>
      </c>
      <c r="H537" s="40">
        <v>5</v>
      </c>
      <c r="I537" s="33" t="s">
        <v>1344</v>
      </c>
      <c r="J537" s="34">
        <v>43191</v>
      </c>
      <c r="K537" s="34">
        <v>43374</v>
      </c>
      <c r="L537" s="40" t="s">
        <v>1170</v>
      </c>
      <c r="M537" s="40" t="s">
        <v>532</v>
      </c>
    </row>
    <row r="538" ht="36" spans="1:13">
      <c r="A538" s="14">
        <v>524</v>
      </c>
      <c r="B538" s="43" t="s">
        <v>1106</v>
      </c>
      <c r="C538" s="37" t="s">
        <v>1653</v>
      </c>
      <c r="D538" s="43" t="s">
        <v>1654</v>
      </c>
      <c r="E538" s="40" t="s">
        <v>1655</v>
      </c>
      <c r="F538" s="40">
        <v>10</v>
      </c>
      <c r="G538" s="40" t="s">
        <v>17</v>
      </c>
      <c r="H538" s="40">
        <v>10</v>
      </c>
      <c r="I538" s="33" t="s">
        <v>1173</v>
      </c>
      <c r="J538" s="34">
        <v>43191</v>
      </c>
      <c r="K538" s="34">
        <v>43374</v>
      </c>
      <c r="L538" s="40" t="s">
        <v>1170</v>
      </c>
      <c r="M538" s="40" t="s">
        <v>390</v>
      </c>
    </row>
    <row r="539" ht="36" spans="1:13">
      <c r="A539" s="14">
        <v>525</v>
      </c>
      <c r="B539" s="43" t="s">
        <v>1106</v>
      </c>
      <c r="C539" s="37" t="s">
        <v>1656</v>
      </c>
      <c r="D539" s="43" t="s">
        <v>1657</v>
      </c>
      <c r="E539" s="40" t="s">
        <v>1658</v>
      </c>
      <c r="F539" s="40">
        <v>10</v>
      </c>
      <c r="G539" s="40" t="s">
        <v>17</v>
      </c>
      <c r="H539" s="40">
        <v>10</v>
      </c>
      <c r="I539" s="33" t="s">
        <v>1344</v>
      </c>
      <c r="J539" s="34">
        <v>43191</v>
      </c>
      <c r="K539" s="34">
        <v>43374</v>
      </c>
      <c r="L539" s="40" t="s">
        <v>1170</v>
      </c>
      <c r="M539" s="40" t="s">
        <v>390</v>
      </c>
    </row>
    <row r="540" ht="36" spans="1:13">
      <c r="A540" s="14">
        <v>526</v>
      </c>
      <c r="B540" s="43" t="s">
        <v>1106</v>
      </c>
      <c r="C540" s="37" t="s">
        <v>1659</v>
      </c>
      <c r="D540" s="28" t="s">
        <v>1660</v>
      </c>
      <c r="E540" s="14" t="s">
        <v>1661</v>
      </c>
      <c r="F540" s="53">
        <v>12</v>
      </c>
      <c r="G540" s="40" t="s">
        <v>17</v>
      </c>
      <c r="H540" s="54">
        <v>12</v>
      </c>
      <c r="I540" s="45" t="s">
        <v>1662</v>
      </c>
      <c r="J540" s="46" t="s">
        <v>242</v>
      </c>
      <c r="K540" s="46" t="s">
        <v>243</v>
      </c>
      <c r="L540" s="40" t="s">
        <v>1170</v>
      </c>
      <c r="M540" s="25" t="s">
        <v>390</v>
      </c>
    </row>
    <row r="541" ht="36" spans="1:13">
      <c r="A541" s="14">
        <v>527</v>
      </c>
      <c r="B541" s="43" t="s">
        <v>1106</v>
      </c>
      <c r="C541" s="37" t="s">
        <v>1663</v>
      </c>
      <c r="D541" s="28" t="s">
        <v>1657</v>
      </c>
      <c r="E541" s="14" t="s">
        <v>1664</v>
      </c>
      <c r="F541" s="53">
        <v>23</v>
      </c>
      <c r="G541" s="40" t="s">
        <v>17</v>
      </c>
      <c r="H541" s="54">
        <v>23</v>
      </c>
      <c r="I541" s="45" t="s">
        <v>1665</v>
      </c>
      <c r="J541" s="34" t="s">
        <v>242</v>
      </c>
      <c r="K541" s="34" t="s">
        <v>243</v>
      </c>
      <c r="L541" s="40" t="s">
        <v>1170</v>
      </c>
      <c r="M541" s="40" t="s">
        <v>390</v>
      </c>
    </row>
    <row r="542" ht="48" spans="1:13">
      <c r="A542" s="14">
        <v>528</v>
      </c>
      <c r="B542" s="43" t="s">
        <v>1106</v>
      </c>
      <c r="C542" s="37" t="s">
        <v>1666</v>
      </c>
      <c r="D542" s="43" t="s">
        <v>1667</v>
      </c>
      <c r="E542" s="40" t="s">
        <v>637</v>
      </c>
      <c r="F542" s="40">
        <v>10</v>
      </c>
      <c r="G542" s="40" t="s">
        <v>17</v>
      </c>
      <c r="H542" s="40">
        <v>10</v>
      </c>
      <c r="I542" s="33" t="s">
        <v>1446</v>
      </c>
      <c r="J542" s="34">
        <v>43191</v>
      </c>
      <c r="K542" s="34">
        <v>43374</v>
      </c>
      <c r="L542" s="40" t="s">
        <v>1170</v>
      </c>
      <c r="M542" s="40" t="s">
        <v>390</v>
      </c>
    </row>
    <row r="543" ht="36" spans="1:13">
      <c r="A543" s="14">
        <v>529</v>
      </c>
      <c r="B543" s="43" t="s">
        <v>1106</v>
      </c>
      <c r="C543" s="37" t="s">
        <v>1668</v>
      </c>
      <c r="D543" s="43" t="s">
        <v>1669</v>
      </c>
      <c r="E543" s="40" t="s">
        <v>637</v>
      </c>
      <c r="F543" s="40">
        <v>10</v>
      </c>
      <c r="G543" s="40" t="s">
        <v>17</v>
      </c>
      <c r="H543" s="40">
        <v>10</v>
      </c>
      <c r="I543" s="33" t="s">
        <v>1313</v>
      </c>
      <c r="J543" s="34">
        <v>43191</v>
      </c>
      <c r="K543" s="34">
        <v>43374</v>
      </c>
      <c r="L543" s="40" t="s">
        <v>1170</v>
      </c>
      <c r="M543" s="40" t="s">
        <v>390</v>
      </c>
    </row>
    <row r="544" ht="36" spans="1:13">
      <c r="A544" s="14">
        <v>530</v>
      </c>
      <c r="B544" s="43" t="s">
        <v>1106</v>
      </c>
      <c r="C544" s="37" t="s">
        <v>1670</v>
      </c>
      <c r="D544" s="43" t="s">
        <v>1671</v>
      </c>
      <c r="E544" s="40" t="s">
        <v>637</v>
      </c>
      <c r="F544" s="40">
        <v>10</v>
      </c>
      <c r="G544" s="40" t="s">
        <v>17</v>
      </c>
      <c r="H544" s="40">
        <v>10</v>
      </c>
      <c r="I544" s="33" t="s">
        <v>1536</v>
      </c>
      <c r="J544" s="34">
        <v>43191</v>
      </c>
      <c r="K544" s="34">
        <v>43374</v>
      </c>
      <c r="L544" s="40" t="s">
        <v>1170</v>
      </c>
      <c r="M544" s="40" t="s">
        <v>390</v>
      </c>
    </row>
    <row r="545" ht="36" spans="1:13">
      <c r="A545" s="14">
        <v>531</v>
      </c>
      <c r="B545" s="43" t="s">
        <v>1106</v>
      </c>
      <c r="C545" s="37" t="s">
        <v>1672</v>
      </c>
      <c r="D545" s="43" t="s">
        <v>1673</v>
      </c>
      <c r="E545" s="40" t="s">
        <v>1189</v>
      </c>
      <c r="F545" s="40">
        <v>10</v>
      </c>
      <c r="G545" s="40" t="s">
        <v>17</v>
      </c>
      <c r="H545" s="40">
        <v>10</v>
      </c>
      <c r="I545" s="33" t="s">
        <v>1344</v>
      </c>
      <c r="J545" s="34">
        <v>43160</v>
      </c>
      <c r="K545" s="34">
        <v>43283</v>
      </c>
      <c r="L545" s="40" t="s">
        <v>1170</v>
      </c>
      <c r="M545" s="40" t="s">
        <v>328</v>
      </c>
    </row>
    <row r="546" ht="36" spans="1:13">
      <c r="A546" s="14">
        <v>532</v>
      </c>
      <c r="B546" s="43" t="s">
        <v>1106</v>
      </c>
      <c r="C546" s="37" t="s">
        <v>1674</v>
      </c>
      <c r="D546" s="43" t="s">
        <v>1675</v>
      </c>
      <c r="E546" s="40" t="s">
        <v>1155</v>
      </c>
      <c r="F546" s="40">
        <v>4</v>
      </c>
      <c r="G546" s="40" t="s">
        <v>17</v>
      </c>
      <c r="H546" s="40">
        <v>4</v>
      </c>
      <c r="I546" s="33" t="s">
        <v>1396</v>
      </c>
      <c r="J546" s="34">
        <v>43252</v>
      </c>
      <c r="K546" s="34">
        <v>43436</v>
      </c>
      <c r="L546" s="40" t="s">
        <v>1170</v>
      </c>
      <c r="M546" s="40" t="s">
        <v>328</v>
      </c>
    </row>
    <row r="547" ht="36" spans="1:13">
      <c r="A547" s="14">
        <v>533</v>
      </c>
      <c r="B547" s="43" t="s">
        <v>1106</v>
      </c>
      <c r="C547" s="37" t="s">
        <v>1676</v>
      </c>
      <c r="D547" s="43" t="s">
        <v>1675</v>
      </c>
      <c r="E547" s="40" t="s">
        <v>1310</v>
      </c>
      <c r="F547" s="40">
        <v>6</v>
      </c>
      <c r="G547" s="40" t="s">
        <v>17</v>
      </c>
      <c r="H547" s="40">
        <v>6</v>
      </c>
      <c r="I547" s="33" t="s">
        <v>1677</v>
      </c>
      <c r="J547" s="34">
        <v>43252</v>
      </c>
      <c r="K547" s="34">
        <v>43436</v>
      </c>
      <c r="L547" s="40" t="s">
        <v>1170</v>
      </c>
      <c r="M547" s="40" t="s">
        <v>328</v>
      </c>
    </row>
    <row r="548" ht="36" spans="1:13">
      <c r="A548" s="14">
        <v>534</v>
      </c>
      <c r="B548" s="43" t="s">
        <v>1106</v>
      </c>
      <c r="C548" s="37" t="s">
        <v>1678</v>
      </c>
      <c r="D548" s="43" t="s">
        <v>1679</v>
      </c>
      <c r="E548" s="40" t="s">
        <v>538</v>
      </c>
      <c r="F548" s="40">
        <v>4</v>
      </c>
      <c r="G548" s="40" t="s">
        <v>17</v>
      </c>
      <c r="H548" s="40">
        <v>4</v>
      </c>
      <c r="I548" s="33" t="s">
        <v>1680</v>
      </c>
      <c r="J548" s="34">
        <v>43252</v>
      </c>
      <c r="K548" s="34">
        <v>43283</v>
      </c>
      <c r="L548" s="40" t="s">
        <v>1170</v>
      </c>
      <c r="M548" s="40" t="s">
        <v>328</v>
      </c>
    </row>
    <row r="549" ht="36" spans="1:13">
      <c r="A549" s="14">
        <v>535</v>
      </c>
      <c r="B549" s="43" t="s">
        <v>1106</v>
      </c>
      <c r="C549" s="37" t="s">
        <v>1681</v>
      </c>
      <c r="D549" s="43" t="s">
        <v>1679</v>
      </c>
      <c r="E549" s="40" t="s">
        <v>1189</v>
      </c>
      <c r="F549" s="40">
        <v>6</v>
      </c>
      <c r="G549" s="40" t="s">
        <v>17</v>
      </c>
      <c r="H549" s="40">
        <v>6</v>
      </c>
      <c r="I549" s="33" t="s">
        <v>1636</v>
      </c>
      <c r="J549" s="34">
        <v>43191</v>
      </c>
      <c r="K549" s="34">
        <v>43222</v>
      </c>
      <c r="L549" s="40" t="s">
        <v>1170</v>
      </c>
      <c r="M549" s="40" t="s">
        <v>328</v>
      </c>
    </row>
    <row r="550" ht="36" spans="1:13">
      <c r="A550" s="14">
        <v>536</v>
      </c>
      <c r="B550" s="43" t="s">
        <v>1106</v>
      </c>
      <c r="C550" s="37" t="s">
        <v>1682</v>
      </c>
      <c r="D550" s="43" t="s">
        <v>1683</v>
      </c>
      <c r="E550" s="40" t="s">
        <v>1380</v>
      </c>
      <c r="F550" s="40">
        <v>10</v>
      </c>
      <c r="G550" s="40" t="s">
        <v>17</v>
      </c>
      <c r="H550" s="40">
        <v>10</v>
      </c>
      <c r="I550" s="33" t="s">
        <v>1215</v>
      </c>
      <c r="J550" s="34">
        <v>43221</v>
      </c>
      <c r="K550" s="34">
        <v>43313</v>
      </c>
      <c r="L550" s="40" t="s">
        <v>1170</v>
      </c>
      <c r="M550" s="40" t="s">
        <v>419</v>
      </c>
    </row>
    <row r="551" ht="36" spans="1:13">
      <c r="A551" s="14">
        <v>537</v>
      </c>
      <c r="B551" s="43" t="s">
        <v>1106</v>
      </c>
      <c r="C551" s="37" t="s">
        <v>1684</v>
      </c>
      <c r="D551" s="43" t="s">
        <v>1685</v>
      </c>
      <c r="E551" s="40" t="s">
        <v>637</v>
      </c>
      <c r="F551" s="40">
        <v>10</v>
      </c>
      <c r="G551" s="40" t="s">
        <v>17</v>
      </c>
      <c r="H551" s="40">
        <v>10</v>
      </c>
      <c r="I551" s="33" t="s">
        <v>1686</v>
      </c>
      <c r="J551" s="34">
        <v>43221</v>
      </c>
      <c r="K551" s="34">
        <v>43313</v>
      </c>
      <c r="L551" s="40" t="s">
        <v>1170</v>
      </c>
      <c r="M551" s="40" t="s">
        <v>419</v>
      </c>
    </row>
    <row r="552" ht="36" spans="1:13">
      <c r="A552" s="14">
        <v>538</v>
      </c>
      <c r="B552" s="43" t="s">
        <v>1106</v>
      </c>
      <c r="C552" s="37" t="s">
        <v>1687</v>
      </c>
      <c r="D552" s="43" t="s">
        <v>1688</v>
      </c>
      <c r="E552" s="40" t="s">
        <v>1310</v>
      </c>
      <c r="F552" s="40">
        <v>10</v>
      </c>
      <c r="G552" s="40" t="s">
        <v>17</v>
      </c>
      <c r="H552" s="40">
        <v>10</v>
      </c>
      <c r="I552" s="33" t="s">
        <v>1689</v>
      </c>
      <c r="J552" s="34">
        <v>43221</v>
      </c>
      <c r="K552" s="34">
        <v>43313</v>
      </c>
      <c r="L552" s="40" t="s">
        <v>1170</v>
      </c>
      <c r="M552" s="40" t="s">
        <v>419</v>
      </c>
    </row>
    <row r="553" ht="36" spans="1:13">
      <c r="A553" s="14">
        <v>539</v>
      </c>
      <c r="B553" s="43" t="s">
        <v>1106</v>
      </c>
      <c r="C553" s="37" t="s">
        <v>1690</v>
      </c>
      <c r="D553" s="43" t="s">
        <v>1691</v>
      </c>
      <c r="E553" s="40" t="s">
        <v>1310</v>
      </c>
      <c r="F553" s="40">
        <v>10</v>
      </c>
      <c r="G553" s="40" t="s">
        <v>17</v>
      </c>
      <c r="H553" s="40">
        <v>10</v>
      </c>
      <c r="I553" s="33" t="s">
        <v>1264</v>
      </c>
      <c r="J553" s="34">
        <v>43221</v>
      </c>
      <c r="K553" s="34">
        <v>43313</v>
      </c>
      <c r="L553" s="40" t="s">
        <v>1170</v>
      </c>
      <c r="M553" s="40" t="s">
        <v>419</v>
      </c>
    </row>
    <row r="554" ht="36" spans="1:13">
      <c r="A554" s="14">
        <v>540</v>
      </c>
      <c r="B554" s="43" t="s">
        <v>1106</v>
      </c>
      <c r="C554" s="37" t="s">
        <v>1692</v>
      </c>
      <c r="D554" s="43" t="s">
        <v>1693</v>
      </c>
      <c r="E554" s="40" t="s">
        <v>739</v>
      </c>
      <c r="F554" s="40">
        <v>10</v>
      </c>
      <c r="G554" s="40" t="s">
        <v>17</v>
      </c>
      <c r="H554" s="40">
        <v>10</v>
      </c>
      <c r="I554" s="33" t="s">
        <v>1530</v>
      </c>
      <c r="J554" s="34">
        <v>43222</v>
      </c>
      <c r="K554" s="34">
        <v>43314</v>
      </c>
      <c r="L554" s="40" t="s">
        <v>1170</v>
      </c>
      <c r="M554" s="40" t="s">
        <v>419</v>
      </c>
    </row>
    <row r="555" ht="36" spans="1:13">
      <c r="A555" s="14">
        <v>541</v>
      </c>
      <c r="B555" s="43" t="s">
        <v>1106</v>
      </c>
      <c r="C555" s="37" t="s">
        <v>1694</v>
      </c>
      <c r="D555" s="43" t="s">
        <v>1056</v>
      </c>
      <c r="E555" s="40" t="s">
        <v>1172</v>
      </c>
      <c r="F555" s="40">
        <v>5</v>
      </c>
      <c r="G555" s="40" t="s">
        <v>17</v>
      </c>
      <c r="H555" s="40">
        <v>5</v>
      </c>
      <c r="I555" s="33" t="s">
        <v>1450</v>
      </c>
      <c r="J555" s="34">
        <v>43221</v>
      </c>
      <c r="K555" s="34">
        <v>43313</v>
      </c>
      <c r="L555" s="40" t="s">
        <v>1170</v>
      </c>
      <c r="M555" s="40" t="s">
        <v>419</v>
      </c>
    </row>
    <row r="556" ht="36" spans="1:13">
      <c r="A556" s="14">
        <v>542</v>
      </c>
      <c r="B556" s="43" t="s">
        <v>1106</v>
      </c>
      <c r="C556" s="37" t="s">
        <v>1695</v>
      </c>
      <c r="D556" s="43" t="s">
        <v>1696</v>
      </c>
      <c r="E556" s="40" t="s">
        <v>1172</v>
      </c>
      <c r="F556" s="40">
        <v>10</v>
      </c>
      <c r="G556" s="40" t="s">
        <v>17</v>
      </c>
      <c r="H556" s="40">
        <v>10</v>
      </c>
      <c r="I556" s="33" t="s">
        <v>1697</v>
      </c>
      <c r="J556" s="34">
        <v>43191</v>
      </c>
      <c r="K556" s="34">
        <v>43435</v>
      </c>
      <c r="L556" s="40" t="s">
        <v>1170</v>
      </c>
      <c r="M556" s="40" t="s">
        <v>335</v>
      </c>
    </row>
    <row r="557" ht="36" spans="1:13">
      <c r="A557" s="14">
        <v>543</v>
      </c>
      <c r="B557" s="43" t="s">
        <v>1106</v>
      </c>
      <c r="C557" s="37" t="s">
        <v>1698</v>
      </c>
      <c r="D557" s="43" t="s">
        <v>1699</v>
      </c>
      <c r="E557" s="40" t="s">
        <v>1207</v>
      </c>
      <c r="F557" s="40">
        <v>10</v>
      </c>
      <c r="G557" s="40" t="s">
        <v>17</v>
      </c>
      <c r="H557" s="40">
        <v>10</v>
      </c>
      <c r="I557" s="33" t="s">
        <v>1700</v>
      </c>
      <c r="J557" s="34">
        <v>43160</v>
      </c>
      <c r="K557" s="34">
        <v>43282</v>
      </c>
      <c r="L557" s="40" t="s">
        <v>1170</v>
      </c>
      <c r="M557" s="40" t="s">
        <v>335</v>
      </c>
    </row>
    <row r="558" ht="36" spans="1:13">
      <c r="A558" s="14">
        <v>544</v>
      </c>
      <c r="B558" s="43" t="s">
        <v>1106</v>
      </c>
      <c r="C558" s="37" t="s">
        <v>1701</v>
      </c>
      <c r="D558" s="43" t="s">
        <v>1702</v>
      </c>
      <c r="E558" s="40" t="s">
        <v>543</v>
      </c>
      <c r="F558" s="40">
        <v>10</v>
      </c>
      <c r="G558" s="40" t="s">
        <v>17</v>
      </c>
      <c r="H558" s="40">
        <v>10</v>
      </c>
      <c r="I558" s="33" t="s">
        <v>1703</v>
      </c>
      <c r="J558" s="34">
        <v>43160</v>
      </c>
      <c r="K558" s="34">
        <v>43405</v>
      </c>
      <c r="L558" s="40" t="s">
        <v>1170</v>
      </c>
      <c r="M558" s="40" t="s">
        <v>335</v>
      </c>
    </row>
    <row r="559" ht="36" spans="1:13">
      <c r="A559" s="14">
        <v>545</v>
      </c>
      <c r="B559" s="43" t="s">
        <v>1106</v>
      </c>
      <c r="C559" s="37" t="s">
        <v>1704</v>
      </c>
      <c r="D559" s="43" t="s">
        <v>1705</v>
      </c>
      <c r="E559" s="40" t="s">
        <v>1178</v>
      </c>
      <c r="F559" s="40">
        <v>10</v>
      </c>
      <c r="G559" s="40" t="s">
        <v>17</v>
      </c>
      <c r="H559" s="40">
        <v>10</v>
      </c>
      <c r="I559" s="33" t="s">
        <v>1706</v>
      </c>
      <c r="J559" s="34">
        <v>43160</v>
      </c>
      <c r="K559" s="34">
        <v>43252</v>
      </c>
      <c r="L559" s="40" t="s">
        <v>1170</v>
      </c>
      <c r="M559" s="40" t="s">
        <v>335</v>
      </c>
    </row>
    <row r="560" ht="36" spans="1:13">
      <c r="A560" s="14">
        <v>546</v>
      </c>
      <c r="B560" s="43" t="s">
        <v>1106</v>
      </c>
      <c r="C560" s="37" t="s">
        <v>1707</v>
      </c>
      <c r="D560" s="43" t="s">
        <v>1708</v>
      </c>
      <c r="E560" s="40" t="s">
        <v>1192</v>
      </c>
      <c r="F560" s="40">
        <v>10</v>
      </c>
      <c r="G560" s="40" t="s">
        <v>17</v>
      </c>
      <c r="H560" s="40">
        <v>10</v>
      </c>
      <c r="I560" s="33" t="s">
        <v>1709</v>
      </c>
      <c r="J560" s="34">
        <v>43160</v>
      </c>
      <c r="K560" s="34">
        <v>43405</v>
      </c>
      <c r="L560" s="40" t="s">
        <v>1170</v>
      </c>
      <c r="M560" s="40" t="s">
        <v>335</v>
      </c>
    </row>
    <row r="561" ht="48" spans="1:13">
      <c r="A561" s="14">
        <v>547</v>
      </c>
      <c r="B561" s="43" t="s">
        <v>1106</v>
      </c>
      <c r="C561" s="37" t="s">
        <v>1710</v>
      </c>
      <c r="D561" s="43" t="s">
        <v>1711</v>
      </c>
      <c r="E561" s="40" t="s">
        <v>1192</v>
      </c>
      <c r="F561" s="40">
        <v>10</v>
      </c>
      <c r="G561" s="40" t="s">
        <v>17</v>
      </c>
      <c r="H561" s="40">
        <v>10</v>
      </c>
      <c r="I561" s="33" t="s">
        <v>1712</v>
      </c>
      <c r="J561" s="34">
        <v>43160</v>
      </c>
      <c r="K561" s="34">
        <v>43252</v>
      </c>
      <c r="L561" s="40" t="s">
        <v>1170</v>
      </c>
      <c r="M561" s="40" t="s">
        <v>335</v>
      </c>
    </row>
    <row r="562" ht="36" spans="1:13">
      <c r="A562" s="14">
        <v>548</v>
      </c>
      <c r="B562" s="43" t="s">
        <v>1106</v>
      </c>
      <c r="C562" s="37" t="s">
        <v>1713</v>
      </c>
      <c r="D562" s="43" t="s">
        <v>1714</v>
      </c>
      <c r="E562" s="40" t="s">
        <v>637</v>
      </c>
      <c r="F562" s="40">
        <v>10</v>
      </c>
      <c r="G562" s="40" t="s">
        <v>17</v>
      </c>
      <c r="H562" s="40">
        <v>10</v>
      </c>
      <c r="I562" s="33" t="s">
        <v>1255</v>
      </c>
      <c r="J562" s="34">
        <v>43221</v>
      </c>
      <c r="K562" s="34">
        <v>43435</v>
      </c>
      <c r="L562" s="40" t="s">
        <v>1170</v>
      </c>
      <c r="M562" s="40" t="s">
        <v>374</v>
      </c>
    </row>
    <row r="563" ht="36" spans="1:13">
      <c r="A563" s="14">
        <v>549</v>
      </c>
      <c r="B563" s="43" t="s">
        <v>1106</v>
      </c>
      <c r="C563" s="37" t="s">
        <v>1715</v>
      </c>
      <c r="D563" s="43" t="s">
        <v>1716</v>
      </c>
      <c r="E563" s="40" t="s">
        <v>637</v>
      </c>
      <c r="F563" s="40">
        <v>10</v>
      </c>
      <c r="G563" s="40" t="s">
        <v>17</v>
      </c>
      <c r="H563" s="40">
        <v>10</v>
      </c>
      <c r="I563" s="33" t="s">
        <v>1717</v>
      </c>
      <c r="J563" s="34">
        <v>43313</v>
      </c>
      <c r="K563" s="34">
        <v>43435</v>
      </c>
      <c r="L563" s="40" t="s">
        <v>1170</v>
      </c>
      <c r="M563" s="40" t="s">
        <v>374</v>
      </c>
    </row>
    <row r="564" ht="36" spans="1:13">
      <c r="A564" s="14">
        <v>550</v>
      </c>
      <c r="B564" s="43" t="s">
        <v>1106</v>
      </c>
      <c r="C564" s="37" t="s">
        <v>1718</v>
      </c>
      <c r="D564" s="43" t="s">
        <v>1719</v>
      </c>
      <c r="E564" s="40" t="s">
        <v>1178</v>
      </c>
      <c r="F564" s="40">
        <v>10</v>
      </c>
      <c r="G564" s="40" t="s">
        <v>17</v>
      </c>
      <c r="H564" s="40">
        <v>10</v>
      </c>
      <c r="I564" s="33" t="s">
        <v>1421</v>
      </c>
      <c r="J564" s="34">
        <v>43313</v>
      </c>
      <c r="K564" s="34">
        <v>43435</v>
      </c>
      <c r="L564" s="40" t="s">
        <v>1170</v>
      </c>
      <c r="M564" s="40" t="s">
        <v>374</v>
      </c>
    </row>
    <row r="565" ht="36" spans="1:13">
      <c r="A565" s="14">
        <v>551</v>
      </c>
      <c r="B565" s="43" t="s">
        <v>1106</v>
      </c>
      <c r="C565" s="37" t="s">
        <v>1720</v>
      </c>
      <c r="D565" s="43" t="s">
        <v>1721</v>
      </c>
      <c r="E565" s="40" t="s">
        <v>981</v>
      </c>
      <c r="F565" s="40">
        <v>5</v>
      </c>
      <c r="G565" s="40" t="s">
        <v>17</v>
      </c>
      <c r="H565" s="40">
        <v>5</v>
      </c>
      <c r="I565" s="33" t="s">
        <v>1722</v>
      </c>
      <c r="J565" s="34" t="s">
        <v>242</v>
      </c>
      <c r="K565" s="49" t="s">
        <v>530</v>
      </c>
      <c r="L565" s="40" t="s">
        <v>1170</v>
      </c>
      <c r="M565" s="40" t="s">
        <v>374</v>
      </c>
    </row>
    <row r="566" ht="36" spans="1:13">
      <c r="A566" s="14">
        <v>552</v>
      </c>
      <c r="B566" s="43" t="s">
        <v>1106</v>
      </c>
      <c r="C566" s="37" t="s">
        <v>1723</v>
      </c>
      <c r="D566" s="43" t="s">
        <v>376</v>
      </c>
      <c r="E566" s="40" t="s">
        <v>637</v>
      </c>
      <c r="F566" s="40">
        <v>7</v>
      </c>
      <c r="G566" s="40" t="s">
        <v>17</v>
      </c>
      <c r="H566" s="40">
        <v>7</v>
      </c>
      <c r="I566" s="33" t="s">
        <v>1724</v>
      </c>
      <c r="J566" s="34">
        <v>43160</v>
      </c>
      <c r="K566" s="49" t="s">
        <v>243</v>
      </c>
      <c r="L566" s="40" t="s">
        <v>1170</v>
      </c>
      <c r="M566" s="40" t="s">
        <v>374</v>
      </c>
    </row>
    <row r="567" ht="36" spans="1:13">
      <c r="A567" s="14">
        <v>553</v>
      </c>
      <c r="B567" s="43" t="s">
        <v>1106</v>
      </c>
      <c r="C567" s="37" t="s">
        <v>1725</v>
      </c>
      <c r="D567" s="43" t="s">
        <v>1726</v>
      </c>
      <c r="E567" s="40" t="s">
        <v>1178</v>
      </c>
      <c r="F567" s="40">
        <v>10</v>
      </c>
      <c r="G567" s="40" t="s">
        <v>17</v>
      </c>
      <c r="H567" s="40">
        <v>10</v>
      </c>
      <c r="I567" s="33" t="s">
        <v>1175</v>
      </c>
      <c r="J567" s="34">
        <v>43221</v>
      </c>
      <c r="K567" s="34">
        <v>43435</v>
      </c>
      <c r="L567" s="40" t="s">
        <v>1170</v>
      </c>
      <c r="M567" s="40" t="s">
        <v>374</v>
      </c>
    </row>
    <row r="568" ht="36" spans="1:13">
      <c r="A568" s="14">
        <v>554</v>
      </c>
      <c r="B568" s="43" t="s">
        <v>1106</v>
      </c>
      <c r="C568" s="37" t="s">
        <v>1727</v>
      </c>
      <c r="D568" s="43" t="s">
        <v>1728</v>
      </c>
      <c r="E568" s="40" t="s">
        <v>1192</v>
      </c>
      <c r="F568" s="40">
        <v>10</v>
      </c>
      <c r="G568" s="40" t="s">
        <v>17</v>
      </c>
      <c r="H568" s="40">
        <v>10</v>
      </c>
      <c r="I568" s="33" t="s">
        <v>1364</v>
      </c>
      <c r="J568" s="34" t="s">
        <v>242</v>
      </c>
      <c r="K568" s="49" t="s">
        <v>530</v>
      </c>
      <c r="L568" s="40" t="s">
        <v>1170</v>
      </c>
      <c r="M568" s="40" t="s">
        <v>971</v>
      </c>
    </row>
    <row r="569" ht="36" spans="1:13">
      <c r="A569" s="14">
        <v>555</v>
      </c>
      <c r="B569" s="43" t="s">
        <v>1106</v>
      </c>
      <c r="C569" s="37" t="s">
        <v>1729</v>
      </c>
      <c r="D569" s="43" t="s">
        <v>1730</v>
      </c>
      <c r="E569" s="40" t="s">
        <v>1178</v>
      </c>
      <c r="F569" s="40">
        <v>10</v>
      </c>
      <c r="G569" s="40" t="s">
        <v>17</v>
      </c>
      <c r="H569" s="40">
        <v>10</v>
      </c>
      <c r="I569" s="33" t="s">
        <v>1196</v>
      </c>
      <c r="J569" s="34" t="s">
        <v>242</v>
      </c>
      <c r="K569" s="49" t="s">
        <v>530</v>
      </c>
      <c r="L569" s="40" t="s">
        <v>1170</v>
      </c>
      <c r="M569" s="40" t="s">
        <v>971</v>
      </c>
    </row>
    <row r="570" ht="36" spans="1:13">
      <c r="A570" s="14">
        <v>556</v>
      </c>
      <c r="B570" s="43" t="s">
        <v>1106</v>
      </c>
      <c r="C570" s="37" t="s">
        <v>1731</v>
      </c>
      <c r="D570" s="43" t="s">
        <v>1732</v>
      </c>
      <c r="E570" s="40" t="s">
        <v>1192</v>
      </c>
      <c r="F570" s="40">
        <v>8</v>
      </c>
      <c r="G570" s="40" t="s">
        <v>17</v>
      </c>
      <c r="H570" s="40">
        <v>8</v>
      </c>
      <c r="I570" s="33" t="s">
        <v>1526</v>
      </c>
      <c r="J570" s="34" t="s">
        <v>242</v>
      </c>
      <c r="K570" s="49" t="s">
        <v>530</v>
      </c>
      <c r="L570" s="40" t="s">
        <v>1170</v>
      </c>
      <c r="M570" s="40" t="s">
        <v>971</v>
      </c>
    </row>
    <row r="571" ht="36" spans="1:13">
      <c r="A571" s="14">
        <v>557</v>
      </c>
      <c r="B571" s="43" t="s">
        <v>1106</v>
      </c>
      <c r="C571" s="37" t="s">
        <v>1733</v>
      </c>
      <c r="D571" s="43" t="s">
        <v>1732</v>
      </c>
      <c r="E571" s="40" t="s">
        <v>1192</v>
      </c>
      <c r="F571" s="40">
        <v>2</v>
      </c>
      <c r="G571" s="40" t="s">
        <v>17</v>
      </c>
      <c r="H571" s="40">
        <v>2</v>
      </c>
      <c r="I571" s="33" t="s">
        <v>1717</v>
      </c>
      <c r="J571" s="34" t="s">
        <v>242</v>
      </c>
      <c r="K571" s="49" t="s">
        <v>530</v>
      </c>
      <c r="L571" s="40" t="s">
        <v>1170</v>
      </c>
      <c r="M571" s="40" t="s">
        <v>971</v>
      </c>
    </row>
    <row r="572" ht="36" spans="1:13">
      <c r="A572" s="14">
        <v>558</v>
      </c>
      <c r="B572" s="43" t="s">
        <v>1106</v>
      </c>
      <c r="C572" s="37" t="s">
        <v>1734</v>
      </c>
      <c r="D572" s="43" t="s">
        <v>1735</v>
      </c>
      <c r="E572" s="40" t="s">
        <v>1192</v>
      </c>
      <c r="F572" s="40">
        <v>10</v>
      </c>
      <c r="G572" s="40" t="s">
        <v>17</v>
      </c>
      <c r="H572" s="40">
        <v>10</v>
      </c>
      <c r="I572" s="33" t="s">
        <v>1409</v>
      </c>
      <c r="J572" s="34" t="s">
        <v>242</v>
      </c>
      <c r="K572" s="49" t="s">
        <v>530</v>
      </c>
      <c r="L572" s="40" t="s">
        <v>1170</v>
      </c>
      <c r="M572" s="40" t="s">
        <v>386</v>
      </c>
    </row>
    <row r="573" ht="36" spans="1:13">
      <c r="A573" s="14">
        <v>559</v>
      </c>
      <c r="B573" s="43" t="s">
        <v>1106</v>
      </c>
      <c r="C573" s="37" t="s">
        <v>1736</v>
      </c>
      <c r="D573" s="43" t="s">
        <v>1737</v>
      </c>
      <c r="E573" s="40" t="s">
        <v>1178</v>
      </c>
      <c r="F573" s="40">
        <v>10</v>
      </c>
      <c r="G573" s="40" t="s">
        <v>17</v>
      </c>
      <c r="H573" s="40">
        <v>10</v>
      </c>
      <c r="I573" s="33" t="s">
        <v>1738</v>
      </c>
      <c r="J573" s="34" t="s">
        <v>242</v>
      </c>
      <c r="K573" s="49" t="s">
        <v>530</v>
      </c>
      <c r="L573" s="40" t="s">
        <v>1170</v>
      </c>
      <c r="M573" s="40" t="s">
        <v>386</v>
      </c>
    </row>
    <row r="574" ht="36" spans="1:13">
      <c r="A574" s="14">
        <v>560</v>
      </c>
      <c r="B574" s="43" t="s">
        <v>1106</v>
      </c>
      <c r="C574" s="37" t="s">
        <v>1739</v>
      </c>
      <c r="D574" s="43" t="s">
        <v>1740</v>
      </c>
      <c r="E574" s="40" t="s">
        <v>1172</v>
      </c>
      <c r="F574" s="40">
        <v>10</v>
      </c>
      <c r="G574" s="40" t="s">
        <v>17</v>
      </c>
      <c r="H574" s="40">
        <v>10</v>
      </c>
      <c r="I574" s="33" t="s">
        <v>1255</v>
      </c>
      <c r="J574" s="34" t="s">
        <v>242</v>
      </c>
      <c r="K574" s="49" t="s">
        <v>530</v>
      </c>
      <c r="L574" s="40" t="s">
        <v>1170</v>
      </c>
      <c r="M574" s="40" t="s">
        <v>386</v>
      </c>
    </row>
    <row r="575" ht="36" spans="1:13">
      <c r="A575" s="14">
        <v>561</v>
      </c>
      <c r="B575" s="43" t="s">
        <v>1106</v>
      </c>
      <c r="C575" s="37" t="s">
        <v>1741</v>
      </c>
      <c r="D575" s="43" t="s">
        <v>1742</v>
      </c>
      <c r="E575" s="40" t="s">
        <v>1743</v>
      </c>
      <c r="F575" s="40">
        <v>5</v>
      </c>
      <c r="G575" s="40" t="s">
        <v>17</v>
      </c>
      <c r="H575" s="40">
        <v>5</v>
      </c>
      <c r="I575" s="33" t="s">
        <v>1680</v>
      </c>
      <c r="J575" s="34" t="s">
        <v>242</v>
      </c>
      <c r="K575" s="49" t="s">
        <v>530</v>
      </c>
      <c r="L575" s="40" t="s">
        <v>1170</v>
      </c>
      <c r="M575" s="40" t="s">
        <v>386</v>
      </c>
    </row>
    <row r="576" ht="24" spans="1:13">
      <c r="A576" s="24" t="s">
        <v>1744</v>
      </c>
      <c r="B576" s="55" t="s">
        <v>1745</v>
      </c>
      <c r="C576" s="56"/>
      <c r="D576" s="20"/>
      <c r="E576" s="24"/>
      <c r="F576" s="24">
        <v>149</v>
      </c>
      <c r="G576" s="24"/>
      <c r="H576" s="24">
        <v>149</v>
      </c>
      <c r="I576" s="35"/>
      <c r="J576" s="46"/>
      <c r="K576" s="46"/>
      <c r="L576" s="14"/>
      <c r="M576" s="24"/>
    </row>
    <row r="577" ht="24" spans="1:13">
      <c r="A577" s="24">
        <v>562</v>
      </c>
      <c r="B577" s="19" t="s">
        <v>104</v>
      </c>
      <c r="C577" s="18" t="s">
        <v>1746</v>
      </c>
      <c r="D577" s="57" t="s">
        <v>1747</v>
      </c>
      <c r="E577" s="58" t="s">
        <v>1748</v>
      </c>
      <c r="F577" s="39">
        <v>44</v>
      </c>
      <c r="G577" s="14" t="s">
        <v>18</v>
      </c>
      <c r="H577" s="40">
        <v>44</v>
      </c>
      <c r="I577" s="63" t="s">
        <v>1749</v>
      </c>
      <c r="J577" s="34" t="s">
        <v>1750</v>
      </c>
      <c r="K577" s="34" t="s">
        <v>243</v>
      </c>
      <c r="L577" s="14" t="s">
        <v>1751</v>
      </c>
      <c r="M577" s="14" t="s">
        <v>1751</v>
      </c>
    </row>
    <row r="578" ht="24" spans="1:13">
      <c r="A578" s="24">
        <v>563</v>
      </c>
      <c r="B578" s="19" t="s">
        <v>104</v>
      </c>
      <c r="C578" s="18" t="s">
        <v>1752</v>
      </c>
      <c r="D578" s="57" t="s">
        <v>1753</v>
      </c>
      <c r="E578" s="58" t="s">
        <v>1754</v>
      </c>
      <c r="F578" s="39">
        <v>45</v>
      </c>
      <c r="G578" s="14" t="s">
        <v>18</v>
      </c>
      <c r="H578" s="40">
        <v>45</v>
      </c>
      <c r="I578" s="63" t="s">
        <v>1749</v>
      </c>
      <c r="J578" s="34" t="s">
        <v>1750</v>
      </c>
      <c r="K578" s="34" t="s">
        <v>243</v>
      </c>
      <c r="L578" s="14" t="s">
        <v>1751</v>
      </c>
      <c r="M578" s="14" t="s">
        <v>1751</v>
      </c>
    </row>
    <row r="579" ht="24" spans="1:13">
      <c r="A579" s="24">
        <v>564</v>
      </c>
      <c r="B579" s="19" t="s">
        <v>104</v>
      </c>
      <c r="C579" s="18" t="s">
        <v>1755</v>
      </c>
      <c r="D579" s="28" t="s">
        <v>1756</v>
      </c>
      <c r="E579" s="58" t="s">
        <v>1757</v>
      </c>
      <c r="F579" s="39">
        <v>60</v>
      </c>
      <c r="G579" s="14" t="s">
        <v>18</v>
      </c>
      <c r="H579" s="40">
        <v>60</v>
      </c>
      <c r="I579" s="63" t="s">
        <v>1758</v>
      </c>
      <c r="J579" s="34" t="s">
        <v>1750</v>
      </c>
      <c r="K579" s="34" t="s">
        <v>243</v>
      </c>
      <c r="L579" s="14" t="s">
        <v>1759</v>
      </c>
      <c r="M579" s="14" t="s">
        <v>1759</v>
      </c>
    </row>
    <row r="580" ht="17.25" customHeight="1" spans="1:13">
      <c r="A580" s="14" t="s">
        <v>197</v>
      </c>
      <c r="B580" s="19" t="s">
        <v>208</v>
      </c>
      <c r="C580" s="18"/>
      <c r="D580" s="28"/>
      <c r="E580" s="58"/>
      <c r="F580" s="39">
        <f>F581+F583</f>
        <v>2898.654</v>
      </c>
      <c r="G580" s="14"/>
      <c r="H580" s="39">
        <f>H581+H583</f>
        <v>2898.654</v>
      </c>
      <c r="I580" s="63"/>
      <c r="J580" s="34"/>
      <c r="K580" s="34"/>
      <c r="L580" s="14"/>
      <c r="M580" s="14"/>
    </row>
    <row r="581" ht="24" spans="1:13">
      <c r="A581" s="14" t="s">
        <v>236</v>
      </c>
      <c r="B581" s="19" t="s">
        <v>199</v>
      </c>
      <c r="C581" s="18"/>
      <c r="D581" s="19"/>
      <c r="E581" s="14"/>
      <c r="F581" s="14">
        <v>750</v>
      </c>
      <c r="G581" s="14"/>
      <c r="H581" s="14">
        <v>750</v>
      </c>
      <c r="I581" s="33"/>
      <c r="J581" s="34"/>
      <c r="K581" s="34"/>
      <c r="L581" s="14"/>
      <c r="M581" s="14"/>
    </row>
    <row r="582" ht="48" spans="1:13">
      <c r="A582" s="17">
        <v>565</v>
      </c>
      <c r="B582" s="19" t="s">
        <v>138</v>
      </c>
      <c r="C582" s="18" t="s">
        <v>1760</v>
      </c>
      <c r="D582" s="19" t="s">
        <v>239</v>
      </c>
      <c r="E582" s="59" t="s">
        <v>1761</v>
      </c>
      <c r="F582" s="14">
        <v>750</v>
      </c>
      <c r="G582" s="14" t="s">
        <v>18</v>
      </c>
      <c r="H582" s="14">
        <v>750</v>
      </c>
      <c r="I582" s="63" t="s">
        <v>1762</v>
      </c>
      <c r="J582" s="34" t="s">
        <v>1763</v>
      </c>
      <c r="K582" s="34" t="s">
        <v>1764</v>
      </c>
      <c r="L582" s="14" t="s">
        <v>1765</v>
      </c>
      <c r="M582" s="14" t="s">
        <v>1765</v>
      </c>
    </row>
    <row r="583" ht="19.5" customHeight="1" spans="1:13">
      <c r="A583" s="24" t="s">
        <v>1766</v>
      </c>
      <c r="B583" s="19" t="s">
        <v>1767</v>
      </c>
      <c r="C583" s="18"/>
      <c r="D583" s="19"/>
      <c r="E583" s="14"/>
      <c r="F583" s="14">
        <f>F584+F586+F588</f>
        <v>2148.654</v>
      </c>
      <c r="G583" s="14"/>
      <c r="H583" s="14">
        <f>H584+H586+H588</f>
        <v>2148.654</v>
      </c>
      <c r="I583" s="33"/>
      <c r="J583" s="34"/>
      <c r="K583" s="34"/>
      <c r="L583" s="14"/>
      <c r="M583" s="14"/>
    </row>
    <row r="584" ht="24" spans="1:13">
      <c r="A584" s="60" t="s">
        <v>525</v>
      </c>
      <c r="B584" s="19" t="s">
        <v>200</v>
      </c>
      <c r="C584" s="18"/>
      <c r="D584" s="19"/>
      <c r="E584" s="14"/>
      <c r="F584" s="14">
        <v>101.214</v>
      </c>
      <c r="G584" s="14"/>
      <c r="H584" s="14">
        <v>101.214</v>
      </c>
      <c r="I584" s="33"/>
      <c r="J584" s="34"/>
      <c r="K584" s="34"/>
      <c r="L584" s="14"/>
      <c r="M584" s="14"/>
    </row>
    <row r="585" ht="36" spans="1:13">
      <c r="A585" s="60">
        <v>566</v>
      </c>
      <c r="B585" s="61" t="s">
        <v>1768</v>
      </c>
      <c r="C585" s="18" t="s">
        <v>1769</v>
      </c>
      <c r="D585" s="19" t="s">
        <v>239</v>
      </c>
      <c r="E585" s="14" t="s">
        <v>1770</v>
      </c>
      <c r="F585" s="14">
        <v>101.214</v>
      </c>
      <c r="G585" s="14" t="s">
        <v>20</v>
      </c>
      <c r="H585" s="14">
        <v>101.214</v>
      </c>
      <c r="I585" s="33" t="s">
        <v>1771</v>
      </c>
      <c r="J585" s="34" t="s">
        <v>242</v>
      </c>
      <c r="K585" s="34" t="s">
        <v>243</v>
      </c>
      <c r="L585" s="14" t="s">
        <v>1772</v>
      </c>
      <c r="M585" s="14" t="s">
        <v>1773</v>
      </c>
    </row>
    <row r="586" ht="27.75" customHeight="1" spans="1:13">
      <c r="A586" s="60" t="s">
        <v>1057</v>
      </c>
      <c r="B586" s="61" t="s">
        <v>1774</v>
      </c>
      <c r="C586" s="62"/>
      <c r="D586" s="19"/>
      <c r="E586" s="17"/>
      <c r="F586" s="17">
        <v>400</v>
      </c>
      <c r="G586" s="17"/>
      <c r="H586" s="17">
        <v>400</v>
      </c>
      <c r="I586" s="64"/>
      <c r="J586" s="65"/>
      <c r="K586" s="65"/>
      <c r="L586" s="17"/>
      <c r="M586" s="17"/>
    </row>
    <row r="587" ht="22.5" customHeight="1" spans="1:13">
      <c r="A587" s="60">
        <v>567</v>
      </c>
      <c r="B587" s="61" t="s">
        <v>139</v>
      </c>
      <c r="C587" s="17" t="s">
        <v>139</v>
      </c>
      <c r="D587" s="14" t="s">
        <v>1775</v>
      </c>
      <c r="E587" s="17"/>
      <c r="F587" s="17">
        <v>400</v>
      </c>
      <c r="G587" s="17"/>
      <c r="H587" s="17">
        <v>400</v>
      </c>
      <c r="I587" s="64"/>
      <c r="J587" s="65"/>
      <c r="K587" s="65"/>
      <c r="L587" s="17"/>
      <c r="M587" s="17"/>
    </row>
    <row r="588" ht="24" spans="1:13">
      <c r="A588" s="17" t="s">
        <v>1776</v>
      </c>
      <c r="B588" s="61" t="s">
        <v>202</v>
      </c>
      <c r="C588" s="62"/>
      <c r="D588" s="19"/>
      <c r="E588" s="17"/>
      <c r="F588" s="17">
        <v>1647.44</v>
      </c>
      <c r="G588" s="17"/>
      <c r="H588" s="17">
        <v>1647.44</v>
      </c>
      <c r="I588" s="64"/>
      <c r="J588" s="65"/>
      <c r="K588" s="65"/>
      <c r="L588" s="17"/>
      <c r="M588" s="17"/>
    </row>
    <row r="589" ht="36" spans="1:13">
      <c r="A589" s="17">
        <v>568</v>
      </c>
      <c r="B589" s="61" t="s">
        <v>1777</v>
      </c>
      <c r="C589" s="62" t="s">
        <v>1778</v>
      </c>
      <c r="D589" s="19" t="s">
        <v>143</v>
      </c>
      <c r="E589" s="17" t="s">
        <v>1779</v>
      </c>
      <c r="F589" s="17">
        <v>37.16</v>
      </c>
      <c r="G589" s="17" t="s">
        <v>20</v>
      </c>
      <c r="H589" s="17">
        <v>37.16</v>
      </c>
      <c r="I589" s="64" t="s">
        <v>1780</v>
      </c>
      <c r="J589" s="66" t="s">
        <v>1763</v>
      </c>
      <c r="K589" s="66" t="s">
        <v>1781</v>
      </c>
      <c r="L589" s="17" t="s">
        <v>1782</v>
      </c>
      <c r="M589" s="17" t="s">
        <v>335</v>
      </c>
    </row>
    <row r="590" ht="36" spans="1:13">
      <c r="A590" s="17">
        <v>569</v>
      </c>
      <c r="B590" s="61" t="s">
        <v>1783</v>
      </c>
      <c r="C590" s="62" t="s">
        <v>1784</v>
      </c>
      <c r="D590" s="19" t="s">
        <v>145</v>
      </c>
      <c r="E590" s="17" t="s">
        <v>1779</v>
      </c>
      <c r="F590" s="17">
        <v>21.88</v>
      </c>
      <c r="G590" s="17" t="s">
        <v>20</v>
      </c>
      <c r="H590" s="17">
        <v>21.88</v>
      </c>
      <c r="I590" s="64" t="s">
        <v>1785</v>
      </c>
      <c r="J590" s="66" t="s">
        <v>1763</v>
      </c>
      <c r="K590" s="66" t="s">
        <v>1781</v>
      </c>
      <c r="L590" s="17" t="s">
        <v>1782</v>
      </c>
      <c r="M590" s="17" t="s">
        <v>740</v>
      </c>
    </row>
    <row r="591" ht="36" spans="1:13">
      <c r="A591" s="17">
        <v>570</v>
      </c>
      <c r="B591" s="61" t="s">
        <v>1786</v>
      </c>
      <c r="C591" s="62" t="s">
        <v>1787</v>
      </c>
      <c r="D591" s="19" t="s">
        <v>144</v>
      </c>
      <c r="E591" s="17" t="s">
        <v>1779</v>
      </c>
      <c r="F591" s="17">
        <v>28.16</v>
      </c>
      <c r="G591" s="17" t="s">
        <v>20</v>
      </c>
      <c r="H591" s="17">
        <v>28.16</v>
      </c>
      <c r="I591" s="64" t="s">
        <v>1788</v>
      </c>
      <c r="J591" s="66" t="s">
        <v>1763</v>
      </c>
      <c r="K591" s="66" t="s">
        <v>1781</v>
      </c>
      <c r="L591" s="17" t="s">
        <v>1782</v>
      </c>
      <c r="M591" s="17" t="s">
        <v>532</v>
      </c>
    </row>
    <row r="592" ht="36" spans="1:13">
      <c r="A592" s="17">
        <v>571</v>
      </c>
      <c r="B592" s="61" t="s">
        <v>1789</v>
      </c>
      <c r="C592" s="62" t="s">
        <v>1790</v>
      </c>
      <c r="D592" s="19" t="s">
        <v>146</v>
      </c>
      <c r="E592" s="17" t="s">
        <v>1779</v>
      </c>
      <c r="F592" s="17">
        <v>94.82</v>
      </c>
      <c r="G592" s="17" t="s">
        <v>18</v>
      </c>
      <c r="H592" s="17">
        <v>94.82</v>
      </c>
      <c r="I592" s="64" t="s">
        <v>1791</v>
      </c>
      <c r="J592" s="66" t="s">
        <v>1763</v>
      </c>
      <c r="K592" s="66" t="s">
        <v>1781</v>
      </c>
      <c r="L592" s="17" t="s">
        <v>1782</v>
      </c>
      <c r="M592" s="17" t="s">
        <v>409</v>
      </c>
    </row>
    <row r="593" ht="36" spans="1:13">
      <c r="A593" s="17">
        <v>572</v>
      </c>
      <c r="B593" s="61" t="s">
        <v>1792</v>
      </c>
      <c r="C593" s="62" t="s">
        <v>1793</v>
      </c>
      <c r="D593" s="19" t="s">
        <v>147</v>
      </c>
      <c r="E593" s="17" t="s">
        <v>1779</v>
      </c>
      <c r="F593" s="17">
        <v>45.94</v>
      </c>
      <c r="G593" s="17" t="s">
        <v>20</v>
      </c>
      <c r="H593" s="17">
        <v>45.94</v>
      </c>
      <c r="I593" s="64" t="s">
        <v>1794</v>
      </c>
      <c r="J593" s="66" t="s">
        <v>1763</v>
      </c>
      <c r="K593" s="66" t="s">
        <v>1781</v>
      </c>
      <c r="L593" s="17" t="s">
        <v>1782</v>
      </c>
      <c r="M593" s="17" t="s">
        <v>852</v>
      </c>
    </row>
    <row r="594" ht="36" spans="1:13">
      <c r="A594" s="17">
        <v>573</v>
      </c>
      <c r="B594" s="61" t="s">
        <v>1795</v>
      </c>
      <c r="C594" s="62" t="s">
        <v>1796</v>
      </c>
      <c r="D594" s="19" t="s">
        <v>148</v>
      </c>
      <c r="E594" s="17" t="s">
        <v>1779</v>
      </c>
      <c r="F594" s="17">
        <v>87.12</v>
      </c>
      <c r="G594" s="17" t="s">
        <v>18</v>
      </c>
      <c r="H594" s="17">
        <v>87.12</v>
      </c>
      <c r="I594" s="64" t="s">
        <v>1797</v>
      </c>
      <c r="J594" s="66" t="s">
        <v>1763</v>
      </c>
      <c r="K594" s="66" t="s">
        <v>1781</v>
      </c>
      <c r="L594" s="17" t="s">
        <v>1782</v>
      </c>
      <c r="M594" s="17" t="s">
        <v>614</v>
      </c>
    </row>
    <row r="595" ht="36" spans="1:13">
      <c r="A595" s="17">
        <v>574</v>
      </c>
      <c r="B595" s="61" t="s">
        <v>1798</v>
      </c>
      <c r="C595" s="62" t="s">
        <v>1799</v>
      </c>
      <c r="D595" s="19" t="s">
        <v>150</v>
      </c>
      <c r="E595" s="17" t="s">
        <v>1779</v>
      </c>
      <c r="F595" s="17">
        <v>45.08</v>
      </c>
      <c r="G595" s="17" t="s">
        <v>18</v>
      </c>
      <c r="H595" s="17">
        <v>45.08</v>
      </c>
      <c r="I595" s="64" t="s">
        <v>1800</v>
      </c>
      <c r="J595" s="66" t="s">
        <v>1763</v>
      </c>
      <c r="K595" s="66" t="s">
        <v>1781</v>
      </c>
      <c r="L595" s="17" t="s">
        <v>1782</v>
      </c>
      <c r="M595" s="17" t="s">
        <v>374</v>
      </c>
    </row>
    <row r="596" ht="36" spans="1:13">
      <c r="A596" s="17">
        <v>575</v>
      </c>
      <c r="B596" s="61" t="s">
        <v>1801</v>
      </c>
      <c r="C596" s="62" t="s">
        <v>1802</v>
      </c>
      <c r="D596" s="19" t="s">
        <v>149</v>
      </c>
      <c r="E596" s="17" t="s">
        <v>1779</v>
      </c>
      <c r="F596" s="17">
        <v>20.96</v>
      </c>
      <c r="G596" s="17" t="s">
        <v>18</v>
      </c>
      <c r="H596" s="17">
        <v>20.96</v>
      </c>
      <c r="I596" s="64" t="s">
        <v>1803</v>
      </c>
      <c r="J596" s="66" t="s">
        <v>1763</v>
      </c>
      <c r="K596" s="66" t="s">
        <v>1781</v>
      </c>
      <c r="L596" s="17" t="s">
        <v>1782</v>
      </c>
      <c r="M596" s="17" t="s">
        <v>653</v>
      </c>
    </row>
    <row r="597" ht="36" spans="1:13">
      <c r="A597" s="17">
        <v>576</v>
      </c>
      <c r="B597" s="61" t="s">
        <v>1804</v>
      </c>
      <c r="C597" s="62" t="s">
        <v>1805</v>
      </c>
      <c r="D597" s="19" t="s">
        <v>151</v>
      </c>
      <c r="E597" s="17" t="s">
        <v>1779</v>
      </c>
      <c r="F597" s="17">
        <v>115.64</v>
      </c>
      <c r="G597" s="17" t="s">
        <v>18</v>
      </c>
      <c r="H597" s="17">
        <v>115.64</v>
      </c>
      <c r="I597" s="64" t="s">
        <v>1806</v>
      </c>
      <c r="J597" s="66" t="s">
        <v>1763</v>
      </c>
      <c r="K597" s="66" t="s">
        <v>1781</v>
      </c>
      <c r="L597" s="17" t="s">
        <v>1782</v>
      </c>
      <c r="M597" s="17" t="s">
        <v>269</v>
      </c>
    </row>
    <row r="598" ht="36" spans="1:13">
      <c r="A598" s="17">
        <v>577</v>
      </c>
      <c r="B598" s="61" t="s">
        <v>1807</v>
      </c>
      <c r="C598" s="62" t="s">
        <v>1808</v>
      </c>
      <c r="D598" s="19" t="s">
        <v>152</v>
      </c>
      <c r="E598" s="17" t="s">
        <v>1779</v>
      </c>
      <c r="F598" s="17">
        <v>36.72</v>
      </c>
      <c r="G598" s="17" t="s">
        <v>18</v>
      </c>
      <c r="H598" s="17">
        <v>36.72</v>
      </c>
      <c r="I598" s="64" t="s">
        <v>1809</v>
      </c>
      <c r="J598" s="66" t="s">
        <v>1763</v>
      </c>
      <c r="K598" s="66" t="s">
        <v>1781</v>
      </c>
      <c r="L598" s="17" t="s">
        <v>1782</v>
      </c>
      <c r="M598" s="17" t="s">
        <v>390</v>
      </c>
    </row>
    <row r="599" ht="36" spans="1:13">
      <c r="A599" s="17">
        <v>578</v>
      </c>
      <c r="B599" s="61" t="s">
        <v>1810</v>
      </c>
      <c r="C599" s="62" t="s">
        <v>1811</v>
      </c>
      <c r="D599" s="19" t="s">
        <v>153</v>
      </c>
      <c r="E599" s="17" t="s">
        <v>1779</v>
      </c>
      <c r="F599" s="17">
        <v>82.36</v>
      </c>
      <c r="G599" s="17" t="s">
        <v>18</v>
      </c>
      <c r="H599" s="17">
        <v>82.36</v>
      </c>
      <c r="I599" s="64" t="s">
        <v>1812</v>
      </c>
      <c r="J599" s="66" t="s">
        <v>1763</v>
      </c>
      <c r="K599" s="66" t="s">
        <v>1781</v>
      </c>
      <c r="L599" s="17" t="s">
        <v>1782</v>
      </c>
      <c r="M599" s="17" t="s">
        <v>399</v>
      </c>
    </row>
    <row r="600" ht="36" spans="1:13">
      <c r="A600" s="17">
        <v>579</v>
      </c>
      <c r="B600" s="61" t="s">
        <v>1813</v>
      </c>
      <c r="C600" s="62" t="s">
        <v>1814</v>
      </c>
      <c r="D600" s="19" t="s">
        <v>154</v>
      </c>
      <c r="E600" s="17" t="s">
        <v>1779</v>
      </c>
      <c r="F600" s="17">
        <v>78.4</v>
      </c>
      <c r="G600" s="17" t="s">
        <v>18</v>
      </c>
      <c r="H600" s="17">
        <v>78.4</v>
      </c>
      <c r="I600" s="64" t="s">
        <v>1815</v>
      </c>
      <c r="J600" s="66" t="s">
        <v>1763</v>
      </c>
      <c r="K600" s="66" t="s">
        <v>1781</v>
      </c>
      <c r="L600" s="17" t="s">
        <v>1782</v>
      </c>
      <c r="M600" s="17" t="s">
        <v>303</v>
      </c>
    </row>
    <row r="601" ht="36" spans="1:13">
      <c r="A601" s="17">
        <v>580</v>
      </c>
      <c r="B601" s="61" t="s">
        <v>1816</v>
      </c>
      <c r="C601" s="62" t="s">
        <v>1817</v>
      </c>
      <c r="D601" s="19" t="s">
        <v>155</v>
      </c>
      <c r="E601" s="17" t="s">
        <v>1779</v>
      </c>
      <c r="F601" s="17">
        <v>41.48</v>
      </c>
      <c r="G601" s="17" t="s">
        <v>18</v>
      </c>
      <c r="H601" s="17">
        <v>41.48</v>
      </c>
      <c r="I601" s="64" t="s">
        <v>1818</v>
      </c>
      <c r="J601" s="66" t="s">
        <v>1763</v>
      </c>
      <c r="K601" s="66" t="s">
        <v>1781</v>
      </c>
      <c r="L601" s="17" t="s">
        <v>1782</v>
      </c>
      <c r="M601" s="17" t="s">
        <v>274</v>
      </c>
    </row>
    <row r="602" ht="36" spans="1:13">
      <c r="A602" s="17">
        <v>581</v>
      </c>
      <c r="B602" s="61" t="s">
        <v>1819</v>
      </c>
      <c r="C602" s="62" t="s">
        <v>1820</v>
      </c>
      <c r="D602" s="19" t="s">
        <v>156</v>
      </c>
      <c r="E602" s="17" t="s">
        <v>1779</v>
      </c>
      <c r="F602" s="17">
        <v>71.06</v>
      </c>
      <c r="G602" s="17" t="s">
        <v>18</v>
      </c>
      <c r="H602" s="17">
        <v>71.06</v>
      </c>
      <c r="I602" s="64" t="s">
        <v>1821</v>
      </c>
      <c r="J602" s="66" t="s">
        <v>1763</v>
      </c>
      <c r="K602" s="66" t="s">
        <v>1781</v>
      </c>
      <c r="L602" s="17" t="s">
        <v>1782</v>
      </c>
      <c r="M602" s="17" t="s">
        <v>278</v>
      </c>
    </row>
    <row r="603" ht="48" spans="1:13">
      <c r="A603" s="17">
        <v>582</v>
      </c>
      <c r="B603" s="61" t="s">
        <v>1822</v>
      </c>
      <c r="C603" s="62" t="s">
        <v>1823</v>
      </c>
      <c r="D603" s="19" t="s">
        <v>1824</v>
      </c>
      <c r="E603" s="17" t="s">
        <v>1779</v>
      </c>
      <c r="F603" s="17">
        <v>62.36</v>
      </c>
      <c r="G603" s="17" t="s">
        <v>18</v>
      </c>
      <c r="H603" s="17">
        <v>62.36</v>
      </c>
      <c r="I603" s="64" t="s">
        <v>1825</v>
      </c>
      <c r="J603" s="66" t="s">
        <v>1763</v>
      </c>
      <c r="K603" s="66" t="s">
        <v>1781</v>
      </c>
      <c r="L603" s="17" t="s">
        <v>1782</v>
      </c>
      <c r="M603" s="40" t="s">
        <v>328</v>
      </c>
    </row>
    <row r="604" ht="36" spans="1:13">
      <c r="A604" s="17">
        <v>583</v>
      </c>
      <c r="B604" s="61" t="s">
        <v>1826</v>
      </c>
      <c r="C604" s="62" t="s">
        <v>1827</v>
      </c>
      <c r="D604" s="19" t="s">
        <v>158</v>
      </c>
      <c r="E604" s="17" t="s">
        <v>1779</v>
      </c>
      <c r="F604" s="17">
        <v>74.6</v>
      </c>
      <c r="G604" s="17" t="s">
        <v>18</v>
      </c>
      <c r="H604" s="17">
        <v>74.6</v>
      </c>
      <c r="I604" s="64" t="s">
        <v>1828</v>
      </c>
      <c r="J604" s="66" t="s">
        <v>1763</v>
      </c>
      <c r="K604" s="66" t="s">
        <v>1781</v>
      </c>
      <c r="L604" s="17" t="s">
        <v>1782</v>
      </c>
      <c r="M604" s="19" t="s">
        <v>291</v>
      </c>
    </row>
    <row r="605" ht="36" spans="1:13">
      <c r="A605" s="17">
        <v>584</v>
      </c>
      <c r="B605" s="61" t="s">
        <v>1829</v>
      </c>
      <c r="C605" s="62" t="s">
        <v>1830</v>
      </c>
      <c r="D605" s="19" t="s">
        <v>159</v>
      </c>
      <c r="E605" s="17" t="s">
        <v>1779</v>
      </c>
      <c r="F605" s="17">
        <v>51.48</v>
      </c>
      <c r="G605" s="17" t="s">
        <v>18</v>
      </c>
      <c r="H605" s="17">
        <v>51.48</v>
      </c>
      <c r="I605" s="64" t="s">
        <v>1831</v>
      </c>
      <c r="J605" s="66" t="s">
        <v>1763</v>
      </c>
      <c r="K605" s="66" t="s">
        <v>1781</v>
      </c>
      <c r="L605" s="17" t="s">
        <v>1782</v>
      </c>
      <c r="M605" s="17" t="s">
        <v>419</v>
      </c>
    </row>
    <row r="606" ht="36" spans="1:13">
      <c r="A606" s="17">
        <v>585</v>
      </c>
      <c r="B606" s="61" t="s">
        <v>1832</v>
      </c>
      <c r="C606" s="62" t="s">
        <v>1833</v>
      </c>
      <c r="D606" s="19" t="s">
        <v>160</v>
      </c>
      <c r="E606" s="17" t="s">
        <v>1779</v>
      </c>
      <c r="F606" s="17">
        <v>49.96</v>
      </c>
      <c r="G606" s="17" t="s">
        <v>18</v>
      </c>
      <c r="H606" s="17">
        <v>49.96</v>
      </c>
      <c r="I606" s="64" t="s">
        <v>1834</v>
      </c>
      <c r="J606" s="66" t="s">
        <v>1763</v>
      </c>
      <c r="K606" s="66" t="s">
        <v>1781</v>
      </c>
      <c r="L606" s="17" t="s">
        <v>1782</v>
      </c>
      <c r="M606" s="17" t="s">
        <v>298</v>
      </c>
    </row>
    <row r="607" ht="36" spans="1:13">
      <c r="A607" s="17">
        <v>586</v>
      </c>
      <c r="B607" s="61" t="s">
        <v>1835</v>
      </c>
      <c r="C607" s="62" t="s">
        <v>1836</v>
      </c>
      <c r="D607" s="19" t="s">
        <v>166</v>
      </c>
      <c r="E607" s="17" t="s">
        <v>1779</v>
      </c>
      <c r="F607" s="17">
        <v>121.24</v>
      </c>
      <c r="G607" s="17" t="s">
        <v>18</v>
      </c>
      <c r="H607" s="17">
        <v>121.24</v>
      </c>
      <c r="I607" s="64" t="s">
        <v>1837</v>
      </c>
      <c r="J607" s="66" t="s">
        <v>1763</v>
      </c>
      <c r="K607" s="66" t="s">
        <v>1781</v>
      </c>
      <c r="L607" s="17" t="s">
        <v>1782</v>
      </c>
      <c r="M607" s="17" t="s">
        <v>261</v>
      </c>
    </row>
    <row r="608" ht="36" spans="1:13">
      <c r="A608" s="17">
        <v>587</v>
      </c>
      <c r="B608" s="61" t="s">
        <v>1838</v>
      </c>
      <c r="C608" s="62" t="s">
        <v>1790</v>
      </c>
      <c r="D608" s="19" t="s">
        <v>168</v>
      </c>
      <c r="E608" s="17" t="s">
        <v>1779</v>
      </c>
      <c r="F608" s="17">
        <v>97.78</v>
      </c>
      <c r="G608" s="17" t="s">
        <v>18</v>
      </c>
      <c r="H608" s="17">
        <v>97.78</v>
      </c>
      <c r="I608" s="64" t="s">
        <v>1791</v>
      </c>
      <c r="J608" s="66" t="s">
        <v>1763</v>
      </c>
      <c r="K608" s="66" t="s">
        <v>1781</v>
      </c>
      <c r="L608" s="17" t="s">
        <v>1782</v>
      </c>
      <c r="M608" s="17" t="s">
        <v>345</v>
      </c>
    </row>
    <row r="609" ht="36" spans="1:13">
      <c r="A609" s="17">
        <v>588</v>
      </c>
      <c r="B609" s="61" t="s">
        <v>1839</v>
      </c>
      <c r="C609" s="62" t="s">
        <v>1840</v>
      </c>
      <c r="D609" s="19" t="s">
        <v>1841</v>
      </c>
      <c r="E609" s="17" t="s">
        <v>1779</v>
      </c>
      <c r="F609" s="17">
        <v>50.68</v>
      </c>
      <c r="G609" s="17" t="s">
        <v>18</v>
      </c>
      <c r="H609" s="17">
        <v>50.68</v>
      </c>
      <c r="I609" s="64" t="s">
        <v>1842</v>
      </c>
      <c r="J609" s="66" t="s">
        <v>1763</v>
      </c>
      <c r="K609" s="66" t="s">
        <v>1781</v>
      </c>
      <c r="L609" s="17" t="s">
        <v>1782</v>
      </c>
      <c r="M609" s="17" t="s">
        <v>386</v>
      </c>
    </row>
    <row r="610" ht="48" spans="1:13">
      <c r="A610" s="17">
        <v>589</v>
      </c>
      <c r="B610" s="61" t="s">
        <v>1843</v>
      </c>
      <c r="C610" s="62" t="s">
        <v>1844</v>
      </c>
      <c r="D610" s="19" t="s">
        <v>1845</v>
      </c>
      <c r="E610" s="17" t="s">
        <v>1779</v>
      </c>
      <c r="F610" s="17">
        <v>67.1</v>
      </c>
      <c r="G610" s="17" t="s">
        <v>18</v>
      </c>
      <c r="H610" s="17">
        <v>67.1</v>
      </c>
      <c r="I610" s="64" t="s">
        <v>1846</v>
      </c>
      <c r="J610" s="66" t="s">
        <v>1763</v>
      </c>
      <c r="K610" s="66" t="s">
        <v>1781</v>
      </c>
      <c r="L610" s="17" t="s">
        <v>1782</v>
      </c>
      <c r="M610" s="40" t="s">
        <v>971</v>
      </c>
    </row>
    <row r="611" ht="36" spans="1:13">
      <c r="A611" s="17">
        <v>590</v>
      </c>
      <c r="B611" s="61" t="s">
        <v>1847</v>
      </c>
      <c r="C611" s="62" t="s">
        <v>1848</v>
      </c>
      <c r="D611" s="19" t="s">
        <v>163</v>
      </c>
      <c r="E611" s="17" t="s">
        <v>1779</v>
      </c>
      <c r="F611" s="17">
        <v>64.22</v>
      </c>
      <c r="G611" s="17" t="s">
        <v>18</v>
      </c>
      <c r="H611" s="17">
        <v>64.22</v>
      </c>
      <c r="I611" s="64" t="s">
        <v>1849</v>
      </c>
      <c r="J611" s="66" t="s">
        <v>1763</v>
      </c>
      <c r="K611" s="66" t="s">
        <v>1781</v>
      </c>
      <c r="L611" s="17" t="s">
        <v>1782</v>
      </c>
      <c r="M611" s="17" t="s">
        <v>415</v>
      </c>
    </row>
    <row r="612" ht="36" spans="1:13">
      <c r="A612" s="17">
        <v>591</v>
      </c>
      <c r="B612" s="61" t="s">
        <v>1850</v>
      </c>
      <c r="C612" s="62" t="s">
        <v>1851</v>
      </c>
      <c r="D612" s="19" t="s">
        <v>161</v>
      </c>
      <c r="E612" s="17" t="s">
        <v>1779</v>
      </c>
      <c r="F612" s="17">
        <v>100.66</v>
      </c>
      <c r="G612" s="17" t="s">
        <v>18</v>
      </c>
      <c r="H612" s="17">
        <v>100.66</v>
      </c>
      <c r="I612" s="64" t="s">
        <v>1852</v>
      </c>
      <c r="J612" s="66" t="s">
        <v>1763</v>
      </c>
      <c r="K612" s="66" t="s">
        <v>1781</v>
      </c>
      <c r="L612" s="17" t="s">
        <v>1782</v>
      </c>
      <c r="M612" s="17" t="s">
        <v>309</v>
      </c>
    </row>
    <row r="613" ht="36" spans="1:13">
      <c r="A613" s="17">
        <v>592</v>
      </c>
      <c r="B613" s="61" t="s">
        <v>1853</v>
      </c>
      <c r="C613" s="62" t="s">
        <v>1808</v>
      </c>
      <c r="D613" s="19" t="s">
        <v>162</v>
      </c>
      <c r="E613" s="17" t="s">
        <v>1779</v>
      </c>
      <c r="F613" s="17">
        <v>38.44</v>
      </c>
      <c r="G613" s="17" t="s">
        <v>18</v>
      </c>
      <c r="H613" s="17">
        <v>38.44</v>
      </c>
      <c r="I613" s="64" t="s">
        <v>1809</v>
      </c>
      <c r="J613" s="66" t="s">
        <v>1763</v>
      </c>
      <c r="K613" s="66" t="s">
        <v>1781</v>
      </c>
      <c r="L613" s="17" t="s">
        <v>1782</v>
      </c>
      <c r="M613" s="17" t="s">
        <v>252</v>
      </c>
    </row>
    <row r="614" ht="36" spans="1:13">
      <c r="A614" s="17">
        <v>593</v>
      </c>
      <c r="B614" s="61" t="s">
        <v>1854</v>
      </c>
      <c r="C614" s="62" t="s">
        <v>1855</v>
      </c>
      <c r="D614" s="19" t="s">
        <v>1856</v>
      </c>
      <c r="E614" s="17" t="s">
        <v>1779</v>
      </c>
      <c r="F614" s="17">
        <v>62.14</v>
      </c>
      <c r="G614" s="17" t="s">
        <v>18</v>
      </c>
      <c r="H614" s="17">
        <v>62.14</v>
      </c>
      <c r="I614" s="64" t="s">
        <v>1857</v>
      </c>
      <c r="J614" s="66" t="s">
        <v>1763</v>
      </c>
      <c r="K614" s="66" t="s">
        <v>1781</v>
      </c>
      <c r="L614" s="17" t="s">
        <v>1782</v>
      </c>
      <c r="M614" s="17" t="s">
        <v>321</v>
      </c>
    </row>
  </sheetData>
  <mergeCells count="11">
    <mergeCell ref="A2:M2"/>
    <mergeCell ref="G4:H4"/>
    <mergeCell ref="J4:K4"/>
    <mergeCell ref="L4:M4"/>
    <mergeCell ref="A4:A5"/>
    <mergeCell ref="B4:B5"/>
    <mergeCell ref="C4:C5"/>
    <mergeCell ref="D4:D5"/>
    <mergeCell ref="E4:E5"/>
    <mergeCell ref="F4:F5"/>
    <mergeCell ref="I4:I5"/>
  </mergeCells>
  <pageMargins left="0.699305555555556" right="0.699305555555556"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714"/>
  <sheetViews>
    <sheetView workbookViewId="0">
      <selection activeCell="G11" sqref="G11"/>
    </sheetView>
  </sheetViews>
  <sheetFormatPr defaultColWidth="9" defaultRowHeight="13.5"/>
  <cols>
    <col min="1" max="1" width="7.75" style="1" customWidth="1"/>
    <col min="2" max="2" width="8.75" style="2" customWidth="1"/>
    <col min="3" max="3" width="19.125" style="3" customWidth="1"/>
    <col min="4" max="4" width="12.875" style="4" customWidth="1"/>
    <col min="5" max="5" width="10.75" style="5" customWidth="1"/>
    <col min="6" max="6" width="9.875" style="1" customWidth="1"/>
    <col min="7" max="7" width="9" style="1" customWidth="1"/>
    <col min="8" max="8" width="9.75" style="1" customWidth="1"/>
    <col min="9" max="9" width="16.25" style="6" customWidth="1"/>
    <col min="10" max="11" width="9.875" style="7" customWidth="1"/>
    <col min="12" max="12" width="7.625" style="1" customWidth="1"/>
    <col min="13" max="13" width="8.75" style="1" customWidth="1"/>
    <col min="14" max="16384" width="9" style="8"/>
  </cols>
  <sheetData>
    <row r="1" ht="23.25" customHeight="1" spans="1:1">
      <c r="A1" s="9" t="s">
        <v>1858</v>
      </c>
    </row>
    <row r="2" ht="25.5" spans="1:13">
      <c r="A2" s="10" t="s">
        <v>220</v>
      </c>
      <c r="B2" s="11"/>
      <c r="C2" s="12"/>
      <c r="D2" s="13"/>
      <c r="E2" s="10"/>
      <c r="F2" s="10"/>
      <c r="G2" s="10"/>
      <c r="H2" s="10"/>
      <c r="I2" s="30"/>
      <c r="J2" s="31"/>
      <c r="K2" s="31"/>
      <c r="L2" s="10"/>
      <c r="M2" s="10"/>
    </row>
    <row r="3" ht="15.75" customHeight="1" spans="1:12">
      <c r="A3" s="10"/>
      <c r="B3" s="11"/>
      <c r="C3" s="12"/>
      <c r="D3" s="13"/>
      <c r="E3" s="10"/>
      <c r="F3" s="10"/>
      <c r="G3" s="10"/>
      <c r="H3" s="10"/>
      <c r="I3" s="30"/>
      <c r="J3" s="31"/>
      <c r="K3" s="31"/>
      <c r="L3" s="32" t="s">
        <v>221</v>
      </c>
    </row>
    <row r="4" ht="18" customHeight="1" spans="1:13">
      <c r="A4" s="14" t="s">
        <v>3</v>
      </c>
      <c r="B4" s="14" t="s">
        <v>222</v>
      </c>
      <c r="C4" s="15" t="s">
        <v>223</v>
      </c>
      <c r="D4" s="16" t="s">
        <v>224</v>
      </c>
      <c r="E4" s="14" t="s">
        <v>225</v>
      </c>
      <c r="F4" s="14" t="s">
        <v>226</v>
      </c>
      <c r="G4" s="14" t="s">
        <v>227</v>
      </c>
      <c r="H4" s="14"/>
      <c r="I4" s="33" t="s">
        <v>228</v>
      </c>
      <c r="J4" s="34" t="s">
        <v>229</v>
      </c>
      <c r="K4" s="34"/>
      <c r="L4" s="14" t="s">
        <v>230</v>
      </c>
      <c r="M4" s="14"/>
    </row>
    <row r="5" ht="36" spans="1:13">
      <c r="A5" s="14"/>
      <c r="B5" s="14"/>
      <c r="C5" s="15"/>
      <c r="D5" s="17"/>
      <c r="E5" s="14"/>
      <c r="F5" s="14"/>
      <c r="G5" s="14" t="s">
        <v>231</v>
      </c>
      <c r="H5" s="14" t="s">
        <v>16</v>
      </c>
      <c r="I5" s="33"/>
      <c r="J5" s="34" t="s">
        <v>232</v>
      </c>
      <c r="K5" s="34" t="s">
        <v>233</v>
      </c>
      <c r="L5" s="14" t="s">
        <v>234</v>
      </c>
      <c r="M5" s="14" t="s">
        <v>235</v>
      </c>
    </row>
    <row r="6" ht="23.25" customHeight="1" spans="1:13">
      <c r="A6" s="14"/>
      <c r="B6" s="14" t="s">
        <v>183</v>
      </c>
      <c r="C6" s="18"/>
      <c r="D6" s="19"/>
      <c r="E6" s="14"/>
      <c r="F6" s="14">
        <f>F7+F10+F680</f>
        <v>14915.254</v>
      </c>
      <c r="G6" s="14"/>
      <c r="H6" s="14">
        <f>H10+H680+H7</f>
        <v>14915.254</v>
      </c>
      <c r="I6" s="33"/>
      <c r="J6" s="34"/>
      <c r="K6" s="34"/>
      <c r="L6" s="14"/>
      <c r="M6" s="14"/>
    </row>
    <row r="7" ht="24" spans="1:13">
      <c r="A7" s="14" t="s">
        <v>184</v>
      </c>
      <c r="B7" s="19" t="s">
        <v>185</v>
      </c>
      <c r="C7" s="18"/>
      <c r="D7" s="19"/>
      <c r="E7" s="14"/>
      <c r="F7" s="14">
        <v>2520</v>
      </c>
      <c r="G7" s="14"/>
      <c r="H7" s="14">
        <v>2520</v>
      </c>
      <c r="I7" s="33"/>
      <c r="J7" s="34"/>
      <c r="K7" s="34"/>
      <c r="L7" s="14"/>
      <c r="M7" s="24"/>
    </row>
    <row r="8" ht="48" spans="1:13">
      <c r="A8" s="14" t="s">
        <v>236</v>
      </c>
      <c r="B8" s="20" t="s">
        <v>237</v>
      </c>
      <c r="C8" s="18"/>
      <c r="D8" s="21"/>
      <c r="E8" s="22"/>
      <c r="F8" s="23">
        <v>2520</v>
      </c>
      <c r="G8" s="24"/>
      <c r="H8" s="25">
        <v>2520</v>
      </c>
      <c r="I8" s="35"/>
      <c r="J8" s="34"/>
      <c r="K8" s="34"/>
      <c r="L8" s="14"/>
      <c r="M8" s="24"/>
    </row>
    <row r="9" ht="36" spans="1:13">
      <c r="A9" s="14">
        <v>1</v>
      </c>
      <c r="B9" s="20" t="s">
        <v>209</v>
      </c>
      <c r="C9" s="18" t="s">
        <v>238</v>
      </c>
      <c r="D9" s="26" t="s">
        <v>239</v>
      </c>
      <c r="E9" s="27" t="s">
        <v>240</v>
      </c>
      <c r="F9" s="23">
        <v>2520</v>
      </c>
      <c r="G9" s="24" t="s">
        <v>17</v>
      </c>
      <c r="H9" s="25">
        <v>2520</v>
      </c>
      <c r="I9" s="36" t="s">
        <v>241</v>
      </c>
      <c r="J9" s="34" t="s">
        <v>242</v>
      </c>
      <c r="K9" s="34" t="s">
        <v>243</v>
      </c>
      <c r="L9" s="14" t="s">
        <v>244</v>
      </c>
      <c r="M9" s="14" t="s">
        <v>244</v>
      </c>
    </row>
    <row r="10" ht="24" spans="1:13">
      <c r="A10" s="14" t="s">
        <v>187</v>
      </c>
      <c r="B10" s="19" t="s">
        <v>188</v>
      </c>
      <c r="C10" s="18"/>
      <c r="D10" s="19"/>
      <c r="E10" s="14"/>
      <c r="F10" s="14">
        <v>9496.6</v>
      </c>
      <c r="G10" s="14"/>
      <c r="H10" s="14">
        <v>9496.6</v>
      </c>
      <c r="I10" s="33"/>
      <c r="J10" s="34"/>
      <c r="K10" s="34"/>
      <c r="L10" s="14"/>
      <c r="M10" s="14"/>
    </row>
    <row r="11" ht="27" customHeight="1" spans="1:13">
      <c r="A11" s="14" t="s">
        <v>236</v>
      </c>
      <c r="B11" s="19" t="s">
        <v>245</v>
      </c>
      <c r="C11" s="18"/>
      <c r="D11" s="19"/>
      <c r="E11" s="14"/>
      <c r="F11" s="14">
        <v>1004.1</v>
      </c>
      <c r="G11" s="14"/>
      <c r="H11" s="14">
        <v>1004.1</v>
      </c>
      <c r="I11" s="33"/>
      <c r="J11" s="34"/>
      <c r="K11" s="34"/>
      <c r="L11" s="14"/>
      <c r="M11" s="14"/>
    </row>
    <row r="12" ht="36" spans="1:13">
      <c r="A12" s="14">
        <v>2</v>
      </c>
      <c r="B12" s="19" t="s">
        <v>246</v>
      </c>
      <c r="C12" s="18" t="s">
        <v>247</v>
      </c>
      <c r="D12" s="28" t="s">
        <v>1859</v>
      </c>
      <c r="E12" s="14" t="s">
        <v>249</v>
      </c>
      <c r="F12" s="29">
        <v>10</v>
      </c>
      <c r="G12" s="14" t="s">
        <v>17</v>
      </c>
      <c r="H12" s="29">
        <v>10</v>
      </c>
      <c r="I12" s="33" t="s">
        <v>250</v>
      </c>
      <c r="J12" s="34">
        <v>43252</v>
      </c>
      <c r="K12" s="34">
        <v>43405</v>
      </c>
      <c r="L12" s="14" t="s">
        <v>251</v>
      </c>
      <c r="M12" s="14" t="s">
        <v>252</v>
      </c>
    </row>
    <row r="13" ht="36" spans="1:13">
      <c r="A13" s="14">
        <v>3</v>
      </c>
      <c r="B13" s="19" t="s">
        <v>42</v>
      </c>
      <c r="C13" s="18" t="s">
        <v>253</v>
      </c>
      <c r="D13" s="28" t="s">
        <v>1860</v>
      </c>
      <c r="E13" s="14" t="s">
        <v>255</v>
      </c>
      <c r="F13" s="29">
        <v>2.5</v>
      </c>
      <c r="G13" s="14" t="s">
        <v>17</v>
      </c>
      <c r="H13" s="29">
        <v>2.5</v>
      </c>
      <c r="I13" s="33" t="s">
        <v>256</v>
      </c>
      <c r="J13" s="34">
        <v>43221</v>
      </c>
      <c r="K13" s="34">
        <v>43374</v>
      </c>
      <c r="L13" s="14" t="s">
        <v>251</v>
      </c>
      <c r="M13" s="14" t="s">
        <v>252</v>
      </c>
    </row>
    <row r="14" ht="21.75" customHeight="1" spans="1:13">
      <c r="A14" s="14"/>
      <c r="B14" s="14" t="s">
        <v>210</v>
      </c>
      <c r="C14" s="18"/>
      <c r="D14" s="28"/>
      <c r="E14" s="14"/>
      <c r="F14" s="29">
        <f>SUM(F12:F13)</f>
        <v>12.5</v>
      </c>
      <c r="G14" s="14"/>
      <c r="H14" s="29">
        <f>SUM(H12:H13)</f>
        <v>12.5</v>
      </c>
      <c r="I14" s="33"/>
      <c r="J14" s="34"/>
      <c r="K14" s="34"/>
      <c r="L14" s="14"/>
      <c r="M14" s="14"/>
    </row>
    <row r="15" ht="36" spans="1:13">
      <c r="A15" s="14">
        <v>4</v>
      </c>
      <c r="B15" s="19" t="s">
        <v>42</v>
      </c>
      <c r="C15" s="18" t="s">
        <v>257</v>
      </c>
      <c r="D15" s="28" t="s">
        <v>258</v>
      </c>
      <c r="E15" s="14" t="s">
        <v>259</v>
      </c>
      <c r="F15" s="29">
        <v>10</v>
      </c>
      <c r="G15" s="14" t="s">
        <v>17</v>
      </c>
      <c r="H15" s="29">
        <v>10</v>
      </c>
      <c r="I15" s="33" t="s">
        <v>260</v>
      </c>
      <c r="J15" s="34">
        <v>43252</v>
      </c>
      <c r="K15" s="34">
        <v>43435</v>
      </c>
      <c r="L15" s="14" t="s">
        <v>251</v>
      </c>
      <c r="M15" s="14" t="s">
        <v>261</v>
      </c>
    </row>
    <row r="16" ht="36" spans="1:13">
      <c r="A16" s="14">
        <v>5</v>
      </c>
      <c r="B16" s="19" t="s">
        <v>42</v>
      </c>
      <c r="C16" s="18" t="s">
        <v>262</v>
      </c>
      <c r="D16" s="28" t="s">
        <v>263</v>
      </c>
      <c r="E16" s="14" t="s">
        <v>264</v>
      </c>
      <c r="F16" s="29">
        <v>5</v>
      </c>
      <c r="G16" s="14" t="s">
        <v>17</v>
      </c>
      <c r="H16" s="29">
        <v>5</v>
      </c>
      <c r="I16" s="33" t="s">
        <v>265</v>
      </c>
      <c r="J16" s="34">
        <v>43221</v>
      </c>
      <c r="K16" s="34">
        <v>43435</v>
      </c>
      <c r="L16" s="14" t="s">
        <v>251</v>
      </c>
      <c r="M16" s="14" t="s">
        <v>261</v>
      </c>
    </row>
    <row r="17" ht="18.75" customHeight="1" spans="1:13">
      <c r="A17" s="14"/>
      <c r="B17" s="14" t="s">
        <v>210</v>
      </c>
      <c r="C17" s="18"/>
      <c r="D17" s="28"/>
      <c r="E17" s="14"/>
      <c r="F17" s="29">
        <f>SUM(F15:F16)</f>
        <v>15</v>
      </c>
      <c r="G17" s="14"/>
      <c r="H17" s="29">
        <f>SUM(H15:H16)</f>
        <v>15</v>
      </c>
      <c r="I17" s="33"/>
      <c r="J17" s="34"/>
      <c r="K17" s="34"/>
      <c r="L17" s="14"/>
      <c r="M17" s="14"/>
    </row>
    <row r="18" ht="36" spans="1:13">
      <c r="A18" s="14">
        <v>6</v>
      </c>
      <c r="B18" s="19" t="s">
        <v>42</v>
      </c>
      <c r="C18" s="18" t="s">
        <v>266</v>
      </c>
      <c r="D18" s="28" t="s">
        <v>267</v>
      </c>
      <c r="E18" s="14" t="s">
        <v>259</v>
      </c>
      <c r="F18" s="29">
        <v>10</v>
      </c>
      <c r="G18" s="14" t="s">
        <v>17</v>
      </c>
      <c r="H18" s="29">
        <v>10</v>
      </c>
      <c r="I18" s="33" t="s">
        <v>268</v>
      </c>
      <c r="J18" s="34">
        <v>43374</v>
      </c>
      <c r="K18" s="34">
        <v>43435</v>
      </c>
      <c r="L18" s="14" t="s">
        <v>251</v>
      </c>
      <c r="M18" s="14" t="s">
        <v>269</v>
      </c>
    </row>
    <row r="19" ht="18" customHeight="1" spans="1:13">
      <c r="A19" s="14"/>
      <c r="B19" s="14" t="s">
        <v>210</v>
      </c>
      <c r="C19" s="18"/>
      <c r="D19" s="28"/>
      <c r="E19" s="14"/>
      <c r="F19" s="29">
        <v>10</v>
      </c>
      <c r="G19" s="14"/>
      <c r="H19" s="29">
        <v>10</v>
      </c>
      <c r="I19" s="33"/>
      <c r="J19" s="34"/>
      <c r="K19" s="34"/>
      <c r="L19" s="14"/>
      <c r="M19" s="14"/>
    </row>
    <row r="20" ht="36" spans="1:13">
      <c r="A20" s="14">
        <v>7</v>
      </c>
      <c r="B20" s="19" t="s">
        <v>42</v>
      </c>
      <c r="C20" s="18" t="s">
        <v>270</v>
      </c>
      <c r="D20" s="28" t="s">
        <v>271</v>
      </c>
      <c r="E20" s="14" t="s">
        <v>272</v>
      </c>
      <c r="F20" s="29">
        <v>6</v>
      </c>
      <c r="G20" s="14" t="s">
        <v>17</v>
      </c>
      <c r="H20" s="29">
        <v>6</v>
      </c>
      <c r="I20" s="33" t="s">
        <v>273</v>
      </c>
      <c r="J20" s="34">
        <v>43221</v>
      </c>
      <c r="K20" s="34">
        <v>43435</v>
      </c>
      <c r="L20" s="14" t="s">
        <v>251</v>
      </c>
      <c r="M20" s="14" t="s">
        <v>274</v>
      </c>
    </row>
    <row r="21" ht="15.75" customHeight="1" spans="1:13">
      <c r="A21" s="14"/>
      <c r="B21" s="14" t="s">
        <v>210</v>
      </c>
      <c r="C21" s="18"/>
      <c r="D21" s="28"/>
      <c r="E21" s="14"/>
      <c r="F21" s="29">
        <v>6</v>
      </c>
      <c r="G21" s="14"/>
      <c r="H21" s="29">
        <v>6</v>
      </c>
      <c r="I21" s="33"/>
      <c r="J21" s="34"/>
      <c r="K21" s="34"/>
      <c r="L21" s="14"/>
      <c r="M21" s="14"/>
    </row>
    <row r="22" ht="36" spans="1:13">
      <c r="A22" s="14">
        <v>8</v>
      </c>
      <c r="B22" s="19" t="s">
        <v>42</v>
      </c>
      <c r="C22" s="18" t="s">
        <v>275</v>
      </c>
      <c r="D22" s="28" t="s">
        <v>276</v>
      </c>
      <c r="E22" s="14" t="s">
        <v>259</v>
      </c>
      <c r="F22" s="29">
        <v>7</v>
      </c>
      <c r="G22" s="14" t="s">
        <v>17</v>
      </c>
      <c r="H22" s="29">
        <v>7</v>
      </c>
      <c r="I22" s="33" t="s">
        <v>277</v>
      </c>
      <c r="J22" s="34">
        <v>43222</v>
      </c>
      <c r="K22" s="34">
        <v>43436</v>
      </c>
      <c r="L22" s="14" t="s">
        <v>251</v>
      </c>
      <c r="M22" s="14" t="s">
        <v>278</v>
      </c>
    </row>
    <row r="23" ht="48" spans="1:13">
      <c r="A23" s="14">
        <v>9</v>
      </c>
      <c r="B23" s="19" t="s">
        <v>42</v>
      </c>
      <c r="C23" s="18" t="s">
        <v>279</v>
      </c>
      <c r="D23" s="28" t="s">
        <v>280</v>
      </c>
      <c r="E23" s="14" t="s">
        <v>259</v>
      </c>
      <c r="F23" s="29">
        <v>10</v>
      </c>
      <c r="G23" s="14" t="s">
        <v>17</v>
      </c>
      <c r="H23" s="29">
        <v>10</v>
      </c>
      <c r="I23" s="33" t="s">
        <v>281</v>
      </c>
      <c r="J23" s="34">
        <v>43191</v>
      </c>
      <c r="K23" s="34">
        <v>43374</v>
      </c>
      <c r="L23" s="14" t="s">
        <v>251</v>
      </c>
      <c r="M23" s="14" t="s">
        <v>278</v>
      </c>
    </row>
    <row r="24" ht="36" spans="1:13">
      <c r="A24" s="14">
        <v>10</v>
      </c>
      <c r="B24" s="19" t="s">
        <v>42</v>
      </c>
      <c r="C24" s="18" t="s">
        <v>282</v>
      </c>
      <c r="D24" s="28" t="s">
        <v>283</v>
      </c>
      <c r="E24" s="14" t="s">
        <v>272</v>
      </c>
      <c r="F24" s="29">
        <v>7</v>
      </c>
      <c r="G24" s="14" t="s">
        <v>17</v>
      </c>
      <c r="H24" s="29">
        <v>7</v>
      </c>
      <c r="I24" s="33" t="s">
        <v>284</v>
      </c>
      <c r="J24" s="34">
        <v>43191</v>
      </c>
      <c r="K24" s="34">
        <v>43374</v>
      </c>
      <c r="L24" s="14" t="s">
        <v>251</v>
      </c>
      <c r="M24" s="14" t="s">
        <v>278</v>
      </c>
    </row>
    <row r="25" ht="60" spans="1:13">
      <c r="A25" s="14">
        <v>11</v>
      </c>
      <c r="B25" s="19" t="s">
        <v>42</v>
      </c>
      <c r="C25" s="18" t="s">
        <v>285</v>
      </c>
      <c r="D25" s="28" t="s">
        <v>286</v>
      </c>
      <c r="E25" s="14" t="s">
        <v>259</v>
      </c>
      <c r="F25" s="29">
        <v>10</v>
      </c>
      <c r="G25" s="14" t="s">
        <v>17</v>
      </c>
      <c r="H25" s="29">
        <v>10</v>
      </c>
      <c r="I25" s="33" t="s">
        <v>287</v>
      </c>
      <c r="J25" s="34">
        <v>43191</v>
      </c>
      <c r="K25" s="34">
        <v>43435</v>
      </c>
      <c r="L25" s="14" t="s">
        <v>251</v>
      </c>
      <c r="M25" s="14" t="s">
        <v>278</v>
      </c>
    </row>
    <row r="26" ht="15.75" customHeight="1" spans="1:13">
      <c r="A26" s="14"/>
      <c r="B26" s="14" t="s">
        <v>210</v>
      </c>
      <c r="C26" s="18"/>
      <c r="D26" s="28"/>
      <c r="E26" s="14"/>
      <c r="F26" s="29">
        <f>SUM(F22:F25)</f>
        <v>34</v>
      </c>
      <c r="G26" s="14"/>
      <c r="H26" s="29">
        <f>SUM(H22:H25)</f>
        <v>34</v>
      </c>
      <c r="I26" s="33"/>
      <c r="J26" s="34"/>
      <c r="K26" s="34"/>
      <c r="L26" s="14"/>
      <c r="M26" s="14"/>
    </row>
    <row r="27" ht="36" spans="1:13">
      <c r="A27" s="14">
        <v>12</v>
      </c>
      <c r="B27" s="19" t="s">
        <v>42</v>
      </c>
      <c r="C27" s="18" t="s">
        <v>288</v>
      </c>
      <c r="D27" s="28" t="s">
        <v>289</v>
      </c>
      <c r="E27" s="14" t="s">
        <v>259</v>
      </c>
      <c r="F27" s="29">
        <v>10</v>
      </c>
      <c r="G27" s="14" t="s">
        <v>17</v>
      </c>
      <c r="H27" s="29">
        <v>10</v>
      </c>
      <c r="I27" s="33" t="s">
        <v>290</v>
      </c>
      <c r="J27" s="34">
        <v>43160</v>
      </c>
      <c r="K27" s="34">
        <v>43435</v>
      </c>
      <c r="L27" s="14" t="s">
        <v>251</v>
      </c>
      <c r="M27" s="14" t="s">
        <v>291</v>
      </c>
    </row>
    <row r="28" ht="36" spans="1:13">
      <c r="A28" s="14">
        <v>13</v>
      </c>
      <c r="B28" s="19" t="s">
        <v>42</v>
      </c>
      <c r="C28" s="18" t="s">
        <v>292</v>
      </c>
      <c r="D28" s="28" t="s">
        <v>293</v>
      </c>
      <c r="E28" s="14" t="s">
        <v>249</v>
      </c>
      <c r="F28" s="29">
        <v>5</v>
      </c>
      <c r="G28" s="14" t="s">
        <v>17</v>
      </c>
      <c r="H28" s="29">
        <v>5</v>
      </c>
      <c r="I28" s="33" t="s">
        <v>294</v>
      </c>
      <c r="J28" s="34">
        <v>43160</v>
      </c>
      <c r="K28" s="34">
        <v>43435</v>
      </c>
      <c r="L28" s="14" t="s">
        <v>251</v>
      </c>
      <c r="M28" s="14" t="s">
        <v>291</v>
      </c>
    </row>
    <row r="29" ht="18.75" customHeight="1" spans="1:13">
      <c r="A29" s="14"/>
      <c r="B29" s="14" t="s">
        <v>210</v>
      </c>
      <c r="C29" s="18"/>
      <c r="D29" s="28"/>
      <c r="E29" s="14"/>
      <c r="F29" s="29">
        <f>SUM(F27:F28)</f>
        <v>15</v>
      </c>
      <c r="G29" s="14"/>
      <c r="H29" s="29">
        <f>SUM(H27:H28)</f>
        <v>15</v>
      </c>
      <c r="I29" s="33"/>
      <c r="J29" s="34"/>
      <c r="K29" s="34"/>
      <c r="L29" s="14"/>
      <c r="M29" s="14"/>
    </row>
    <row r="30" ht="60" spans="1:13">
      <c r="A30" s="14">
        <v>14</v>
      </c>
      <c r="B30" s="19" t="s">
        <v>42</v>
      </c>
      <c r="C30" s="18" t="s">
        <v>295</v>
      </c>
      <c r="D30" s="28" t="s">
        <v>296</v>
      </c>
      <c r="E30" s="14" t="s">
        <v>272</v>
      </c>
      <c r="F30" s="29">
        <v>10</v>
      </c>
      <c r="G30" s="14" t="s">
        <v>17</v>
      </c>
      <c r="H30" s="29">
        <v>10</v>
      </c>
      <c r="I30" s="33" t="s">
        <v>297</v>
      </c>
      <c r="J30" s="34">
        <v>43191</v>
      </c>
      <c r="K30" s="34">
        <v>43374</v>
      </c>
      <c r="L30" s="14" t="s">
        <v>251</v>
      </c>
      <c r="M30" s="14" t="s">
        <v>298</v>
      </c>
    </row>
    <row r="31" ht="16.5" customHeight="1" spans="1:13">
      <c r="A31" s="14"/>
      <c r="B31" s="14" t="s">
        <v>210</v>
      </c>
      <c r="C31" s="18"/>
      <c r="D31" s="28"/>
      <c r="E31" s="14"/>
      <c r="F31" s="29">
        <f>SUM(F30)</f>
        <v>10</v>
      </c>
      <c r="G31" s="14"/>
      <c r="H31" s="29">
        <f>SUM(H30)</f>
        <v>10</v>
      </c>
      <c r="I31" s="33"/>
      <c r="J31" s="34"/>
      <c r="K31" s="34"/>
      <c r="L31" s="14"/>
      <c r="M31" s="14"/>
    </row>
    <row r="32" ht="36" spans="1:13">
      <c r="A32" s="14">
        <v>15</v>
      </c>
      <c r="B32" s="19" t="s">
        <v>42</v>
      </c>
      <c r="C32" s="18" t="s">
        <v>299</v>
      </c>
      <c r="D32" s="28" t="s">
        <v>300</v>
      </c>
      <c r="E32" s="14" t="s">
        <v>301</v>
      </c>
      <c r="F32" s="29">
        <v>5</v>
      </c>
      <c r="G32" s="14" t="s">
        <v>17</v>
      </c>
      <c r="H32" s="29">
        <v>5</v>
      </c>
      <c r="I32" s="33" t="s">
        <v>302</v>
      </c>
      <c r="J32" s="34">
        <v>43191</v>
      </c>
      <c r="K32" s="34">
        <v>43374</v>
      </c>
      <c r="L32" s="14" t="s">
        <v>251</v>
      </c>
      <c r="M32" s="14" t="s">
        <v>303</v>
      </c>
    </row>
    <row r="33" ht="36" spans="1:13">
      <c r="A33" s="14">
        <v>16</v>
      </c>
      <c r="B33" s="19" t="s">
        <v>42</v>
      </c>
      <c r="C33" s="18" t="s">
        <v>304</v>
      </c>
      <c r="D33" s="28" t="s">
        <v>305</v>
      </c>
      <c r="E33" s="14" t="s">
        <v>272</v>
      </c>
      <c r="F33" s="29">
        <v>5</v>
      </c>
      <c r="G33" s="14" t="s">
        <v>17</v>
      </c>
      <c r="H33" s="29">
        <v>5</v>
      </c>
      <c r="I33" s="33" t="s">
        <v>306</v>
      </c>
      <c r="J33" s="34">
        <v>43252</v>
      </c>
      <c r="K33" s="34">
        <v>43435</v>
      </c>
      <c r="L33" s="14" t="s">
        <v>251</v>
      </c>
      <c r="M33" s="14" t="s">
        <v>303</v>
      </c>
    </row>
    <row r="34" ht="18.75" customHeight="1" spans="1:13">
      <c r="A34" s="14"/>
      <c r="B34" s="14" t="s">
        <v>210</v>
      </c>
      <c r="C34" s="18"/>
      <c r="D34" s="28"/>
      <c r="E34" s="14"/>
      <c r="F34" s="29">
        <f>SUM(F32:F33)</f>
        <v>10</v>
      </c>
      <c r="G34" s="14"/>
      <c r="H34" s="29">
        <f>SUM(H32:H33)</f>
        <v>10</v>
      </c>
      <c r="I34" s="33"/>
      <c r="J34" s="34"/>
      <c r="K34" s="34"/>
      <c r="L34" s="14"/>
      <c r="M34" s="14"/>
    </row>
    <row r="35" ht="36" spans="1:13">
      <c r="A35" s="14">
        <v>17</v>
      </c>
      <c r="B35" s="19" t="s">
        <v>42</v>
      </c>
      <c r="C35" s="18" t="s">
        <v>307</v>
      </c>
      <c r="D35" s="28" t="s">
        <v>308</v>
      </c>
      <c r="E35" s="14" t="s">
        <v>259</v>
      </c>
      <c r="F35" s="29">
        <v>10</v>
      </c>
      <c r="G35" s="14" t="s">
        <v>17</v>
      </c>
      <c r="H35" s="29">
        <v>10</v>
      </c>
      <c r="I35" s="33" t="s">
        <v>277</v>
      </c>
      <c r="J35" s="34">
        <v>43191</v>
      </c>
      <c r="K35" s="34">
        <v>43313</v>
      </c>
      <c r="L35" s="14" t="s">
        <v>251</v>
      </c>
      <c r="M35" s="14" t="s">
        <v>309</v>
      </c>
    </row>
    <row r="36" ht="36" spans="1:13">
      <c r="A36" s="14">
        <v>18</v>
      </c>
      <c r="B36" s="19" t="s">
        <v>42</v>
      </c>
      <c r="C36" s="18" t="s">
        <v>310</v>
      </c>
      <c r="D36" s="28" t="s">
        <v>311</v>
      </c>
      <c r="E36" s="14" t="s">
        <v>272</v>
      </c>
      <c r="F36" s="29">
        <v>3</v>
      </c>
      <c r="G36" s="14" t="s">
        <v>17</v>
      </c>
      <c r="H36" s="29">
        <v>3</v>
      </c>
      <c r="I36" s="33" t="s">
        <v>312</v>
      </c>
      <c r="J36" s="34">
        <v>43191</v>
      </c>
      <c r="K36" s="34">
        <v>43191</v>
      </c>
      <c r="L36" s="14" t="s">
        <v>251</v>
      </c>
      <c r="M36" s="14" t="s">
        <v>309</v>
      </c>
    </row>
    <row r="37" ht="36" spans="1:13">
      <c r="A37" s="14">
        <v>19</v>
      </c>
      <c r="B37" s="19" t="s">
        <v>42</v>
      </c>
      <c r="C37" s="18" t="s">
        <v>313</v>
      </c>
      <c r="D37" s="28" t="s">
        <v>314</v>
      </c>
      <c r="E37" s="14" t="s">
        <v>259</v>
      </c>
      <c r="F37" s="29">
        <v>10</v>
      </c>
      <c r="G37" s="14" t="s">
        <v>17</v>
      </c>
      <c r="H37" s="29">
        <v>10</v>
      </c>
      <c r="I37" s="33" t="s">
        <v>287</v>
      </c>
      <c r="J37" s="34">
        <v>43191</v>
      </c>
      <c r="K37" s="34">
        <v>43313</v>
      </c>
      <c r="L37" s="14" t="s">
        <v>251</v>
      </c>
      <c r="M37" s="14" t="s">
        <v>309</v>
      </c>
    </row>
    <row r="38" ht="36" spans="1:13">
      <c r="A38" s="14">
        <v>20</v>
      </c>
      <c r="B38" s="19" t="s">
        <v>42</v>
      </c>
      <c r="C38" s="18" t="s">
        <v>315</v>
      </c>
      <c r="D38" s="28" t="s">
        <v>316</v>
      </c>
      <c r="E38" s="14" t="s">
        <v>301</v>
      </c>
      <c r="F38" s="29">
        <v>4.6</v>
      </c>
      <c r="G38" s="14" t="s">
        <v>17</v>
      </c>
      <c r="H38" s="29">
        <v>4.6</v>
      </c>
      <c r="I38" s="33" t="s">
        <v>317</v>
      </c>
      <c r="J38" s="34">
        <v>43160</v>
      </c>
      <c r="K38" s="34">
        <v>43221</v>
      </c>
      <c r="L38" s="14" t="s">
        <v>251</v>
      </c>
      <c r="M38" s="14" t="s">
        <v>309</v>
      </c>
    </row>
    <row r="39" ht="18" customHeight="1" spans="1:13">
      <c r="A39" s="14"/>
      <c r="B39" s="14" t="s">
        <v>210</v>
      </c>
      <c r="C39" s="18"/>
      <c r="D39" s="28"/>
      <c r="E39" s="14"/>
      <c r="F39" s="29">
        <f>SUM(F35:F38)</f>
        <v>27.6</v>
      </c>
      <c r="G39" s="14"/>
      <c r="H39" s="29">
        <f>SUM(H35:H38)</f>
        <v>27.6</v>
      </c>
      <c r="I39" s="33"/>
      <c r="J39" s="34"/>
      <c r="K39" s="34"/>
      <c r="L39" s="14"/>
      <c r="M39" s="14"/>
    </row>
    <row r="40" ht="36" spans="1:13">
      <c r="A40" s="14">
        <v>21</v>
      </c>
      <c r="B40" s="19" t="s">
        <v>42</v>
      </c>
      <c r="C40" s="18" t="s">
        <v>318</v>
      </c>
      <c r="D40" s="28" t="s">
        <v>319</v>
      </c>
      <c r="E40" s="14" t="s">
        <v>259</v>
      </c>
      <c r="F40" s="29">
        <v>5</v>
      </c>
      <c r="G40" s="14" t="s">
        <v>17</v>
      </c>
      <c r="H40" s="29">
        <v>5</v>
      </c>
      <c r="I40" s="33" t="s">
        <v>320</v>
      </c>
      <c r="J40" s="34">
        <v>43191</v>
      </c>
      <c r="K40" s="34">
        <v>43435</v>
      </c>
      <c r="L40" s="14" t="s">
        <v>251</v>
      </c>
      <c r="M40" s="14" t="s">
        <v>321</v>
      </c>
    </row>
    <row r="41" ht="36" spans="1:13">
      <c r="A41" s="14">
        <v>22</v>
      </c>
      <c r="B41" s="19" t="s">
        <v>42</v>
      </c>
      <c r="C41" s="18" t="s">
        <v>322</v>
      </c>
      <c r="D41" s="28" t="s">
        <v>323</v>
      </c>
      <c r="E41" s="14" t="s">
        <v>259</v>
      </c>
      <c r="F41" s="29">
        <v>10</v>
      </c>
      <c r="G41" s="14" t="s">
        <v>17</v>
      </c>
      <c r="H41" s="29">
        <v>10</v>
      </c>
      <c r="I41" s="33" t="s">
        <v>324</v>
      </c>
      <c r="J41" s="34">
        <v>43221</v>
      </c>
      <c r="K41" s="34">
        <v>43435</v>
      </c>
      <c r="L41" s="14" t="s">
        <v>251</v>
      </c>
      <c r="M41" s="14" t="s">
        <v>321</v>
      </c>
    </row>
    <row r="42" ht="16.5" customHeight="1" spans="1:13">
      <c r="A42" s="14"/>
      <c r="B42" s="14" t="s">
        <v>210</v>
      </c>
      <c r="C42" s="18"/>
      <c r="D42" s="28"/>
      <c r="E42" s="14"/>
      <c r="F42" s="29">
        <f>SUM(F40:F41)</f>
        <v>15</v>
      </c>
      <c r="G42" s="14"/>
      <c r="H42" s="29">
        <f>SUM(H40:H41)</f>
        <v>15</v>
      </c>
      <c r="I42" s="33"/>
      <c r="J42" s="34"/>
      <c r="K42" s="34"/>
      <c r="L42" s="14"/>
      <c r="M42" s="14"/>
    </row>
    <row r="43" ht="36" spans="1:13">
      <c r="A43" s="14">
        <v>23</v>
      </c>
      <c r="B43" s="19" t="s">
        <v>42</v>
      </c>
      <c r="C43" s="18" t="s">
        <v>325</v>
      </c>
      <c r="D43" s="28" t="s">
        <v>326</v>
      </c>
      <c r="E43" s="14" t="s">
        <v>264</v>
      </c>
      <c r="F43" s="29">
        <v>7</v>
      </c>
      <c r="G43" s="14" t="s">
        <v>17</v>
      </c>
      <c r="H43" s="29">
        <v>7</v>
      </c>
      <c r="I43" s="33" t="s">
        <v>327</v>
      </c>
      <c r="J43" s="34">
        <v>43252</v>
      </c>
      <c r="K43" s="34">
        <v>43435</v>
      </c>
      <c r="L43" s="14" t="s">
        <v>251</v>
      </c>
      <c r="M43" s="14" t="s">
        <v>328</v>
      </c>
    </row>
    <row r="44" ht="36" spans="1:13">
      <c r="A44" s="14">
        <v>24</v>
      </c>
      <c r="B44" s="19" t="s">
        <v>42</v>
      </c>
      <c r="C44" s="18" t="s">
        <v>329</v>
      </c>
      <c r="D44" s="28" t="s">
        <v>330</v>
      </c>
      <c r="E44" s="14" t="s">
        <v>259</v>
      </c>
      <c r="F44" s="29">
        <v>10</v>
      </c>
      <c r="G44" s="14" t="s">
        <v>17</v>
      </c>
      <c r="H44" s="29">
        <v>10</v>
      </c>
      <c r="I44" s="33" t="s">
        <v>331</v>
      </c>
      <c r="J44" s="34">
        <v>43282</v>
      </c>
      <c r="K44" s="34">
        <v>43435</v>
      </c>
      <c r="L44" s="14" t="s">
        <v>251</v>
      </c>
      <c r="M44" s="14" t="s">
        <v>328</v>
      </c>
    </row>
    <row r="45" ht="16.5" customHeight="1" spans="1:13">
      <c r="A45" s="14"/>
      <c r="B45" s="14" t="s">
        <v>210</v>
      </c>
      <c r="C45" s="18"/>
      <c r="D45" s="28"/>
      <c r="E45" s="14"/>
      <c r="F45" s="29">
        <f>SUM(F43:F44)</f>
        <v>17</v>
      </c>
      <c r="G45" s="14"/>
      <c r="H45" s="29">
        <f>SUM(H43:H44)</f>
        <v>17</v>
      </c>
      <c r="I45" s="33"/>
      <c r="J45" s="34"/>
      <c r="K45" s="34"/>
      <c r="L45" s="14"/>
      <c r="M45" s="14"/>
    </row>
    <row r="46" ht="36" spans="1:13">
      <c r="A46" s="14">
        <v>25</v>
      </c>
      <c r="B46" s="19" t="s">
        <v>42</v>
      </c>
      <c r="C46" s="18" t="s">
        <v>332</v>
      </c>
      <c r="D46" s="28" t="s">
        <v>333</v>
      </c>
      <c r="E46" s="14" t="s">
        <v>259</v>
      </c>
      <c r="F46" s="29">
        <v>10</v>
      </c>
      <c r="G46" s="14" t="s">
        <v>17</v>
      </c>
      <c r="H46" s="29">
        <v>10</v>
      </c>
      <c r="I46" s="33" t="s">
        <v>334</v>
      </c>
      <c r="J46" s="34">
        <v>43160</v>
      </c>
      <c r="K46" s="34">
        <v>43313</v>
      </c>
      <c r="L46" s="14" t="s">
        <v>251</v>
      </c>
      <c r="M46" s="14" t="s">
        <v>335</v>
      </c>
    </row>
    <row r="47" ht="36" spans="1:13">
      <c r="A47" s="14">
        <v>26</v>
      </c>
      <c r="B47" s="19" t="s">
        <v>42</v>
      </c>
      <c r="C47" s="18" t="s">
        <v>336</v>
      </c>
      <c r="D47" s="28" t="s">
        <v>337</v>
      </c>
      <c r="E47" s="14" t="s">
        <v>259</v>
      </c>
      <c r="F47" s="29">
        <v>10</v>
      </c>
      <c r="G47" s="14" t="s">
        <v>17</v>
      </c>
      <c r="H47" s="29">
        <v>10</v>
      </c>
      <c r="I47" s="33" t="s">
        <v>338</v>
      </c>
      <c r="J47" s="34">
        <v>43191</v>
      </c>
      <c r="K47" s="34">
        <v>43374</v>
      </c>
      <c r="L47" s="14" t="s">
        <v>251</v>
      </c>
      <c r="M47" s="14" t="s">
        <v>335</v>
      </c>
    </row>
    <row r="48" ht="36" spans="1:13">
      <c r="A48" s="14">
        <v>27</v>
      </c>
      <c r="B48" s="19" t="s">
        <v>42</v>
      </c>
      <c r="C48" s="18" t="s">
        <v>339</v>
      </c>
      <c r="D48" s="28" t="s">
        <v>340</v>
      </c>
      <c r="E48" s="14" t="s">
        <v>259</v>
      </c>
      <c r="F48" s="29">
        <v>10</v>
      </c>
      <c r="G48" s="14" t="s">
        <v>17</v>
      </c>
      <c r="H48" s="29">
        <v>10</v>
      </c>
      <c r="I48" s="33" t="s">
        <v>341</v>
      </c>
      <c r="J48" s="34">
        <v>43282</v>
      </c>
      <c r="K48" s="34">
        <v>43405</v>
      </c>
      <c r="L48" s="14" t="s">
        <v>251</v>
      </c>
      <c r="M48" s="14" t="s">
        <v>335</v>
      </c>
    </row>
    <row r="49" ht="17.25" customHeight="1" spans="1:13">
      <c r="A49" s="14"/>
      <c r="B49" s="14" t="s">
        <v>210</v>
      </c>
      <c r="C49" s="18"/>
      <c r="D49" s="28"/>
      <c r="E49" s="14"/>
      <c r="F49" s="29">
        <f>SUM(F46:F48)</f>
        <v>30</v>
      </c>
      <c r="G49" s="14"/>
      <c r="H49" s="29">
        <f>SUM(H46:H48)</f>
        <v>30</v>
      </c>
      <c r="I49" s="33"/>
      <c r="J49" s="34"/>
      <c r="K49" s="34"/>
      <c r="L49" s="14"/>
      <c r="M49" s="14"/>
    </row>
    <row r="50" ht="36" spans="1:13">
      <c r="A50" s="14">
        <v>28</v>
      </c>
      <c r="B50" s="19" t="s">
        <v>42</v>
      </c>
      <c r="C50" s="18" t="s">
        <v>342</v>
      </c>
      <c r="D50" s="28" t="s">
        <v>343</v>
      </c>
      <c r="E50" s="14" t="s">
        <v>301</v>
      </c>
      <c r="F50" s="29">
        <v>2</v>
      </c>
      <c r="G50" s="14" t="s">
        <v>17</v>
      </c>
      <c r="H50" s="29">
        <v>2</v>
      </c>
      <c r="I50" s="33" t="s">
        <v>344</v>
      </c>
      <c r="J50" s="34">
        <v>43191</v>
      </c>
      <c r="K50" s="34">
        <v>43221</v>
      </c>
      <c r="L50" s="14" t="s">
        <v>251</v>
      </c>
      <c r="M50" s="14" t="s">
        <v>345</v>
      </c>
    </row>
    <row r="51" ht="36" spans="1:13">
      <c r="A51" s="14">
        <v>29</v>
      </c>
      <c r="B51" s="19" t="s">
        <v>42</v>
      </c>
      <c r="C51" s="18" t="s">
        <v>346</v>
      </c>
      <c r="D51" s="28" t="s">
        <v>347</v>
      </c>
      <c r="E51" s="14" t="s">
        <v>301</v>
      </c>
      <c r="F51" s="29">
        <v>2</v>
      </c>
      <c r="G51" s="14" t="s">
        <v>17</v>
      </c>
      <c r="H51" s="29">
        <v>2</v>
      </c>
      <c r="I51" s="33" t="s">
        <v>348</v>
      </c>
      <c r="J51" s="34">
        <v>43160</v>
      </c>
      <c r="K51" s="34">
        <v>43435</v>
      </c>
      <c r="L51" s="14" t="s">
        <v>251</v>
      </c>
      <c r="M51" s="14" t="s">
        <v>345</v>
      </c>
    </row>
    <row r="52" ht="36" spans="1:13">
      <c r="A52" s="14">
        <v>30</v>
      </c>
      <c r="B52" s="19" t="s">
        <v>42</v>
      </c>
      <c r="C52" s="18" t="s">
        <v>349</v>
      </c>
      <c r="D52" s="28" t="s">
        <v>347</v>
      </c>
      <c r="E52" s="14" t="s">
        <v>301</v>
      </c>
      <c r="F52" s="29">
        <v>3</v>
      </c>
      <c r="G52" s="14" t="s">
        <v>17</v>
      </c>
      <c r="H52" s="29">
        <v>3</v>
      </c>
      <c r="I52" s="33" t="s">
        <v>350</v>
      </c>
      <c r="J52" s="34">
        <v>43160</v>
      </c>
      <c r="K52" s="34">
        <v>43435</v>
      </c>
      <c r="L52" s="14" t="s">
        <v>251</v>
      </c>
      <c r="M52" s="14" t="s">
        <v>345</v>
      </c>
    </row>
    <row r="53" ht="36" spans="1:13">
      <c r="A53" s="14">
        <v>31</v>
      </c>
      <c r="B53" s="19" t="s">
        <v>42</v>
      </c>
      <c r="C53" s="18" t="s">
        <v>351</v>
      </c>
      <c r="D53" s="28" t="s">
        <v>347</v>
      </c>
      <c r="E53" s="14" t="s">
        <v>301</v>
      </c>
      <c r="F53" s="29">
        <v>2.5</v>
      </c>
      <c r="G53" s="14" t="s">
        <v>17</v>
      </c>
      <c r="H53" s="29">
        <v>2.5</v>
      </c>
      <c r="I53" s="33" t="s">
        <v>352</v>
      </c>
      <c r="J53" s="34">
        <v>43160</v>
      </c>
      <c r="K53" s="34">
        <v>43435</v>
      </c>
      <c r="L53" s="14" t="s">
        <v>251</v>
      </c>
      <c r="M53" s="14" t="s">
        <v>345</v>
      </c>
    </row>
    <row r="54" ht="36" spans="1:13">
      <c r="A54" s="14">
        <v>32</v>
      </c>
      <c r="B54" s="19" t="s">
        <v>42</v>
      </c>
      <c r="C54" s="18" t="s">
        <v>353</v>
      </c>
      <c r="D54" s="28" t="s">
        <v>354</v>
      </c>
      <c r="E54" s="14" t="s">
        <v>301</v>
      </c>
      <c r="F54" s="29">
        <v>4</v>
      </c>
      <c r="G54" s="14" t="s">
        <v>17</v>
      </c>
      <c r="H54" s="29">
        <v>4</v>
      </c>
      <c r="I54" s="33" t="s">
        <v>355</v>
      </c>
      <c r="J54" s="34">
        <v>43191</v>
      </c>
      <c r="K54" s="34">
        <v>43282</v>
      </c>
      <c r="L54" s="14" t="s">
        <v>251</v>
      </c>
      <c r="M54" s="14" t="s">
        <v>345</v>
      </c>
    </row>
    <row r="55" ht="36" spans="1:13">
      <c r="A55" s="14">
        <v>33</v>
      </c>
      <c r="B55" s="19" t="s">
        <v>42</v>
      </c>
      <c r="C55" s="18" t="s">
        <v>356</v>
      </c>
      <c r="D55" s="28" t="s">
        <v>357</v>
      </c>
      <c r="E55" s="14" t="s">
        <v>301</v>
      </c>
      <c r="F55" s="29">
        <v>5</v>
      </c>
      <c r="G55" s="14" t="s">
        <v>17</v>
      </c>
      <c r="H55" s="29">
        <v>5</v>
      </c>
      <c r="I55" s="33" t="s">
        <v>358</v>
      </c>
      <c r="J55" s="34">
        <v>43191</v>
      </c>
      <c r="K55" s="34">
        <v>43252</v>
      </c>
      <c r="L55" s="14" t="s">
        <v>251</v>
      </c>
      <c r="M55" s="14" t="s">
        <v>345</v>
      </c>
    </row>
    <row r="56" ht="36" spans="1:13">
      <c r="A56" s="14">
        <v>34</v>
      </c>
      <c r="B56" s="19" t="s">
        <v>42</v>
      </c>
      <c r="C56" s="18" t="s">
        <v>359</v>
      </c>
      <c r="D56" s="28" t="s">
        <v>360</v>
      </c>
      <c r="E56" s="14" t="s">
        <v>301</v>
      </c>
      <c r="F56" s="29">
        <v>5</v>
      </c>
      <c r="G56" s="14" t="s">
        <v>17</v>
      </c>
      <c r="H56" s="29">
        <v>5</v>
      </c>
      <c r="I56" s="33" t="s">
        <v>361</v>
      </c>
      <c r="J56" s="34">
        <v>43252</v>
      </c>
      <c r="K56" s="34">
        <v>43435</v>
      </c>
      <c r="L56" s="14" t="s">
        <v>251</v>
      </c>
      <c r="M56" s="14" t="s">
        <v>345</v>
      </c>
    </row>
    <row r="57" ht="36" spans="1:13">
      <c r="A57" s="14">
        <v>35</v>
      </c>
      <c r="B57" s="19" t="s">
        <v>42</v>
      </c>
      <c r="C57" s="18" t="s">
        <v>362</v>
      </c>
      <c r="D57" s="28" t="s">
        <v>363</v>
      </c>
      <c r="E57" s="14" t="s">
        <v>301</v>
      </c>
      <c r="F57" s="29">
        <v>1.5</v>
      </c>
      <c r="G57" s="14" t="s">
        <v>17</v>
      </c>
      <c r="H57" s="29">
        <v>1.5</v>
      </c>
      <c r="I57" s="33" t="s">
        <v>364</v>
      </c>
      <c r="J57" s="34">
        <v>43252</v>
      </c>
      <c r="K57" s="34">
        <v>43435</v>
      </c>
      <c r="L57" s="14" t="s">
        <v>251</v>
      </c>
      <c r="M57" s="14" t="s">
        <v>345</v>
      </c>
    </row>
    <row r="58" ht="36" spans="1:13">
      <c r="A58" s="14">
        <v>36</v>
      </c>
      <c r="B58" s="19" t="s">
        <v>42</v>
      </c>
      <c r="C58" s="18" t="s">
        <v>365</v>
      </c>
      <c r="D58" s="28" t="s">
        <v>366</v>
      </c>
      <c r="E58" s="14" t="s">
        <v>272</v>
      </c>
      <c r="F58" s="29">
        <v>7</v>
      </c>
      <c r="G58" s="14" t="s">
        <v>17</v>
      </c>
      <c r="H58" s="29">
        <v>7</v>
      </c>
      <c r="I58" s="33" t="s">
        <v>367</v>
      </c>
      <c r="J58" s="34">
        <v>43191</v>
      </c>
      <c r="K58" s="34">
        <v>43435</v>
      </c>
      <c r="L58" s="14" t="s">
        <v>251</v>
      </c>
      <c r="M58" s="14" t="s">
        <v>345</v>
      </c>
    </row>
    <row r="59" ht="36" spans="1:13">
      <c r="A59" s="14">
        <v>37</v>
      </c>
      <c r="B59" s="19" t="s">
        <v>42</v>
      </c>
      <c r="C59" s="18" t="s">
        <v>368</v>
      </c>
      <c r="D59" s="28" t="s">
        <v>369</v>
      </c>
      <c r="E59" s="14" t="s">
        <v>301</v>
      </c>
      <c r="F59" s="29">
        <v>4</v>
      </c>
      <c r="G59" s="14" t="s">
        <v>17</v>
      </c>
      <c r="H59" s="29">
        <v>4</v>
      </c>
      <c r="I59" s="33" t="s">
        <v>370</v>
      </c>
      <c r="J59" s="34">
        <v>43191</v>
      </c>
      <c r="K59" s="34">
        <v>43435</v>
      </c>
      <c r="L59" s="14" t="s">
        <v>251</v>
      </c>
      <c r="M59" s="14" t="s">
        <v>345</v>
      </c>
    </row>
    <row r="60" ht="18.75" customHeight="1" spans="1:13">
      <c r="A60" s="14"/>
      <c r="B60" s="14" t="s">
        <v>210</v>
      </c>
      <c r="C60" s="18"/>
      <c r="D60" s="28"/>
      <c r="E60" s="14"/>
      <c r="F60" s="29">
        <f>SUM(F50:F59)</f>
        <v>36</v>
      </c>
      <c r="G60" s="14"/>
      <c r="H60" s="29">
        <f>SUM(H50:H59)</f>
        <v>36</v>
      </c>
      <c r="I60" s="33"/>
      <c r="J60" s="34"/>
      <c r="K60" s="34"/>
      <c r="L60" s="14"/>
      <c r="M60" s="14"/>
    </row>
    <row r="61" ht="36" spans="1:13">
      <c r="A61" s="14">
        <v>38</v>
      </c>
      <c r="B61" s="19" t="s">
        <v>42</v>
      </c>
      <c r="C61" s="18" t="s">
        <v>371</v>
      </c>
      <c r="D61" s="28" t="s">
        <v>372</v>
      </c>
      <c r="E61" s="14" t="s">
        <v>264</v>
      </c>
      <c r="F61" s="29">
        <v>10</v>
      </c>
      <c r="G61" s="14" t="s">
        <v>17</v>
      </c>
      <c r="H61" s="29">
        <v>10</v>
      </c>
      <c r="I61" s="33" t="s">
        <v>373</v>
      </c>
      <c r="J61" s="34">
        <v>43191</v>
      </c>
      <c r="K61" s="34">
        <v>43435</v>
      </c>
      <c r="L61" s="14" t="s">
        <v>251</v>
      </c>
      <c r="M61" s="14" t="s">
        <v>374</v>
      </c>
    </row>
    <row r="62" ht="36" spans="1:13">
      <c r="A62" s="14">
        <v>39</v>
      </c>
      <c r="B62" s="19" t="s">
        <v>42</v>
      </c>
      <c r="C62" s="18" t="s">
        <v>375</v>
      </c>
      <c r="D62" s="28" t="s">
        <v>376</v>
      </c>
      <c r="E62" s="14" t="s">
        <v>264</v>
      </c>
      <c r="F62" s="29">
        <v>1</v>
      </c>
      <c r="G62" s="14" t="s">
        <v>17</v>
      </c>
      <c r="H62" s="29">
        <v>1</v>
      </c>
      <c r="I62" s="33" t="s">
        <v>377</v>
      </c>
      <c r="J62" s="34">
        <v>43191</v>
      </c>
      <c r="K62" s="34">
        <v>43221</v>
      </c>
      <c r="L62" s="14" t="s">
        <v>251</v>
      </c>
      <c r="M62" s="14" t="s">
        <v>374</v>
      </c>
    </row>
    <row r="63" ht="36" spans="1:13">
      <c r="A63" s="14">
        <v>40</v>
      </c>
      <c r="B63" s="19" t="s">
        <v>42</v>
      </c>
      <c r="C63" s="18" t="s">
        <v>378</v>
      </c>
      <c r="D63" s="28" t="s">
        <v>379</v>
      </c>
      <c r="E63" s="14" t="s">
        <v>272</v>
      </c>
      <c r="F63" s="29">
        <v>10</v>
      </c>
      <c r="G63" s="14" t="s">
        <v>17</v>
      </c>
      <c r="H63" s="29">
        <v>10</v>
      </c>
      <c r="I63" s="33" t="s">
        <v>317</v>
      </c>
      <c r="J63" s="34">
        <v>43252</v>
      </c>
      <c r="K63" s="34">
        <v>43374</v>
      </c>
      <c r="L63" s="14" t="s">
        <v>251</v>
      </c>
      <c r="M63" s="14" t="s">
        <v>374</v>
      </c>
    </row>
    <row r="64" ht="36" spans="1:13">
      <c r="A64" s="14">
        <v>41</v>
      </c>
      <c r="B64" s="19" t="s">
        <v>42</v>
      </c>
      <c r="C64" s="18" t="s">
        <v>380</v>
      </c>
      <c r="D64" s="28" t="s">
        <v>381</v>
      </c>
      <c r="E64" s="14" t="s">
        <v>301</v>
      </c>
      <c r="F64" s="29">
        <v>10</v>
      </c>
      <c r="G64" s="14" t="s">
        <v>17</v>
      </c>
      <c r="H64" s="29">
        <v>10</v>
      </c>
      <c r="I64" s="33" t="s">
        <v>382</v>
      </c>
      <c r="J64" s="34">
        <v>43252</v>
      </c>
      <c r="K64" s="34">
        <v>43435</v>
      </c>
      <c r="L64" s="14" t="s">
        <v>251</v>
      </c>
      <c r="M64" s="14" t="s">
        <v>374</v>
      </c>
    </row>
    <row r="65" ht="18" customHeight="1" spans="1:13">
      <c r="A65" s="14"/>
      <c r="B65" s="14" t="s">
        <v>210</v>
      </c>
      <c r="C65" s="18"/>
      <c r="D65" s="28"/>
      <c r="E65" s="14"/>
      <c r="F65" s="29">
        <f>SUM(F61:F64)</f>
        <v>31</v>
      </c>
      <c r="G65" s="14"/>
      <c r="H65" s="29">
        <f>SUM(H61:H64)</f>
        <v>31</v>
      </c>
      <c r="I65" s="33"/>
      <c r="J65" s="34"/>
      <c r="K65" s="34"/>
      <c r="L65" s="14"/>
      <c r="M65" s="14"/>
    </row>
    <row r="66" ht="36" spans="1:13">
      <c r="A66" s="14">
        <v>42</v>
      </c>
      <c r="B66" s="19" t="s">
        <v>42</v>
      </c>
      <c r="C66" s="18" t="s">
        <v>383</v>
      </c>
      <c r="D66" s="28" t="s">
        <v>384</v>
      </c>
      <c r="E66" s="14" t="s">
        <v>259</v>
      </c>
      <c r="F66" s="29">
        <v>4</v>
      </c>
      <c r="G66" s="14" t="s">
        <v>17</v>
      </c>
      <c r="H66" s="29">
        <v>4</v>
      </c>
      <c r="I66" s="33" t="s">
        <v>385</v>
      </c>
      <c r="J66" s="34">
        <v>43160</v>
      </c>
      <c r="K66" s="34">
        <v>43435</v>
      </c>
      <c r="L66" s="14" t="s">
        <v>251</v>
      </c>
      <c r="M66" s="14" t="s">
        <v>386</v>
      </c>
    </row>
    <row r="67" ht="18" customHeight="1" spans="1:13">
      <c r="A67" s="14"/>
      <c r="B67" s="14" t="s">
        <v>210</v>
      </c>
      <c r="C67" s="18"/>
      <c r="D67" s="28"/>
      <c r="E67" s="14"/>
      <c r="F67" s="29">
        <f>SUM(F66)</f>
        <v>4</v>
      </c>
      <c r="G67" s="14"/>
      <c r="H67" s="29">
        <f>SUM(H66)</f>
        <v>4</v>
      </c>
      <c r="I67" s="33"/>
      <c r="J67" s="34"/>
      <c r="K67" s="34"/>
      <c r="L67" s="14"/>
      <c r="M67" s="14"/>
    </row>
    <row r="68" ht="48" spans="1:13">
      <c r="A68" s="14">
        <v>43</v>
      </c>
      <c r="B68" s="19" t="s">
        <v>42</v>
      </c>
      <c r="C68" s="18" t="s">
        <v>387</v>
      </c>
      <c r="D68" s="28" t="s">
        <v>388</v>
      </c>
      <c r="E68" s="14" t="s">
        <v>259</v>
      </c>
      <c r="F68" s="29">
        <v>10</v>
      </c>
      <c r="G68" s="14" t="s">
        <v>17</v>
      </c>
      <c r="H68" s="29">
        <v>10</v>
      </c>
      <c r="I68" s="33" t="s">
        <v>389</v>
      </c>
      <c r="J68" s="34">
        <v>43160</v>
      </c>
      <c r="K68" s="34">
        <v>43435</v>
      </c>
      <c r="L68" s="14" t="s">
        <v>251</v>
      </c>
      <c r="M68" s="14" t="s">
        <v>390</v>
      </c>
    </row>
    <row r="69" ht="24" spans="1:13">
      <c r="A69" s="14">
        <v>44</v>
      </c>
      <c r="B69" s="19" t="s">
        <v>42</v>
      </c>
      <c r="C69" s="37" t="s">
        <v>391</v>
      </c>
      <c r="D69" s="28" t="s">
        <v>392</v>
      </c>
      <c r="E69" s="38" t="s">
        <v>393</v>
      </c>
      <c r="F69" s="39">
        <v>16</v>
      </c>
      <c r="G69" s="40" t="s">
        <v>17</v>
      </c>
      <c r="H69" s="40">
        <v>16</v>
      </c>
      <c r="I69" s="45" t="s">
        <v>394</v>
      </c>
      <c r="J69" s="46" t="s">
        <v>242</v>
      </c>
      <c r="K69" s="46" t="s">
        <v>395</v>
      </c>
      <c r="L69" s="40" t="s">
        <v>251</v>
      </c>
      <c r="M69" s="25" t="s">
        <v>390</v>
      </c>
    </row>
    <row r="70" ht="16.5" customHeight="1" spans="1:13">
      <c r="A70" s="14"/>
      <c r="B70" s="14" t="s">
        <v>210</v>
      </c>
      <c r="C70" s="37"/>
      <c r="D70" s="28"/>
      <c r="E70" s="38"/>
      <c r="F70" s="39">
        <f>SUM(F68:F69)</f>
        <v>26</v>
      </c>
      <c r="G70" s="40"/>
      <c r="H70" s="39">
        <f>SUM(H68:H69)</f>
        <v>26</v>
      </c>
      <c r="I70" s="45"/>
      <c r="J70" s="46"/>
      <c r="K70" s="46"/>
      <c r="L70" s="40"/>
      <c r="M70" s="25"/>
    </row>
    <row r="71" ht="36" spans="1:13">
      <c r="A71" s="14">
        <v>45</v>
      </c>
      <c r="B71" s="19" t="s">
        <v>42</v>
      </c>
      <c r="C71" s="18" t="s">
        <v>396</v>
      </c>
      <c r="D71" s="28" t="s">
        <v>397</v>
      </c>
      <c r="E71" s="14" t="s">
        <v>259</v>
      </c>
      <c r="F71" s="29">
        <v>5</v>
      </c>
      <c r="G71" s="14" t="s">
        <v>17</v>
      </c>
      <c r="H71" s="29">
        <v>5</v>
      </c>
      <c r="I71" s="33" t="s">
        <v>398</v>
      </c>
      <c r="J71" s="34">
        <v>43160</v>
      </c>
      <c r="K71" s="34">
        <v>43435</v>
      </c>
      <c r="L71" s="14" t="s">
        <v>251</v>
      </c>
      <c r="M71" s="14" t="s">
        <v>399</v>
      </c>
    </row>
    <row r="72" ht="36" spans="1:13">
      <c r="A72" s="14">
        <v>46</v>
      </c>
      <c r="B72" s="19" t="s">
        <v>42</v>
      </c>
      <c r="C72" s="18" t="s">
        <v>400</v>
      </c>
      <c r="D72" s="28" t="s">
        <v>401</v>
      </c>
      <c r="E72" s="14" t="s">
        <v>259</v>
      </c>
      <c r="F72" s="29">
        <v>10</v>
      </c>
      <c r="G72" s="14" t="s">
        <v>17</v>
      </c>
      <c r="H72" s="29">
        <v>10</v>
      </c>
      <c r="I72" s="33" t="s">
        <v>402</v>
      </c>
      <c r="J72" s="34">
        <v>43160</v>
      </c>
      <c r="K72" s="34">
        <v>43435</v>
      </c>
      <c r="L72" s="14" t="s">
        <v>251</v>
      </c>
      <c r="M72" s="14" t="s">
        <v>399</v>
      </c>
    </row>
    <row r="73" ht="36" spans="1:13">
      <c r="A73" s="14">
        <v>47</v>
      </c>
      <c r="B73" s="19" t="s">
        <v>42</v>
      </c>
      <c r="C73" s="18" t="s">
        <v>403</v>
      </c>
      <c r="D73" s="28" t="s">
        <v>404</v>
      </c>
      <c r="E73" s="14" t="s">
        <v>259</v>
      </c>
      <c r="F73" s="29">
        <v>5</v>
      </c>
      <c r="G73" s="14" t="s">
        <v>17</v>
      </c>
      <c r="H73" s="29">
        <v>5</v>
      </c>
      <c r="I73" s="33" t="s">
        <v>405</v>
      </c>
      <c r="J73" s="34">
        <v>43160</v>
      </c>
      <c r="K73" s="34">
        <v>43435</v>
      </c>
      <c r="L73" s="14" t="s">
        <v>251</v>
      </c>
      <c r="M73" s="14" t="s">
        <v>399</v>
      </c>
    </row>
    <row r="74" ht="17.25" customHeight="1" spans="1:13">
      <c r="A74" s="14"/>
      <c r="B74" s="14" t="s">
        <v>210</v>
      </c>
      <c r="C74" s="18"/>
      <c r="D74" s="28"/>
      <c r="E74" s="14"/>
      <c r="F74" s="29">
        <f>SUM(F71:F73)</f>
        <v>20</v>
      </c>
      <c r="G74" s="14"/>
      <c r="H74" s="29">
        <f>SUM(H71:H73)</f>
        <v>20</v>
      </c>
      <c r="I74" s="33"/>
      <c r="J74" s="34"/>
      <c r="K74" s="34"/>
      <c r="L74" s="14"/>
      <c r="M74" s="14"/>
    </row>
    <row r="75" ht="36" spans="1:13">
      <c r="A75" s="14">
        <v>48</v>
      </c>
      <c r="B75" s="19" t="s">
        <v>42</v>
      </c>
      <c r="C75" s="18" t="s">
        <v>406</v>
      </c>
      <c r="D75" s="28" t="s">
        <v>407</v>
      </c>
      <c r="E75" s="14" t="s">
        <v>259</v>
      </c>
      <c r="F75" s="29">
        <v>10</v>
      </c>
      <c r="G75" s="14" t="s">
        <v>17</v>
      </c>
      <c r="H75" s="29">
        <v>10</v>
      </c>
      <c r="I75" s="33" t="s">
        <v>408</v>
      </c>
      <c r="J75" s="34">
        <v>43160</v>
      </c>
      <c r="K75" s="34">
        <v>43435</v>
      </c>
      <c r="L75" s="14" t="s">
        <v>251</v>
      </c>
      <c r="M75" s="14" t="s">
        <v>409</v>
      </c>
    </row>
    <row r="76" ht="36" spans="1:13">
      <c r="A76" s="14">
        <v>49</v>
      </c>
      <c r="B76" s="19" t="s">
        <v>42</v>
      </c>
      <c r="C76" s="18" t="s">
        <v>410</v>
      </c>
      <c r="D76" s="28" t="s">
        <v>411</v>
      </c>
      <c r="E76" s="14" t="s">
        <v>259</v>
      </c>
      <c r="F76" s="29">
        <v>10</v>
      </c>
      <c r="G76" s="14" t="s">
        <v>17</v>
      </c>
      <c r="H76" s="29">
        <v>10</v>
      </c>
      <c r="I76" s="33" t="s">
        <v>412</v>
      </c>
      <c r="J76" s="34">
        <v>43191</v>
      </c>
      <c r="K76" s="34">
        <v>43435</v>
      </c>
      <c r="L76" s="14" t="s">
        <v>251</v>
      </c>
      <c r="M76" s="14" t="s">
        <v>409</v>
      </c>
    </row>
    <row r="77" ht="19.5" customHeight="1" spans="1:13">
      <c r="A77" s="14"/>
      <c r="B77" s="14" t="s">
        <v>210</v>
      </c>
      <c r="C77" s="18"/>
      <c r="D77" s="28"/>
      <c r="E77" s="14"/>
      <c r="F77" s="29">
        <f>SUM(F75:F76)</f>
        <v>20</v>
      </c>
      <c r="G77" s="14"/>
      <c r="H77" s="29">
        <f>SUM(H75:H76)</f>
        <v>20</v>
      </c>
      <c r="I77" s="33"/>
      <c r="J77" s="34"/>
      <c r="K77" s="34"/>
      <c r="L77" s="14"/>
      <c r="M77" s="14"/>
    </row>
    <row r="78" ht="36" spans="1:13">
      <c r="A78" s="14">
        <v>50</v>
      </c>
      <c r="B78" s="19" t="s">
        <v>42</v>
      </c>
      <c r="C78" s="18" t="s">
        <v>413</v>
      </c>
      <c r="D78" s="28" t="s">
        <v>414</v>
      </c>
      <c r="E78" s="14" t="s">
        <v>259</v>
      </c>
      <c r="F78" s="29">
        <v>10</v>
      </c>
      <c r="G78" s="14" t="s">
        <v>17</v>
      </c>
      <c r="H78" s="29">
        <v>10</v>
      </c>
      <c r="I78" s="33" t="s">
        <v>324</v>
      </c>
      <c r="J78" s="34">
        <v>43191</v>
      </c>
      <c r="K78" s="34">
        <v>43435</v>
      </c>
      <c r="L78" s="14" t="s">
        <v>251</v>
      </c>
      <c r="M78" s="14" t="s">
        <v>415</v>
      </c>
    </row>
    <row r="79" ht="18.75" customHeight="1" spans="1:13">
      <c r="A79" s="14"/>
      <c r="B79" s="14" t="s">
        <v>210</v>
      </c>
      <c r="C79" s="18"/>
      <c r="D79" s="28"/>
      <c r="E79" s="14"/>
      <c r="F79" s="29">
        <f>SUM(F78)</f>
        <v>10</v>
      </c>
      <c r="G79" s="14"/>
      <c r="H79" s="29">
        <f>SUM(H78)</f>
        <v>10</v>
      </c>
      <c r="I79" s="33"/>
      <c r="J79" s="34"/>
      <c r="K79" s="34"/>
      <c r="L79" s="14"/>
      <c r="M79" s="14"/>
    </row>
    <row r="80" ht="36" spans="1:13">
      <c r="A80" s="14">
        <v>51</v>
      </c>
      <c r="B80" s="19" t="s">
        <v>42</v>
      </c>
      <c r="C80" s="18" t="s">
        <v>416</v>
      </c>
      <c r="D80" s="28" t="s">
        <v>417</v>
      </c>
      <c r="E80" s="14" t="s">
        <v>259</v>
      </c>
      <c r="F80" s="29">
        <v>10</v>
      </c>
      <c r="G80" s="14" t="s">
        <v>17</v>
      </c>
      <c r="H80" s="29">
        <v>10</v>
      </c>
      <c r="I80" s="33" t="s">
        <v>418</v>
      </c>
      <c r="J80" s="34">
        <v>43191</v>
      </c>
      <c r="K80" s="34">
        <v>43435</v>
      </c>
      <c r="L80" s="14" t="s">
        <v>251</v>
      </c>
      <c r="M80" s="14" t="s">
        <v>419</v>
      </c>
    </row>
    <row r="81" ht="36" spans="1:13">
      <c r="A81" s="14">
        <v>52</v>
      </c>
      <c r="B81" s="19" t="s">
        <v>42</v>
      </c>
      <c r="C81" s="18" t="s">
        <v>420</v>
      </c>
      <c r="D81" s="28" t="s">
        <v>421</v>
      </c>
      <c r="E81" s="14" t="s">
        <v>259</v>
      </c>
      <c r="F81" s="29">
        <v>10</v>
      </c>
      <c r="G81" s="14" t="s">
        <v>17</v>
      </c>
      <c r="H81" s="29">
        <v>10</v>
      </c>
      <c r="I81" s="33" t="s">
        <v>422</v>
      </c>
      <c r="J81" s="34">
        <v>43191</v>
      </c>
      <c r="K81" s="34">
        <v>43435</v>
      </c>
      <c r="L81" s="14" t="s">
        <v>251</v>
      </c>
      <c r="M81" s="14" t="s">
        <v>419</v>
      </c>
    </row>
    <row r="82" ht="36" spans="1:13">
      <c r="A82" s="14">
        <v>53</v>
      </c>
      <c r="B82" s="41" t="s">
        <v>42</v>
      </c>
      <c r="C82" s="18" t="s">
        <v>423</v>
      </c>
      <c r="D82" s="28" t="s">
        <v>424</v>
      </c>
      <c r="E82" s="14" t="s">
        <v>259</v>
      </c>
      <c r="F82" s="29">
        <v>7</v>
      </c>
      <c r="G82" s="14" t="s">
        <v>17</v>
      </c>
      <c r="H82" s="29">
        <v>7</v>
      </c>
      <c r="I82" s="33" t="s">
        <v>425</v>
      </c>
      <c r="J82" s="34">
        <v>43191</v>
      </c>
      <c r="K82" s="34">
        <v>43435</v>
      </c>
      <c r="L82" s="14" t="s">
        <v>251</v>
      </c>
      <c r="M82" s="14" t="s">
        <v>419</v>
      </c>
    </row>
    <row r="83" ht="17.25" customHeight="1" spans="1:13">
      <c r="A83" s="14"/>
      <c r="B83" s="14" t="s">
        <v>210</v>
      </c>
      <c r="C83" s="18"/>
      <c r="D83" s="28"/>
      <c r="E83" s="14"/>
      <c r="F83" s="29">
        <f>SUM(F80:F82)</f>
        <v>27</v>
      </c>
      <c r="G83" s="14"/>
      <c r="H83" s="29">
        <f>SUM(H80:H82)</f>
        <v>27</v>
      </c>
      <c r="I83" s="33"/>
      <c r="J83" s="34"/>
      <c r="K83" s="34"/>
      <c r="L83" s="14"/>
      <c r="M83" s="14"/>
    </row>
    <row r="84" ht="36" spans="1:13">
      <c r="A84" s="14">
        <v>54</v>
      </c>
      <c r="B84" s="19" t="s">
        <v>426</v>
      </c>
      <c r="C84" s="37" t="s">
        <v>427</v>
      </c>
      <c r="D84" s="28" t="s">
        <v>428</v>
      </c>
      <c r="E84" s="38" t="s">
        <v>429</v>
      </c>
      <c r="F84" s="42">
        <v>36</v>
      </c>
      <c r="G84" s="40" t="s">
        <v>17</v>
      </c>
      <c r="H84" s="42">
        <v>36</v>
      </c>
      <c r="I84" s="45" t="s">
        <v>430</v>
      </c>
      <c r="J84" s="34">
        <v>43160</v>
      </c>
      <c r="K84" s="34">
        <v>43252</v>
      </c>
      <c r="L84" s="40" t="s">
        <v>251</v>
      </c>
      <c r="M84" s="40" t="s">
        <v>251</v>
      </c>
    </row>
    <row r="85" ht="36" spans="1:13">
      <c r="A85" s="14">
        <v>55</v>
      </c>
      <c r="B85" s="19" t="s">
        <v>431</v>
      </c>
      <c r="C85" s="37" t="s">
        <v>432</v>
      </c>
      <c r="D85" s="28" t="s">
        <v>433</v>
      </c>
      <c r="E85" s="38" t="s">
        <v>301</v>
      </c>
      <c r="F85" s="42">
        <v>20</v>
      </c>
      <c r="G85" s="40" t="s">
        <v>17</v>
      </c>
      <c r="H85" s="42">
        <v>20</v>
      </c>
      <c r="I85" s="45" t="s">
        <v>434</v>
      </c>
      <c r="J85" s="34">
        <v>43160</v>
      </c>
      <c r="K85" s="34">
        <v>43252</v>
      </c>
      <c r="L85" s="40" t="s">
        <v>251</v>
      </c>
      <c r="M85" s="40" t="s">
        <v>251</v>
      </c>
    </row>
    <row r="86" ht="36" spans="1:13">
      <c r="A86" s="14">
        <v>56</v>
      </c>
      <c r="B86" s="19" t="s">
        <v>435</v>
      </c>
      <c r="C86" s="37" t="s">
        <v>436</v>
      </c>
      <c r="D86" s="28" t="s">
        <v>437</v>
      </c>
      <c r="E86" s="38" t="s">
        <v>438</v>
      </c>
      <c r="F86" s="42">
        <v>50</v>
      </c>
      <c r="G86" s="40" t="s">
        <v>17</v>
      </c>
      <c r="H86" s="42">
        <v>50</v>
      </c>
      <c r="I86" s="45" t="s">
        <v>439</v>
      </c>
      <c r="J86" s="34">
        <v>43160</v>
      </c>
      <c r="K86" s="34">
        <v>43252</v>
      </c>
      <c r="L86" s="40" t="s">
        <v>251</v>
      </c>
      <c r="M86" s="40" t="s">
        <v>251</v>
      </c>
    </row>
    <row r="87" ht="36" spans="1:13">
      <c r="A87" s="14">
        <v>57</v>
      </c>
      <c r="B87" s="19" t="s">
        <v>440</v>
      </c>
      <c r="C87" s="37" t="s">
        <v>441</v>
      </c>
      <c r="D87" s="28" t="s">
        <v>442</v>
      </c>
      <c r="E87" s="38" t="s">
        <v>443</v>
      </c>
      <c r="F87" s="42">
        <v>23</v>
      </c>
      <c r="G87" s="40" t="s">
        <v>17</v>
      </c>
      <c r="H87" s="42">
        <v>23</v>
      </c>
      <c r="I87" s="45" t="s">
        <v>444</v>
      </c>
      <c r="J87" s="34">
        <v>43160</v>
      </c>
      <c r="K87" s="34">
        <v>43252</v>
      </c>
      <c r="L87" s="40" t="s">
        <v>251</v>
      </c>
      <c r="M87" s="40" t="s">
        <v>251</v>
      </c>
    </row>
    <row r="88" ht="36" spans="1:13">
      <c r="A88" s="14">
        <v>58</v>
      </c>
      <c r="B88" s="19" t="s">
        <v>445</v>
      </c>
      <c r="C88" s="37" t="s">
        <v>446</v>
      </c>
      <c r="D88" s="28" t="s">
        <v>447</v>
      </c>
      <c r="E88" s="38" t="s">
        <v>301</v>
      </c>
      <c r="F88" s="42">
        <v>40</v>
      </c>
      <c r="G88" s="40" t="s">
        <v>17</v>
      </c>
      <c r="H88" s="42">
        <v>40</v>
      </c>
      <c r="I88" s="45" t="s">
        <v>448</v>
      </c>
      <c r="J88" s="34">
        <v>43160</v>
      </c>
      <c r="K88" s="34">
        <v>43252</v>
      </c>
      <c r="L88" s="40" t="s">
        <v>251</v>
      </c>
      <c r="M88" s="40" t="s">
        <v>251</v>
      </c>
    </row>
    <row r="89" ht="36" spans="1:13">
      <c r="A89" s="14">
        <v>59</v>
      </c>
      <c r="B89" s="19" t="s">
        <v>449</v>
      </c>
      <c r="C89" s="37" t="s">
        <v>450</v>
      </c>
      <c r="D89" s="28" t="s">
        <v>451</v>
      </c>
      <c r="E89" s="38" t="s">
        <v>452</v>
      </c>
      <c r="F89" s="42">
        <v>50</v>
      </c>
      <c r="G89" s="40" t="s">
        <v>17</v>
      </c>
      <c r="H89" s="42">
        <v>50</v>
      </c>
      <c r="I89" s="45" t="s">
        <v>453</v>
      </c>
      <c r="J89" s="34">
        <v>43160</v>
      </c>
      <c r="K89" s="34">
        <v>43252</v>
      </c>
      <c r="L89" s="40" t="s">
        <v>251</v>
      </c>
      <c r="M89" s="40" t="s">
        <v>251</v>
      </c>
    </row>
    <row r="90" ht="36" spans="1:13">
      <c r="A90" s="14">
        <v>60</v>
      </c>
      <c r="B90" s="19" t="s">
        <v>454</v>
      </c>
      <c r="C90" s="37" t="s">
        <v>455</v>
      </c>
      <c r="D90" s="28" t="s">
        <v>456</v>
      </c>
      <c r="E90" s="38" t="s">
        <v>457</v>
      </c>
      <c r="F90" s="42">
        <v>80</v>
      </c>
      <c r="G90" s="40" t="s">
        <v>17</v>
      </c>
      <c r="H90" s="42">
        <v>80</v>
      </c>
      <c r="I90" s="45" t="s">
        <v>458</v>
      </c>
      <c r="J90" s="34">
        <v>43160</v>
      </c>
      <c r="K90" s="34">
        <v>43252</v>
      </c>
      <c r="L90" s="40" t="s">
        <v>251</v>
      </c>
      <c r="M90" s="40" t="s">
        <v>251</v>
      </c>
    </row>
    <row r="91" ht="36" spans="1:13">
      <c r="A91" s="14">
        <v>61</v>
      </c>
      <c r="B91" s="19" t="s">
        <v>459</v>
      </c>
      <c r="C91" s="37" t="s">
        <v>460</v>
      </c>
      <c r="D91" s="28" t="s">
        <v>461</v>
      </c>
      <c r="E91" s="38" t="s">
        <v>462</v>
      </c>
      <c r="F91" s="42">
        <v>20</v>
      </c>
      <c r="G91" s="40" t="s">
        <v>17</v>
      </c>
      <c r="H91" s="42">
        <v>20</v>
      </c>
      <c r="I91" s="45" t="s">
        <v>463</v>
      </c>
      <c r="J91" s="34">
        <v>43160</v>
      </c>
      <c r="K91" s="34">
        <v>43252</v>
      </c>
      <c r="L91" s="40" t="s">
        <v>251</v>
      </c>
      <c r="M91" s="40" t="s">
        <v>251</v>
      </c>
    </row>
    <row r="92" ht="36" spans="1:13">
      <c r="A92" s="14">
        <v>62</v>
      </c>
      <c r="B92" s="19" t="s">
        <v>464</v>
      </c>
      <c r="C92" s="37" t="s">
        <v>465</v>
      </c>
      <c r="D92" s="28" t="s">
        <v>466</v>
      </c>
      <c r="E92" s="38" t="s">
        <v>259</v>
      </c>
      <c r="F92" s="42">
        <v>5</v>
      </c>
      <c r="G92" s="40" t="s">
        <v>17</v>
      </c>
      <c r="H92" s="42">
        <v>5</v>
      </c>
      <c r="I92" s="45" t="s">
        <v>268</v>
      </c>
      <c r="J92" s="34">
        <v>43160</v>
      </c>
      <c r="K92" s="34">
        <v>43252</v>
      </c>
      <c r="L92" s="40" t="s">
        <v>251</v>
      </c>
      <c r="M92" s="40" t="s">
        <v>251</v>
      </c>
    </row>
    <row r="93" ht="36" spans="1:13">
      <c r="A93" s="14">
        <v>63</v>
      </c>
      <c r="B93" s="19" t="s">
        <v>467</v>
      </c>
      <c r="C93" s="37" t="s">
        <v>468</v>
      </c>
      <c r="D93" s="28" t="s">
        <v>469</v>
      </c>
      <c r="E93" s="38" t="s">
        <v>470</v>
      </c>
      <c r="F93" s="42">
        <v>10</v>
      </c>
      <c r="G93" s="40" t="s">
        <v>17</v>
      </c>
      <c r="H93" s="42">
        <v>10</v>
      </c>
      <c r="I93" s="45" t="s">
        <v>471</v>
      </c>
      <c r="J93" s="34">
        <v>43160</v>
      </c>
      <c r="K93" s="34">
        <v>43252</v>
      </c>
      <c r="L93" s="40" t="s">
        <v>251</v>
      </c>
      <c r="M93" s="40" t="s">
        <v>251</v>
      </c>
    </row>
    <row r="94" ht="36" spans="1:13">
      <c r="A94" s="14">
        <v>64</v>
      </c>
      <c r="B94" s="19" t="s">
        <v>472</v>
      </c>
      <c r="C94" s="37" t="s">
        <v>473</v>
      </c>
      <c r="D94" s="28" t="s">
        <v>474</v>
      </c>
      <c r="E94" s="38" t="s">
        <v>475</v>
      </c>
      <c r="F94" s="42">
        <v>50</v>
      </c>
      <c r="G94" s="40" t="s">
        <v>17</v>
      </c>
      <c r="H94" s="42">
        <v>50</v>
      </c>
      <c r="I94" s="45" t="s">
        <v>476</v>
      </c>
      <c r="J94" s="34">
        <v>43160</v>
      </c>
      <c r="K94" s="34">
        <v>43252</v>
      </c>
      <c r="L94" s="40" t="s">
        <v>251</v>
      </c>
      <c r="M94" s="40" t="s">
        <v>251</v>
      </c>
    </row>
    <row r="95" ht="48" spans="1:13">
      <c r="A95" s="14">
        <v>65</v>
      </c>
      <c r="B95" s="19" t="s">
        <v>477</v>
      </c>
      <c r="C95" s="37" t="s">
        <v>478</v>
      </c>
      <c r="D95" s="28" t="s">
        <v>479</v>
      </c>
      <c r="E95" s="38" t="s">
        <v>480</v>
      </c>
      <c r="F95" s="42">
        <v>20</v>
      </c>
      <c r="G95" s="40" t="s">
        <v>17</v>
      </c>
      <c r="H95" s="42">
        <v>20</v>
      </c>
      <c r="I95" s="45" t="s">
        <v>471</v>
      </c>
      <c r="J95" s="34">
        <v>43160</v>
      </c>
      <c r="K95" s="34">
        <v>43252</v>
      </c>
      <c r="L95" s="40" t="s">
        <v>251</v>
      </c>
      <c r="M95" s="40" t="s">
        <v>251</v>
      </c>
    </row>
    <row r="96" ht="36" spans="1:13">
      <c r="A96" s="14">
        <v>66</v>
      </c>
      <c r="B96" s="19" t="s">
        <v>481</v>
      </c>
      <c r="C96" s="37" t="s">
        <v>482</v>
      </c>
      <c r="D96" s="28" t="s">
        <v>483</v>
      </c>
      <c r="E96" s="38" t="s">
        <v>484</v>
      </c>
      <c r="F96" s="42">
        <v>100</v>
      </c>
      <c r="G96" s="40" t="s">
        <v>17</v>
      </c>
      <c r="H96" s="42">
        <v>100</v>
      </c>
      <c r="I96" s="45" t="s">
        <v>485</v>
      </c>
      <c r="J96" s="34">
        <v>43160</v>
      </c>
      <c r="K96" s="34">
        <v>43252</v>
      </c>
      <c r="L96" s="40" t="s">
        <v>251</v>
      </c>
      <c r="M96" s="40" t="s">
        <v>251</v>
      </c>
    </row>
    <row r="97" ht="36" spans="1:13">
      <c r="A97" s="14">
        <v>67</v>
      </c>
      <c r="B97" s="19" t="s">
        <v>486</v>
      </c>
      <c r="C97" s="37" t="s">
        <v>487</v>
      </c>
      <c r="D97" s="28" t="s">
        <v>488</v>
      </c>
      <c r="E97" s="38" t="s">
        <v>249</v>
      </c>
      <c r="F97" s="42">
        <v>30</v>
      </c>
      <c r="G97" s="40" t="s">
        <v>17</v>
      </c>
      <c r="H97" s="42">
        <v>30</v>
      </c>
      <c r="I97" s="45" t="s">
        <v>489</v>
      </c>
      <c r="J97" s="34">
        <v>43160</v>
      </c>
      <c r="K97" s="34">
        <v>43252</v>
      </c>
      <c r="L97" s="40" t="s">
        <v>251</v>
      </c>
      <c r="M97" s="40" t="s">
        <v>251</v>
      </c>
    </row>
    <row r="98" ht="36" spans="1:13">
      <c r="A98" s="14">
        <v>68</v>
      </c>
      <c r="B98" s="19" t="s">
        <v>490</v>
      </c>
      <c r="C98" s="37" t="s">
        <v>491</v>
      </c>
      <c r="D98" s="28" t="s">
        <v>492</v>
      </c>
      <c r="E98" s="38" t="s">
        <v>249</v>
      </c>
      <c r="F98" s="42">
        <v>5</v>
      </c>
      <c r="G98" s="40" t="s">
        <v>17</v>
      </c>
      <c r="H98" s="42">
        <v>5</v>
      </c>
      <c r="I98" s="45" t="s">
        <v>287</v>
      </c>
      <c r="J98" s="34">
        <v>43160</v>
      </c>
      <c r="K98" s="34">
        <v>43252</v>
      </c>
      <c r="L98" s="40" t="s">
        <v>251</v>
      </c>
      <c r="M98" s="40" t="s">
        <v>251</v>
      </c>
    </row>
    <row r="99" ht="36" spans="1:13">
      <c r="A99" s="14">
        <v>69</v>
      </c>
      <c r="B99" s="19" t="s">
        <v>493</v>
      </c>
      <c r="C99" s="37" t="s">
        <v>494</v>
      </c>
      <c r="D99" s="28" t="s">
        <v>495</v>
      </c>
      <c r="E99" s="38" t="s">
        <v>496</v>
      </c>
      <c r="F99" s="42">
        <v>5</v>
      </c>
      <c r="G99" s="40" t="s">
        <v>17</v>
      </c>
      <c r="H99" s="42">
        <v>5</v>
      </c>
      <c r="I99" s="45" t="s">
        <v>444</v>
      </c>
      <c r="J99" s="34">
        <v>43160</v>
      </c>
      <c r="K99" s="34">
        <v>43252</v>
      </c>
      <c r="L99" s="40" t="s">
        <v>251</v>
      </c>
      <c r="M99" s="40" t="s">
        <v>251</v>
      </c>
    </row>
    <row r="100" ht="36" spans="1:13">
      <c r="A100" s="14">
        <v>70</v>
      </c>
      <c r="B100" s="19" t="s">
        <v>497</v>
      </c>
      <c r="C100" s="37" t="s">
        <v>498</v>
      </c>
      <c r="D100" s="28" t="s">
        <v>499</v>
      </c>
      <c r="E100" s="38" t="s">
        <v>500</v>
      </c>
      <c r="F100" s="42">
        <v>18</v>
      </c>
      <c r="G100" s="40" t="s">
        <v>17</v>
      </c>
      <c r="H100" s="42">
        <v>18</v>
      </c>
      <c r="I100" s="45" t="s">
        <v>501</v>
      </c>
      <c r="J100" s="34">
        <v>43160</v>
      </c>
      <c r="K100" s="34">
        <v>43252</v>
      </c>
      <c r="L100" s="40" t="s">
        <v>251</v>
      </c>
      <c r="M100" s="40" t="s">
        <v>251</v>
      </c>
    </row>
    <row r="101" ht="36" spans="1:13">
      <c r="A101" s="14">
        <v>71</v>
      </c>
      <c r="B101" s="19" t="s">
        <v>502</v>
      </c>
      <c r="C101" s="37" t="s">
        <v>503</v>
      </c>
      <c r="D101" s="28" t="s">
        <v>504</v>
      </c>
      <c r="E101" s="38" t="s">
        <v>505</v>
      </c>
      <c r="F101" s="42">
        <v>20</v>
      </c>
      <c r="G101" s="40" t="s">
        <v>17</v>
      </c>
      <c r="H101" s="42">
        <v>20</v>
      </c>
      <c r="I101" s="45" t="s">
        <v>444</v>
      </c>
      <c r="J101" s="34">
        <v>43160</v>
      </c>
      <c r="K101" s="34">
        <v>43252</v>
      </c>
      <c r="L101" s="40" t="s">
        <v>251</v>
      </c>
      <c r="M101" s="40" t="s">
        <v>251</v>
      </c>
    </row>
    <row r="102" ht="36" spans="1:13">
      <c r="A102" s="14">
        <v>72</v>
      </c>
      <c r="B102" s="19" t="s">
        <v>506</v>
      </c>
      <c r="C102" s="37" t="s">
        <v>507</v>
      </c>
      <c r="D102" s="28" t="s">
        <v>508</v>
      </c>
      <c r="E102" s="38" t="s">
        <v>509</v>
      </c>
      <c r="F102" s="42">
        <v>7</v>
      </c>
      <c r="G102" s="40" t="s">
        <v>17</v>
      </c>
      <c r="H102" s="42">
        <v>7</v>
      </c>
      <c r="I102" s="45" t="s">
        <v>444</v>
      </c>
      <c r="J102" s="34">
        <v>43160</v>
      </c>
      <c r="K102" s="34">
        <v>43252</v>
      </c>
      <c r="L102" s="40" t="s">
        <v>251</v>
      </c>
      <c r="M102" s="40" t="s">
        <v>251</v>
      </c>
    </row>
    <row r="103" ht="36" spans="1:13">
      <c r="A103" s="14">
        <v>73</v>
      </c>
      <c r="B103" s="19" t="s">
        <v>510</v>
      </c>
      <c r="C103" s="37" t="s">
        <v>511</v>
      </c>
      <c r="D103" s="28" t="s">
        <v>512</v>
      </c>
      <c r="E103" s="38" t="s">
        <v>513</v>
      </c>
      <c r="F103" s="42">
        <v>15</v>
      </c>
      <c r="G103" s="40" t="s">
        <v>17</v>
      </c>
      <c r="H103" s="42">
        <v>15</v>
      </c>
      <c r="I103" s="45" t="s">
        <v>514</v>
      </c>
      <c r="J103" s="34">
        <v>43160</v>
      </c>
      <c r="K103" s="34">
        <v>43252</v>
      </c>
      <c r="L103" s="40" t="s">
        <v>251</v>
      </c>
      <c r="M103" s="40" t="s">
        <v>251</v>
      </c>
    </row>
    <row r="104" ht="36" spans="1:13">
      <c r="A104" s="14">
        <v>74</v>
      </c>
      <c r="B104" s="19" t="s">
        <v>515</v>
      </c>
      <c r="C104" s="37" t="s">
        <v>516</v>
      </c>
      <c r="D104" s="28" t="s">
        <v>517</v>
      </c>
      <c r="E104" s="38" t="s">
        <v>301</v>
      </c>
      <c r="F104" s="42">
        <v>14</v>
      </c>
      <c r="G104" s="40" t="s">
        <v>17</v>
      </c>
      <c r="H104" s="42">
        <v>14</v>
      </c>
      <c r="I104" s="45" t="s">
        <v>518</v>
      </c>
      <c r="J104" s="34">
        <v>43160</v>
      </c>
      <c r="K104" s="34">
        <v>43252</v>
      </c>
      <c r="L104" s="40" t="s">
        <v>251</v>
      </c>
      <c r="M104" s="40" t="s">
        <v>251</v>
      </c>
    </row>
    <row r="105" ht="36" spans="1:13">
      <c r="A105" s="14">
        <v>75</v>
      </c>
      <c r="B105" s="43" t="s">
        <v>519</v>
      </c>
      <c r="C105" s="37" t="s">
        <v>520</v>
      </c>
      <c r="D105" s="43" t="s">
        <v>521</v>
      </c>
      <c r="E105" s="40" t="s">
        <v>522</v>
      </c>
      <c r="F105" s="44">
        <v>10</v>
      </c>
      <c r="G105" s="40" t="s">
        <v>17</v>
      </c>
      <c r="H105" s="44">
        <v>10</v>
      </c>
      <c r="I105" s="33" t="s">
        <v>444</v>
      </c>
      <c r="J105" s="34">
        <v>43160</v>
      </c>
      <c r="K105" s="34">
        <v>43252</v>
      </c>
      <c r="L105" s="40" t="s">
        <v>251</v>
      </c>
      <c r="M105" s="40" t="s">
        <v>251</v>
      </c>
    </row>
    <row r="106" ht="17.25" customHeight="1" spans="1:13">
      <c r="A106" s="14"/>
      <c r="B106" s="14" t="s">
        <v>210</v>
      </c>
      <c r="C106" s="37"/>
      <c r="D106" s="43"/>
      <c r="E106" s="40"/>
      <c r="F106" s="44">
        <f>SUM(F84:F105)</f>
        <v>628</v>
      </c>
      <c r="G106" s="40"/>
      <c r="H106" s="44">
        <f>SUM(H84:H105)</f>
        <v>628</v>
      </c>
      <c r="I106" s="33"/>
      <c r="J106" s="34"/>
      <c r="K106" s="34"/>
      <c r="L106" s="40"/>
      <c r="M106" s="40"/>
    </row>
    <row r="107" ht="24" spans="1:13">
      <c r="A107" s="14" t="s">
        <v>523</v>
      </c>
      <c r="B107" s="43" t="s">
        <v>524</v>
      </c>
      <c r="C107" s="37"/>
      <c r="D107" s="43"/>
      <c r="E107" s="40"/>
      <c r="F107" s="40">
        <f>F108+F365</f>
        <v>5643.54</v>
      </c>
      <c r="G107" s="40"/>
      <c r="H107" s="40">
        <f>H108+H365</f>
        <v>5643.54</v>
      </c>
      <c r="I107" s="33"/>
      <c r="J107" s="47"/>
      <c r="K107" s="47"/>
      <c r="L107" s="40"/>
      <c r="M107" s="40"/>
    </row>
    <row r="108" ht="24" spans="1:13">
      <c r="A108" s="14" t="s">
        <v>525</v>
      </c>
      <c r="B108" s="19" t="s">
        <v>191</v>
      </c>
      <c r="C108" s="18"/>
      <c r="D108" s="19"/>
      <c r="E108" s="14"/>
      <c r="F108" s="14">
        <v>2424.94</v>
      </c>
      <c r="G108" s="14"/>
      <c r="H108" s="14">
        <v>2424.94</v>
      </c>
      <c r="I108" s="33"/>
      <c r="J108" s="34"/>
      <c r="K108" s="34"/>
      <c r="L108" s="40"/>
      <c r="M108" s="14"/>
    </row>
    <row r="109" ht="36" spans="1:13">
      <c r="A109" s="40">
        <v>76</v>
      </c>
      <c r="B109" s="43" t="s">
        <v>212</v>
      </c>
      <c r="C109" s="37" t="s">
        <v>526</v>
      </c>
      <c r="D109" s="43" t="s">
        <v>527</v>
      </c>
      <c r="E109" s="40" t="s">
        <v>528</v>
      </c>
      <c r="F109" s="40">
        <v>21</v>
      </c>
      <c r="G109" s="40" t="s">
        <v>17</v>
      </c>
      <c r="H109" s="40">
        <v>21</v>
      </c>
      <c r="I109" s="33" t="s">
        <v>529</v>
      </c>
      <c r="J109" s="34">
        <v>43313</v>
      </c>
      <c r="K109" s="34" t="s">
        <v>530</v>
      </c>
      <c r="L109" s="40" t="s">
        <v>531</v>
      </c>
      <c r="M109" s="40" t="s">
        <v>532</v>
      </c>
    </row>
    <row r="110" ht="18" customHeight="1" spans="1:13">
      <c r="A110" s="40"/>
      <c r="B110" s="14" t="s">
        <v>210</v>
      </c>
      <c r="C110" s="37"/>
      <c r="D110" s="43"/>
      <c r="E110" s="40"/>
      <c r="F110" s="40">
        <f>SUM(F109)</f>
        <v>21</v>
      </c>
      <c r="G110" s="40"/>
      <c r="H110" s="40">
        <f>SUM(H109)</f>
        <v>21</v>
      </c>
      <c r="I110" s="33"/>
      <c r="J110" s="34"/>
      <c r="K110" s="34"/>
      <c r="L110" s="40"/>
      <c r="M110" s="40"/>
    </row>
    <row r="111" ht="36" spans="1:13">
      <c r="A111" s="40">
        <v>77</v>
      </c>
      <c r="B111" s="43" t="s">
        <v>212</v>
      </c>
      <c r="C111" s="37" t="s">
        <v>533</v>
      </c>
      <c r="D111" s="43" t="s">
        <v>534</v>
      </c>
      <c r="E111" s="40" t="s">
        <v>535</v>
      </c>
      <c r="F111" s="40">
        <v>28</v>
      </c>
      <c r="G111" s="40" t="s">
        <v>17</v>
      </c>
      <c r="H111" s="40">
        <v>28</v>
      </c>
      <c r="I111" s="33" t="s">
        <v>536</v>
      </c>
      <c r="J111" s="34">
        <v>43313</v>
      </c>
      <c r="K111" s="34" t="s">
        <v>530</v>
      </c>
      <c r="L111" s="40" t="s">
        <v>531</v>
      </c>
      <c r="M111" s="40" t="s">
        <v>335</v>
      </c>
    </row>
    <row r="112" ht="36" spans="1:13">
      <c r="A112" s="40">
        <v>78</v>
      </c>
      <c r="B112" s="43" t="s">
        <v>212</v>
      </c>
      <c r="C112" s="37" t="s">
        <v>537</v>
      </c>
      <c r="D112" s="43" t="s">
        <v>534</v>
      </c>
      <c r="E112" s="40" t="s">
        <v>538</v>
      </c>
      <c r="F112" s="40">
        <v>14</v>
      </c>
      <c r="G112" s="40" t="s">
        <v>17</v>
      </c>
      <c r="H112" s="40">
        <v>14</v>
      </c>
      <c r="I112" s="33" t="s">
        <v>536</v>
      </c>
      <c r="J112" s="34">
        <v>43313</v>
      </c>
      <c r="K112" s="34" t="s">
        <v>530</v>
      </c>
      <c r="L112" s="40" t="s">
        <v>531</v>
      </c>
      <c r="M112" s="40" t="s">
        <v>335</v>
      </c>
    </row>
    <row r="113" ht="18.75" customHeight="1" spans="1:13">
      <c r="A113" s="40"/>
      <c r="B113" s="14" t="s">
        <v>210</v>
      </c>
      <c r="C113" s="37"/>
      <c r="D113" s="43"/>
      <c r="E113" s="40"/>
      <c r="F113" s="40">
        <f>SUM(F111:F112)</f>
        <v>42</v>
      </c>
      <c r="G113" s="40"/>
      <c r="H113" s="40">
        <f>SUM(H111:H112)</f>
        <v>42</v>
      </c>
      <c r="I113" s="33"/>
      <c r="J113" s="34"/>
      <c r="K113" s="34"/>
      <c r="L113" s="40"/>
      <c r="M113" s="40"/>
    </row>
    <row r="114" ht="48" spans="1:13">
      <c r="A114" s="40">
        <v>79</v>
      </c>
      <c r="B114" s="43" t="s">
        <v>212</v>
      </c>
      <c r="C114" s="37" t="s">
        <v>539</v>
      </c>
      <c r="D114" s="43" t="s">
        <v>540</v>
      </c>
      <c r="E114" s="40" t="s">
        <v>528</v>
      </c>
      <c r="F114" s="40">
        <v>14</v>
      </c>
      <c r="G114" s="40" t="s">
        <v>17</v>
      </c>
      <c r="H114" s="40">
        <v>14</v>
      </c>
      <c r="I114" s="33" t="s">
        <v>541</v>
      </c>
      <c r="J114" s="34">
        <v>43313</v>
      </c>
      <c r="K114" s="34">
        <v>43405</v>
      </c>
      <c r="L114" s="40" t="s">
        <v>531</v>
      </c>
      <c r="M114" s="40" t="s">
        <v>303</v>
      </c>
    </row>
    <row r="115" ht="36" spans="1:13">
      <c r="A115" s="40">
        <v>80</v>
      </c>
      <c r="B115" s="43" t="s">
        <v>212</v>
      </c>
      <c r="C115" s="37" t="s">
        <v>542</v>
      </c>
      <c r="D115" s="43" t="s">
        <v>540</v>
      </c>
      <c r="E115" s="40" t="s">
        <v>543</v>
      </c>
      <c r="F115" s="40">
        <v>7</v>
      </c>
      <c r="G115" s="40" t="s">
        <v>17</v>
      </c>
      <c r="H115" s="40">
        <v>7</v>
      </c>
      <c r="I115" s="33" t="s">
        <v>544</v>
      </c>
      <c r="J115" s="34">
        <v>43313</v>
      </c>
      <c r="K115" s="34" t="s">
        <v>530</v>
      </c>
      <c r="L115" s="40" t="s">
        <v>531</v>
      </c>
      <c r="M115" s="40" t="s">
        <v>303</v>
      </c>
    </row>
    <row r="116" ht="15" customHeight="1" spans="1:13">
      <c r="A116" s="40"/>
      <c r="B116" s="14" t="s">
        <v>210</v>
      </c>
      <c r="C116" s="37"/>
      <c r="D116" s="43"/>
      <c r="E116" s="40"/>
      <c r="F116" s="40">
        <f>SUM(F114:F115)</f>
        <v>21</v>
      </c>
      <c r="G116" s="40"/>
      <c r="H116" s="40">
        <f>SUM(H114:H115)</f>
        <v>21</v>
      </c>
      <c r="I116" s="33"/>
      <c r="J116" s="34"/>
      <c r="K116" s="34"/>
      <c r="L116" s="40"/>
      <c r="M116" s="40"/>
    </row>
    <row r="117" ht="36" spans="1:13">
      <c r="A117" s="40">
        <v>81</v>
      </c>
      <c r="B117" s="43" t="s">
        <v>212</v>
      </c>
      <c r="C117" s="37" t="s">
        <v>545</v>
      </c>
      <c r="D117" s="43" t="s">
        <v>546</v>
      </c>
      <c r="E117" s="40" t="s">
        <v>547</v>
      </c>
      <c r="F117" s="40">
        <v>35</v>
      </c>
      <c r="G117" s="40" t="s">
        <v>17</v>
      </c>
      <c r="H117" s="40">
        <v>35</v>
      </c>
      <c r="I117" s="33" t="s">
        <v>548</v>
      </c>
      <c r="J117" s="34">
        <v>43313</v>
      </c>
      <c r="K117" s="34" t="s">
        <v>530</v>
      </c>
      <c r="L117" s="40" t="s">
        <v>531</v>
      </c>
      <c r="M117" s="40" t="s">
        <v>345</v>
      </c>
    </row>
    <row r="118" ht="48" spans="1:13">
      <c r="A118" s="40">
        <v>82</v>
      </c>
      <c r="B118" s="43" t="s">
        <v>212</v>
      </c>
      <c r="C118" s="37" t="s">
        <v>549</v>
      </c>
      <c r="D118" s="43" t="s">
        <v>550</v>
      </c>
      <c r="E118" s="40" t="s">
        <v>528</v>
      </c>
      <c r="F118" s="40">
        <v>10.5</v>
      </c>
      <c r="G118" s="40" t="s">
        <v>17</v>
      </c>
      <c r="H118" s="40">
        <v>10.5</v>
      </c>
      <c r="I118" s="33" t="s">
        <v>551</v>
      </c>
      <c r="J118" s="34">
        <v>43313</v>
      </c>
      <c r="K118" s="34" t="s">
        <v>530</v>
      </c>
      <c r="L118" s="40" t="s">
        <v>531</v>
      </c>
      <c r="M118" s="40" t="s">
        <v>345</v>
      </c>
    </row>
    <row r="119" ht="48" spans="1:13">
      <c r="A119" s="40">
        <v>83</v>
      </c>
      <c r="B119" s="43" t="s">
        <v>212</v>
      </c>
      <c r="C119" s="37" t="s">
        <v>552</v>
      </c>
      <c r="D119" s="43" t="s">
        <v>550</v>
      </c>
      <c r="E119" s="40" t="s">
        <v>528</v>
      </c>
      <c r="F119" s="40">
        <v>11.9</v>
      </c>
      <c r="G119" s="40" t="s">
        <v>17</v>
      </c>
      <c r="H119" s="40">
        <v>11.9</v>
      </c>
      <c r="I119" s="33" t="s">
        <v>553</v>
      </c>
      <c r="J119" s="34">
        <v>43313</v>
      </c>
      <c r="K119" s="34" t="s">
        <v>530</v>
      </c>
      <c r="L119" s="40" t="s">
        <v>531</v>
      </c>
      <c r="M119" s="40" t="s">
        <v>345</v>
      </c>
    </row>
    <row r="120" ht="42.75" customHeight="1" spans="1:13">
      <c r="A120" s="40">
        <v>84</v>
      </c>
      <c r="B120" s="43" t="s">
        <v>212</v>
      </c>
      <c r="C120" s="37" t="s">
        <v>554</v>
      </c>
      <c r="D120" s="43" t="s">
        <v>555</v>
      </c>
      <c r="E120" s="40" t="s">
        <v>556</v>
      </c>
      <c r="F120" s="40">
        <v>3.5</v>
      </c>
      <c r="G120" s="40" t="s">
        <v>17</v>
      </c>
      <c r="H120" s="40">
        <v>3.5</v>
      </c>
      <c r="I120" s="33" t="s">
        <v>557</v>
      </c>
      <c r="J120" s="34">
        <v>43313</v>
      </c>
      <c r="K120" s="34" t="s">
        <v>530</v>
      </c>
      <c r="L120" s="40" t="s">
        <v>531</v>
      </c>
      <c r="M120" s="40" t="s">
        <v>345</v>
      </c>
    </row>
    <row r="121" ht="24.75" customHeight="1" spans="1:13">
      <c r="A121" s="40">
        <v>85</v>
      </c>
      <c r="B121" s="43" t="s">
        <v>212</v>
      </c>
      <c r="C121" s="37" t="s">
        <v>554</v>
      </c>
      <c r="D121" s="43" t="s">
        <v>558</v>
      </c>
      <c r="E121" s="40" t="s">
        <v>556</v>
      </c>
      <c r="F121" s="40">
        <v>3.5</v>
      </c>
      <c r="G121" s="40" t="s">
        <v>17</v>
      </c>
      <c r="H121" s="40">
        <v>3.5</v>
      </c>
      <c r="I121" s="33" t="s">
        <v>559</v>
      </c>
      <c r="J121" s="34">
        <v>43313</v>
      </c>
      <c r="K121" s="34" t="s">
        <v>530</v>
      </c>
      <c r="L121" s="40" t="s">
        <v>531</v>
      </c>
      <c r="M121" s="40" t="s">
        <v>345</v>
      </c>
    </row>
    <row r="122" ht="25.5" customHeight="1" spans="1:13">
      <c r="A122" s="40">
        <v>86</v>
      </c>
      <c r="B122" s="43" t="s">
        <v>212</v>
      </c>
      <c r="C122" s="37" t="s">
        <v>560</v>
      </c>
      <c r="D122" s="43" t="s">
        <v>558</v>
      </c>
      <c r="E122" s="40" t="s">
        <v>528</v>
      </c>
      <c r="F122" s="40">
        <v>45.5</v>
      </c>
      <c r="G122" s="40" t="s">
        <v>17</v>
      </c>
      <c r="H122" s="40">
        <v>45.5</v>
      </c>
      <c r="I122" s="33" t="s">
        <v>561</v>
      </c>
      <c r="J122" s="34">
        <v>43313</v>
      </c>
      <c r="K122" s="34" t="s">
        <v>530</v>
      </c>
      <c r="L122" s="40" t="s">
        <v>531</v>
      </c>
      <c r="M122" s="40" t="s">
        <v>345</v>
      </c>
    </row>
    <row r="123" ht="17.25" customHeight="1" spans="1:13">
      <c r="A123" s="40"/>
      <c r="B123" s="14" t="s">
        <v>210</v>
      </c>
      <c r="C123" s="37"/>
      <c r="D123" s="43"/>
      <c r="E123" s="40"/>
      <c r="F123" s="40">
        <f>SUM(F117:F122)</f>
        <v>109.9</v>
      </c>
      <c r="G123" s="40"/>
      <c r="H123" s="40">
        <f>SUM(H117:H122)</f>
        <v>109.9</v>
      </c>
      <c r="I123" s="33"/>
      <c r="J123" s="34"/>
      <c r="K123" s="34"/>
      <c r="L123" s="40"/>
      <c r="M123" s="40"/>
    </row>
    <row r="124" ht="36" spans="1:13">
      <c r="A124" s="40">
        <v>87</v>
      </c>
      <c r="B124" s="43" t="s">
        <v>212</v>
      </c>
      <c r="C124" s="37" t="s">
        <v>562</v>
      </c>
      <c r="D124" s="43" t="s">
        <v>563</v>
      </c>
      <c r="E124" s="40" t="s">
        <v>564</v>
      </c>
      <c r="F124" s="40">
        <v>17.5</v>
      </c>
      <c r="G124" s="40" t="s">
        <v>17</v>
      </c>
      <c r="H124" s="40">
        <v>17.5</v>
      </c>
      <c r="I124" s="33" t="s">
        <v>565</v>
      </c>
      <c r="J124" s="34">
        <v>43313</v>
      </c>
      <c r="K124" s="34" t="s">
        <v>530</v>
      </c>
      <c r="L124" s="40" t="s">
        <v>531</v>
      </c>
      <c r="M124" s="40" t="s">
        <v>386</v>
      </c>
    </row>
    <row r="125" ht="36" spans="1:13">
      <c r="A125" s="40">
        <v>88</v>
      </c>
      <c r="B125" s="43" t="s">
        <v>212</v>
      </c>
      <c r="C125" s="37" t="s">
        <v>554</v>
      </c>
      <c r="D125" s="43" t="s">
        <v>563</v>
      </c>
      <c r="E125" s="40" t="s">
        <v>556</v>
      </c>
      <c r="F125" s="40">
        <v>3.5</v>
      </c>
      <c r="G125" s="40" t="s">
        <v>17</v>
      </c>
      <c r="H125" s="40">
        <v>3.5</v>
      </c>
      <c r="I125" s="33" t="s">
        <v>559</v>
      </c>
      <c r="J125" s="34">
        <v>43313</v>
      </c>
      <c r="K125" s="34" t="s">
        <v>530</v>
      </c>
      <c r="L125" s="40" t="s">
        <v>531</v>
      </c>
      <c r="M125" s="40" t="s">
        <v>386</v>
      </c>
    </row>
    <row r="126" ht="36" spans="1:13">
      <c r="A126" s="40">
        <v>89</v>
      </c>
      <c r="B126" s="43" t="s">
        <v>212</v>
      </c>
      <c r="C126" s="37" t="s">
        <v>566</v>
      </c>
      <c r="D126" s="43" t="s">
        <v>567</v>
      </c>
      <c r="E126" s="40" t="s">
        <v>564</v>
      </c>
      <c r="F126" s="40">
        <v>7</v>
      </c>
      <c r="G126" s="40" t="s">
        <v>17</v>
      </c>
      <c r="H126" s="40">
        <v>7</v>
      </c>
      <c r="I126" s="33" t="s">
        <v>568</v>
      </c>
      <c r="J126" s="34">
        <v>43313</v>
      </c>
      <c r="K126" s="34" t="s">
        <v>530</v>
      </c>
      <c r="L126" s="40" t="s">
        <v>531</v>
      </c>
      <c r="M126" s="40" t="s">
        <v>386</v>
      </c>
    </row>
    <row r="127" ht="16.5" customHeight="1" spans="1:13">
      <c r="A127" s="40"/>
      <c r="B127" s="14" t="s">
        <v>210</v>
      </c>
      <c r="C127" s="37"/>
      <c r="D127" s="43"/>
      <c r="E127" s="40"/>
      <c r="F127" s="40">
        <f>SUM(F124:F126)</f>
        <v>28</v>
      </c>
      <c r="G127" s="40"/>
      <c r="H127" s="40">
        <f>SUM(H124:H126)</f>
        <v>28</v>
      </c>
      <c r="I127" s="33"/>
      <c r="J127" s="34"/>
      <c r="K127" s="34"/>
      <c r="L127" s="40"/>
      <c r="M127" s="40"/>
    </row>
    <row r="128" ht="36" spans="1:13">
      <c r="A128" s="40">
        <v>90</v>
      </c>
      <c r="B128" s="43" t="s">
        <v>212</v>
      </c>
      <c r="C128" s="37" t="s">
        <v>569</v>
      </c>
      <c r="D128" s="43" t="s">
        <v>570</v>
      </c>
      <c r="E128" s="40" t="s">
        <v>571</v>
      </c>
      <c r="F128" s="40">
        <v>35</v>
      </c>
      <c r="G128" s="40" t="s">
        <v>17</v>
      </c>
      <c r="H128" s="40">
        <v>35</v>
      </c>
      <c r="I128" s="33" t="s">
        <v>572</v>
      </c>
      <c r="J128" s="34">
        <v>43313</v>
      </c>
      <c r="K128" s="34" t="s">
        <v>530</v>
      </c>
      <c r="L128" s="40" t="s">
        <v>531</v>
      </c>
      <c r="M128" s="40" t="s">
        <v>165</v>
      </c>
    </row>
    <row r="129" ht="36" spans="1:13">
      <c r="A129" s="40">
        <v>91</v>
      </c>
      <c r="B129" s="43" t="s">
        <v>212</v>
      </c>
      <c r="C129" s="37" t="s">
        <v>573</v>
      </c>
      <c r="D129" s="43" t="s">
        <v>574</v>
      </c>
      <c r="E129" s="40" t="s">
        <v>575</v>
      </c>
      <c r="F129" s="40">
        <v>52.5</v>
      </c>
      <c r="G129" s="40" t="s">
        <v>17</v>
      </c>
      <c r="H129" s="40">
        <v>52.5</v>
      </c>
      <c r="I129" s="33" t="s">
        <v>576</v>
      </c>
      <c r="J129" s="34">
        <v>43313</v>
      </c>
      <c r="K129" s="34" t="s">
        <v>530</v>
      </c>
      <c r="L129" s="40" t="s">
        <v>531</v>
      </c>
      <c r="M129" s="40" t="s">
        <v>165</v>
      </c>
    </row>
    <row r="130" ht="36" spans="1:13">
      <c r="A130" s="40">
        <v>92</v>
      </c>
      <c r="B130" s="43" t="s">
        <v>212</v>
      </c>
      <c r="C130" s="37" t="s">
        <v>554</v>
      </c>
      <c r="D130" s="43" t="s">
        <v>574</v>
      </c>
      <c r="E130" s="40" t="s">
        <v>556</v>
      </c>
      <c r="F130" s="40">
        <v>3.5</v>
      </c>
      <c r="G130" s="40" t="s">
        <v>17</v>
      </c>
      <c r="H130" s="40">
        <v>3.5</v>
      </c>
      <c r="I130" s="33" t="s">
        <v>559</v>
      </c>
      <c r="J130" s="34">
        <v>43313</v>
      </c>
      <c r="K130" s="34" t="s">
        <v>530</v>
      </c>
      <c r="L130" s="40" t="s">
        <v>531</v>
      </c>
      <c r="M130" s="40" t="s">
        <v>165</v>
      </c>
    </row>
    <row r="131" ht="36" spans="1:13">
      <c r="A131" s="40">
        <v>93</v>
      </c>
      <c r="B131" s="43" t="s">
        <v>212</v>
      </c>
      <c r="C131" s="37" t="s">
        <v>577</v>
      </c>
      <c r="D131" s="43" t="s">
        <v>578</v>
      </c>
      <c r="E131" s="40" t="s">
        <v>564</v>
      </c>
      <c r="F131" s="40">
        <v>42</v>
      </c>
      <c r="G131" s="40" t="s">
        <v>17</v>
      </c>
      <c r="H131" s="40">
        <v>42</v>
      </c>
      <c r="I131" s="33" t="s">
        <v>579</v>
      </c>
      <c r="J131" s="34">
        <v>43313</v>
      </c>
      <c r="K131" s="34" t="s">
        <v>530</v>
      </c>
      <c r="L131" s="40" t="s">
        <v>531</v>
      </c>
      <c r="M131" s="40" t="s">
        <v>165</v>
      </c>
    </row>
    <row r="132" ht="17.25" customHeight="1" spans="1:13">
      <c r="A132" s="40"/>
      <c r="B132" s="14" t="s">
        <v>210</v>
      </c>
      <c r="C132" s="37"/>
      <c r="D132" s="43"/>
      <c r="E132" s="40"/>
      <c r="F132" s="40">
        <f>SUM(F128:F131)</f>
        <v>133</v>
      </c>
      <c r="G132" s="40"/>
      <c r="H132" s="40">
        <f>SUM(H128:H131)</f>
        <v>133</v>
      </c>
      <c r="I132" s="33"/>
      <c r="J132" s="34"/>
      <c r="K132" s="34"/>
      <c r="L132" s="40"/>
      <c r="M132" s="40"/>
    </row>
    <row r="133" ht="36" spans="1:13">
      <c r="A133" s="40">
        <v>94</v>
      </c>
      <c r="B133" s="43" t="s">
        <v>212</v>
      </c>
      <c r="C133" s="37" t="s">
        <v>580</v>
      </c>
      <c r="D133" s="43" t="s">
        <v>581</v>
      </c>
      <c r="E133" s="40" t="s">
        <v>528</v>
      </c>
      <c r="F133" s="40">
        <v>7</v>
      </c>
      <c r="G133" s="40" t="s">
        <v>17</v>
      </c>
      <c r="H133" s="40">
        <v>7</v>
      </c>
      <c r="I133" s="33" t="s">
        <v>582</v>
      </c>
      <c r="J133" s="34">
        <v>43313</v>
      </c>
      <c r="K133" s="34" t="s">
        <v>530</v>
      </c>
      <c r="L133" s="40" t="s">
        <v>531</v>
      </c>
      <c r="M133" s="40" t="s">
        <v>328</v>
      </c>
    </row>
    <row r="134" ht="18" customHeight="1" spans="1:13">
      <c r="A134" s="40"/>
      <c r="B134" s="14" t="s">
        <v>210</v>
      </c>
      <c r="C134" s="37"/>
      <c r="D134" s="43"/>
      <c r="E134" s="40"/>
      <c r="F134" s="40">
        <f>SUM(F133)</f>
        <v>7</v>
      </c>
      <c r="G134" s="40"/>
      <c r="H134" s="40">
        <f>SUM(H133)</f>
        <v>7</v>
      </c>
      <c r="I134" s="33"/>
      <c r="J134" s="34"/>
      <c r="K134" s="34"/>
      <c r="L134" s="40"/>
      <c r="M134" s="40"/>
    </row>
    <row r="135" ht="36" spans="1:13">
      <c r="A135" s="40">
        <v>95</v>
      </c>
      <c r="B135" s="43" t="s">
        <v>212</v>
      </c>
      <c r="C135" s="37" t="s">
        <v>583</v>
      </c>
      <c r="D135" s="43" t="s">
        <v>584</v>
      </c>
      <c r="E135" s="40" t="s">
        <v>528</v>
      </c>
      <c r="F135" s="40">
        <v>14</v>
      </c>
      <c r="G135" s="40" t="s">
        <v>17</v>
      </c>
      <c r="H135" s="40">
        <v>14</v>
      </c>
      <c r="I135" s="33" t="s">
        <v>576</v>
      </c>
      <c r="J135" s="34">
        <v>43313</v>
      </c>
      <c r="K135" s="34" t="s">
        <v>530</v>
      </c>
      <c r="L135" s="40" t="s">
        <v>531</v>
      </c>
      <c r="M135" s="40" t="s">
        <v>309</v>
      </c>
    </row>
    <row r="136" ht="20.25" customHeight="1" spans="1:13">
      <c r="A136" s="40"/>
      <c r="B136" s="14" t="s">
        <v>210</v>
      </c>
      <c r="C136" s="37"/>
      <c r="D136" s="43"/>
      <c r="E136" s="40"/>
      <c r="F136" s="40">
        <f>SUM(F135)</f>
        <v>14</v>
      </c>
      <c r="G136" s="40"/>
      <c r="H136" s="40">
        <f>SUM(H135)</f>
        <v>14</v>
      </c>
      <c r="I136" s="33"/>
      <c r="J136" s="34"/>
      <c r="K136" s="34"/>
      <c r="L136" s="40"/>
      <c r="M136" s="40"/>
    </row>
    <row r="137" ht="36" spans="1:13">
      <c r="A137" s="40">
        <v>96</v>
      </c>
      <c r="B137" s="43" t="s">
        <v>212</v>
      </c>
      <c r="C137" s="37" t="s">
        <v>585</v>
      </c>
      <c r="D137" s="43" t="s">
        <v>586</v>
      </c>
      <c r="E137" s="40" t="s">
        <v>528</v>
      </c>
      <c r="F137" s="40">
        <v>7</v>
      </c>
      <c r="G137" s="40" t="s">
        <v>17</v>
      </c>
      <c r="H137" s="40">
        <v>7</v>
      </c>
      <c r="I137" s="33" t="s">
        <v>587</v>
      </c>
      <c r="J137" s="34">
        <v>43313</v>
      </c>
      <c r="K137" s="34" t="s">
        <v>530</v>
      </c>
      <c r="L137" s="40" t="s">
        <v>531</v>
      </c>
      <c r="M137" s="40" t="s">
        <v>274</v>
      </c>
    </row>
    <row r="138" ht="36" spans="1:13">
      <c r="A138" s="40">
        <v>97</v>
      </c>
      <c r="B138" s="43" t="s">
        <v>212</v>
      </c>
      <c r="C138" s="37" t="s">
        <v>554</v>
      </c>
      <c r="D138" s="43" t="s">
        <v>586</v>
      </c>
      <c r="E138" s="40" t="s">
        <v>556</v>
      </c>
      <c r="F138" s="40">
        <v>3.5</v>
      </c>
      <c r="G138" s="40" t="s">
        <v>17</v>
      </c>
      <c r="H138" s="40">
        <v>3.5</v>
      </c>
      <c r="I138" s="33" t="s">
        <v>544</v>
      </c>
      <c r="J138" s="34">
        <v>43313</v>
      </c>
      <c r="K138" s="34" t="s">
        <v>530</v>
      </c>
      <c r="L138" s="40" t="s">
        <v>531</v>
      </c>
      <c r="M138" s="40" t="s">
        <v>274</v>
      </c>
    </row>
    <row r="139" ht="16.5" customHeight="1" spans="1:13">
      <c r="A139" s="40"/>
      <c r="B139" s="14" t="s">
        <v>210</v>
      </c>
      <c r="C139" s="37"/>
      <c r="D139" s="43"/>
      <c r="E139" s="40"/>
      <c r="F139" s="40">
        <f>SUM(F137:F138)</f>
        <v>10.5</v>
      </c>
      <c r="G139" s="40"/>
      <c r="H139" s="40">
        <f>SUM(H137:H138)</f>
        <v>10.5</v>
      </c>
      <c r="I139" s="33"/>
      <c r="J139" s="34"/>
      <c r="K139" s="34"/>
      <c r="L139" s="40"/>
      <c r="M139" s="40"/>
    </row>
    <row r="140" ht="36" spans="1:13">
      <c r="A140" s="40">
        <v>98</v>
      </c>
      <c r="B140" s="43" t="s">
        <v>212</v>
      </c>
      <c r="C140" s="37" t="s">
        <v>588</v>
      </c>
      <c r="D140" s="43" t="s">
        <v>589</v>
      </c>
      <c r="E140" s="40" t="s">
        <v>543</v>
      </c>
      <c r="F140" s="40">
        <v>21</v>
      </c>
      <c r="G140" s="40" t="s">
        <v>17</v>
      </c>
      <c r="H140" s="40">
        <v>21</v>
      </c>
      <c r="I140" s="33" t="s">
        <v>590</v>
      </c>
      <c r="J140" s="34">
        <v>43313</v>
      </c>
      <c r="K140" s="34" t="s">
        <v>530</v>
      </c>
      <c r="L140" s="40" t="s">
        <v>531</v>
      </c>
      <c r="M140" s="40" t="s">
        <v>278</v>
      </c>
    </row>
    <row r="141" ht="36" spans="1:13">
      <c r="A141" s="40">
        <v>99</v>
      </c>
      <c r="B141" s="43" t="s">
        <v>212</v>
      </c>
      <c r="C141" s="37" t="s">
        <v>591</v>
      </c>
      <c r="D141" s="43" t="s">
        <v>592</v>
      </c>
      <c r="E141" s="40" t="s">
        <v>528</v>
      </c>
      <c r="F141" s="40">
        <v>14</v>
      </c>
      <c r="G141" s="40" t="s">
        <v>17</v>
      </c>
      <c r="H141" s="40">
        <v>14</v>
      </c>
      <c r="I141" s="33" t="s">
        <v>593</v>
      </c>
      <c r="J141" s="34">
        <v>43313</v>
      </c>
      <c r="K141" s="34" t="s">
        <v>530</v>
      </c>
      <c r="L141" s="40" t="s">
        <v>531</v>
      </c>
      <c r="M141" s="40" t="s">
        <v>278</v>
      </c>
    </row>
    <row r="142" ht="60" spans="1:13">
      <c r="A142" s="40">
        <v>100</v>
      </c>
      <c r="B142" s="43" t="s">
        <v>212</v>
      </c>
      <c r="C142" s="37" t="s">
        <v>594</v>
      </c>
      <c r="D142" s="43" t="s">
        <v>595</v>
      </c>
      <c r="E142" s="40" t="s">
        <v>528</v>
      </c>
      <c r="F142" s="40">
        <v>63</v>
      </c>
      <c r="G142" s="40" t="s">
        <v>17</v>
      </c>
      <c r="H142" s="40">
        <v>63</v>
      </c>
      <c r="I142" s="33" t="s">
        <v>596</v>
      </c>
      <c r="J142" s="34">
        <v>43313</v>
      </c>
      <c r="K142" s="34" t="s">
        <v>530</v>
      </c>
      <c r="L142" s="40" t="s">
        <v>531</v>
      </c>
      <c r="M142" s="40" t="s">
        <v>278</v>
      </c>
    </row>
    <row r="143" ht="16.5" customHeight="1" spans="1:13">
      <c r="A143" s="40"/>
      <c r="B143" s="14" t="s">
        <v>210</v>
      </c>
      <c r="C143" s="37"/>
      <c r="D143" s="43"/>
      <c r="E143" s="40"/>
      <c r="F143" s="40">
        <f>SUM(F140:F142)</f>
        <v>98</v>
      </c>
      <c r="G143" s="40"/>
      <c r="H143" s="40">
        <f>SUM(H140:H142)</f>
        <v>98</v>
      </c>
      <c r="I143" s="33"/>
      <c r="J143" s="34"/>
      <c r="K143" s="34"/>
      <c r="L143" s="40"/>
      <c r="M143" s="40"/>
    </row>
    <row r="144" ht="36" spans="1:13">
      <c r="A144" s="40">
        <v>101</v>
      </c>
      <c r="B144" s="43" t="s">
        <v>212</v>
      </c>
      <c r="C144" s="37" t="s">
        <v>597</v>
      </c>
      <c r="D144" s="43" t="s">
        <v>1861</v>
      </c>
      <c r="E144" s="40" t="s">
        <v>528</v>
      </c>
      <c r="F144" s="40">
        <v>17.5</v>
      </c>
      <c r="G144" s="40" t="s">
        <v>17</v>
      </c>
      <c r="H144" s="40">
        <v>17.5</v>
      </c>
      <c r="I144" s="33" t="s">
        <v>599</v>
      </c>
      <c r="J144" s="34">
        <v>43313</v>
      </c>
      <c r="K144" s="34" t="s">
        <v>530</v>
      </c>
      <c r="L144" s="40" t="s">
        <v>531</v>
      </c>
      <c r="M144" s="40" t="s">
        <v>600</v>
      </c>
    </row>
    <row r="145" ht="36" spans="1:13">
      <c r="A145" s="40">
        <v>102</v>
      </c>
      <c r="B145" s="43" t="s">
        <v>212</v>
      </c>
      <c r="C145" s="37" t="s">
        <v>554</v>
      </c>
      <c r="D145" s="43" t="s">
        <v>598</v>
      </c>
      <c r="E145" s="40" t="s">
        <v>556</v>
      </c>
      <c r="F145" s="40">
        <v>3.5</v>
      </c>
      <c r="G145" s="40" t="s">
        <v>17</v>
      </c>
      <c r="H145" s="40">
        <v>3.5</v>
      </c>
      <c r="I145" s="33" t="s">
        <v>601</v>
      </c>
      <c r="J145" s="34">
        <v>43313</v>
      </c>
      <c r="K145" s="34" t="s">
        <v>530</v>
      </c>
      <c r="L145" s="40" t="s">
        <v>531</v>
      </c>
      <c r="M145" s="40" t="s">
        <v>602</v>
      </c>
    </row>
    <row r="146" ht="15.75" customHeight="1" spans="1:13">
      <c r="A146" s="40"/>
      <c r="B146" s="14" t="s">
        <v>210</v>
      </c>
      <c r="C146" s="37"/>
      <c r="D146" s="43"/>
      <c r="E146" s="40"/>
      <c r="F146" s="40">
        <f>SUM(F144:F145)</f>
        <v>21</v>
      </c>
      <c r="G146" s="40"/>
      <c r="H146" s="40">
        <f>SUM(H144:H145)</f>
        <v>21</v>
      </c>
      <c r="I146" s="33"/>
      <c r="J146" s="34"/>
      <c r="K146" s="34"/>
      <c r="L146" s="40"/>
      <c r="M146" s="40"/>
    </row>
    <row r="147" ht="36" spans="1:13">
      <c r="A147" s="40">
        <v>103</v>
      </c>
      <c r="B147" s="43" t="s">
        <v>212</v>
      </c>
      <c r="C147" s="37" t="s">
        <v>580</v>
      </c>
      <c r="D147" s="43" t="s">
        <v>603</v>
      </c>
      <c r="E147" s="40" t="s">
        <v>528</v>
      </c>
      <c r="F147" s="40">
        <v>7</v>
      </c>
      <c r="G147" s="40" t="s">
        <v>17</v>
      </c>
      <c r="H147" s="40">
        <v>7</v>
      </c>
      <c r="I147" s="33" t="s">
        <v>604</v>
      </c>
      <c r="J147" s="34">
        <v>43313</v>
      </c>
      <c r="K147" s="34" t="s">
        <v>530</v>
      </c>
      <c r="L147" s="40" t="s">
        <v>531</v>
      </c>
      <c r="M147" s="40" t="s">
        <v>252</v>
      </c>
    </row>
    <row r="148" ht="18" customHeight="1" spans="1:13">
      <c r="A148" s="40"/>
      <c r="B148" s="14" t="s">
        <v>210</v>
      </c>
      <c r="C148" s="37"/>
      <c r="D148" s="43"/>
      <c r="E148" s="40"/>
      <c r="F148" s="40">
        <f>SUM(F147)</f>
        <v>7</v>
      </c>
      <c r="G148" s="40"/>
      <c r="H148" s="40">
        <f>SUM(H147)</f>
        <v>7</v>
      </c>
      <c r="I148" s="33"/>
      <c r="J148" s="34"/>
      <c r="K148" s="34"/>
      <c r="L148" s="40"/>
      <c r="M148" s="40"/>
    </row>
    <row r="149" ht="36" spans="1:13">
      <c r="A149" s="40">
        <v>104</v>
      </c>
      <c r="B149" s="43" t="s">
        <v>212</v>
      </c>
      <c r="C149" s="37" t="s">
        <v>583</v>
      </c>
      <c r="D149" s="43" t="s">
        <v>1862</v>
      </c>
      <c r="E149" s="40" t="s">
        <v>528</v>
      </c>
      <c r="F149" s="40">
        <v>14</v>
      </c>
      <c r="G149" s="40" t="s">
        <v>17</v>
      </c>
      <c r="H149" s="40">
        <v>14</v>
      </c>
      <c r="I149" s="33" t="s">
        <v>606</v>
      </c>
      <c r="J149" s="34">
        <v>43313</v>
      </c>
      <c r="K149" s="34" t="s">
        <v>530</v>
      </c>
      <c r="L149" s="40" t="s">
        <v>531</v>
      </c>
      <c r="M149" s="40" t="s">
        <v>1863</v>
      </c>
    </row>
    <row r="150" ht="21.75" customHeight="1" spans="1:13">
      <c r="A150" s="40">
        <v>108</v>
      </c>
      <c r="B150" s="43" t="s">
        <v>212</v>
      </c>
      <c r="C150" s="37" t="s">
        <v>607</v>
      </c>
      <c r="D150" s="43" t="s">
        <v>608</v>
      </c>
      <c r="E150" s="40" t="s">
        <v>528</v>
      </c>
      <c r="F150" s="40">
        <v>19.6</v>
      </c>
      <c r="G150" s="40" t="s">
        <v>17</v>
      </c>
      <c r="H150" s="40">
        <v>19.6</v>
      </c>
      <c r="I150" s="33" t="s">
        <v>609</v>
      </c>
      <c r="J150" s="34">
        <v>43313</v>
      </c>
      <c r="K150" s="34" t="s">
        <v>530</v>
      </c>
      <c r="L150" s="40" t="s">
        <v>531</v>
      </c>
      <c r="M150" s="40" t="s">
        <v>269</v>
      </c>
    </row>
    <row r="151" ht="19.5" customHeight="1" spans="1:13">
      <c r="A151" s="40"/>
      <c r="B151" s="14" t="s">
        <v>210</v>
      </c>
      <c r="C151" s="37"/>
      <c r="D151" s="43"/>
      <c r="E151" s="40"/>
      <c r="F151" s="40">
        <f>SUM(F149:F150)</f>
        <v>33.6</v>
      </c>
      <c r="G151" s="40"/>
      <c r="H151" s="40">
        <f>SUM(H149:H150)</f>
        <v>33.6</v>
      </c>
      <c r="I151" s="33"/>
      <c r="J151" s="34"/>
      <c r="K151" s="34"/>
      <c r="L151" s="40"/>
      <c r="M151" s="40"/>
    </row>
    <row r="152" ht="36" spans="1:13">
      <c r="A152" s="40">
        <v>106</v>
      </c>
      <c r="B152" s="43" t="s">
        <v>212</v>
      </c>
      <c r="C152" s="37" t="s">
        <v>610</v>
      </c>
      <c r="D152" s="43" t="s">
        <v>611</v>
      </c>
      <c r="E152" s="40" t="s">
        <v>571</v>
      </c>
      <c r="F152" s="40">
        <v>63.7</v>
      </c>
      <c r="G152" s="40" t="s">
        <v>17</v>
      </c>
      <c r="H152" s="40">
        <v>63.7</v>
      </c>
      <c r="I152" s="33" t="s">
        <v>557</v>
      </c>
      <c r="J152" s="34">
        <v>43313</v>
      </c>
      <c r="K152" s="34" t="s">
        <v>530</v>
      </c>
      <c r="L152" s="40" t="s">
        <v>531</v>
      </c>
      <c r="M152" s="40" t="s">
        <v>261</v>
      </c>
    </row>
    <row r="153" ht="16.5" customHeight="1" spans="1:13">
      <c r="A153" s="40"/>
      <c r="B153" s="14" t="s">
        <v>210</v>
      </c>
      <c r="C153" s="37"/>
      <c r="D153" s="43"/>
      <c r="E153" s="40"/>
      <c r="F153" s="40">
        <f>SUM(F152)</f>
        <v>63.7</v>
      </c>
      <c r="G153" s="40"/>
      <c r="H153" s="40">
        <f>SUM(H152)</f>
        <v>63.7</v>
      </c>
      <c r="I153" s="33"/>
      <c r="J153" s="34"/>
      <c r="K153" s="34"/>
      <c r="L153" s="40"/>
      <c r="M153" s="40"/>
    </row>
    <row r="154" ht="36" spans="1:13">
      <c r="A154" s="40">
        <v>107</v>
      </c>
      <c r="B154" s="43" t="s">
        <v>212</v>
      </c>
      <c r="C154" s="37" t="s">
        <v>585</v>
      </c>
      <c r="D154" s="43" t="s">
        <v>612</v>
      </c>
      <c r="E154" s="40" t="s">
        <v>528</v>
      </c>
      <c r="F154" s="40">
        <v>7</v>
      </c>
      <c r="G154" s="40" t="s">
        <v>17</v>
      </c>
      <c r="H154" s="40">
        <v>7</v>
      </c>
      <c r="I154" s="33" t="s">
        <v>613</v>
      </c>
      <c r="J154" s="34">
        <v>43313</v>
      </c>
      <c r="K154" s="34" t="s">
        <v>530</v>
      </c>
      <c r="L154" s="40" t="s">
        <v>531</v>
      </c>
      <c r="M154" s="40" t="s">
        <v>614</v>
      </c>
    </row>
    <row r="155" ht="36" spans="1:13">
      <c r="A155" s="40">
        <v>108</v>
      </c>
      <c r="B155" s="43" t="s">
        <v>212</v>
      </c>
      <c r="C155" s="37" t="s">
        <v>615</v>
      </c>
      <c r="D155" s="43" t="s">
        <v>492</v>
      </c>
      <c r="E155" s="40" t="s">
        <v>564</v>
      </c>
      <c r="F155" s="40">
        <v>28</v>
      </c>
      <c r="G155" s="40" t="s">
        <v>17</v>
      </c>
      <c r="H155" s="40">
        <v>28</v>
      </c>
      <c r="I155" s="33" t="s">
        <v>616</v>
      </c>
      <c r="J155" s="34">
        <v>43313</v>
      </c>
      <c r="K155" s="34" t="s">
        <v>530</v>
      </c>
      <c r="L155" s="40" t="s">
        <v>531</v>
      </c>
      <c r="M155" s="40" t="s">
        <v>614</v>
      </c>
    </row>
    <row r="156" ht="18.75" customHeight="1" spans="1:13">
      <c r="A156" s="40"/>
      <c r="B156" s="14" t="s">
        <v>210</v>
      </c>
      <c r="C156" s="37"/>
      <c r="D156" s="43"/>
      <c r="E156" s="40"/>
      <c r="F156" s="40">
        <f>SUM(F154:F155)</f>
        <v>35</v>
      </c>
      <c r="G156" s="40"/>
      <c r="H156" s="40">
        <f>SUM(H154:H155)</f>
        <v>35</v>
      </c>
      <c r="I156" s="33"/>
      <c r="J156" s="34"/>
      <c r="K156" s="34"/>
      <c r="L156" s="40"/>
      <c r="M156" s="40"/>
    </row>
    <row r="157" ht="36" spans="1:13">
      <c r="A157" s="40">
        <v>109</v>
      </c>
      <c r="B157" s="43" t="s">
        <v>212</v>
      </c>
      <c r="C157" s="37" t="s">
        <v>617</v>
      </c>
      <c r="D157" s="43" t="s">
        <v>555</v>
      </c>
      <c r="E157" s="40" t="s">
        <v>564</v>
      </c>
      <c r="F157" s="40">
        <v>74.9</v>
      </c>
      <c r="G157" s="40" t="s">
        <v>17</v>
      </c>
      <c r="H157" s="40">
        <v>74.9</v>
      </c>
      <c r="I157" s="33" t="s">
        <v>618</v>
      </c>
      <c r="J157" s="34">
        <v>43313</v>
      </c>
      <c r="K157" s="34" t="s">
        <v>530</v>
      </c>
      <c r="L157" s="40" t="s">
        <v>531</v>
      </c>
      <c r="M157" s="40" t="s">
        <v>531</v>
      </c>
    </row>
    <row r="158" ht="48" spans="1:13">
      <c r="A158" s="40">
        <v>110</v>
      </c>
      <c r="B158" s="43" t="s">
        <v>212</v>
      </c>
      <c r="C158" s="37" t="s">
        <v>619</v>
      </c>
      <c r="D158" s="43" t="s">
        <v>620</v>
      </c>
      <c r="E158" s="40" t="s">
        <v>564</v>
      </c>
      <c r="F158" s="40">
        <v>23.8</v>
      </c>
      <c r="G158" s="40" t="s">
        <v>17</v>
      </c>
      <c r="H158" s="40">
        <v>23.8</v>
      </c>
      <c r="I158" s="33" t="s">
        <v>621</v>
      </c>
      <c r="J158" s="34">
        <v>43313</v>
      </c>
      <c r="K158" s="34" t="s">
        <v>530</v>
      </c>
      <c r="L158" s="40" t="s">
        <v>531</v>
      </c>
      <c r="M158" s="40" t="s">
        <v>531</v>
      </c>
    </row>
    <row r="159" ht="36" spans="1:13">
      <c r="A159" s="40">
        <v>111</v>
      </c>
      <c r="B159" s="43" t="s">
        <v>212</v>
      </c>
      <c r="C159" s="37" t="s">
        <v>554</v>
      </c>
      <c r="D159" s="43" t="s">
        <v>620</v>
      </c>
      <c r="E159" s="40" t="s">
        <v>556</v>
      </c>
      <c r="F159" s="40">
        <v>3.5</v>
      </c>
      <c r="G159" s="40" t="s">
        <v>17</v>
      </c>
      <c r="H159" s="40">
        <v>3.5</v>
      </c>
      <c r="I159" s="33" t="s">
        <v>559</v>
      </c>
      <c r="J159" s="34">
        <v>43313</v>
      </c>
      <c r="K159" s="34" t="s">
        <v>530</v>
      </c>
      <c r="L159" s="40" t="s">
        <v>531</v>
      </c>
      <c r="M159" s="40" t="s">
        <v>531</v>
      </c>
    </row>
    <row r="160" ht="36" spans="1:13">
      <c r="A160" s="40">
        <v>112</v>
      </c>
      <c r="B160" s="43" t="s">
        <v>212</v>
      </c>
      <c r="C160" s="37" t="s">
        <v>622</v>
      </c>
      <c r="D160" s="43" t="s">
        <v>623</v>
      </c>
      <c r="E160" s="40" t="s">
        <v>538</v>
      </c>
      <c r="F160" s="40">
        <v>199.5</v>
      </c>
      <c r="G160" s="40" t="s">
        <v>17</v>
      </c>
      <c r="H160" s="40">
        <v>199.5</v>
      </c>
      <c r="I160" s="33" t="s">
        <v>624</v>
      </c>
      <c r="J160" s="34">
        <v>43313</v>
      </c>
      <c r="K160" s="34" t="s">
        <v>530</v>
      </c>
      <c r="L160" s="40" t="s">
        <v>531</v>
      </c>
      <c r="M160" s="40" t="s">
        <v>531</v>
      </c>
    </row>
    <row r="161" ht="36" spans="1:13">
      <c r="A161" s="40">
        <v>113</v>
      </c>
      <c r="B161" s="43" t="s">
        <v>212</v>
      </c>
      <c r="C161" s="37" t="s">
        <v>625</v>
      </c>
      <c r="D161" s="43" t="s">
        <v>626</v>
      </c>
      <c r="E161" s="40" t="s">
        <v>528</v>
      </c>
      <c r="F161" s="40">
        <v>17.5</v>
      </c>
      <c r="G161" s="40" t="s">
        <v>17</v>
      </c>
      <c r="H161" s="40">
        <v>17.5</v>
      </c>
      <c r="I161" s="33" t="s">
        <v>609</v>
      </c>
      <c r="J161" s="34">
        <v>43313</v>
      </c>
      <c r="K161" s="34" t="s">
        <v>530</v>
      </c>
      <c r="L161" s="40" t="s">
        <v>531</v>
      </c>
      <c r="M161" s="40" t="s">
        <v>531</v>
      </c>
    </row>
    <row r="162" ht="48" spans="1:13">
      <c r="A162" s="40">
        <v>114</v>
      </c>
      <c r="B162" s="43" t="s">
        <v>212</v>
      </c>
      <c r="C162" s="37" t="s">
        <v>627</v>
      </c>
      <c r="D162" s="43" t="s">
        <v>628</v>
      </c>
      <c r="E162" s="40" t="s">
        <v>528</v>
      </c>
      <c r="F162" s="40">
        <v>50.4</v>
      </c>
      <c r="G162" s="40" t="s">
        <v>17</v>
      </c>
      <c r="H162" s="40">
        <v>50.4</v>
      </c>
      <c r="I162" s="33" t="s">
        <v>629</v>
      </c>
      <c r="J162" s="34">
        <v>43313</v>
      </c>
      <c r="K162" s="34" t="s">
        <v>530</v>
      </c>
      <c r="L162" s="40" t="s">
        <v>531</v>
      </c>
      <c r="M162" s="40" t="s">
        <v>531</v>
      </c>
    </row>
    <row r="163" ht="48" spans="1:13">
      <c r="A163" s="40">
        <v>115</v>
      </c>
      <c r="B163" s="43" t="s">
        <v>212</v>
      </c>
      <c r="C163" s="37" t="s">
        <v>630</v>
      </c>
      <c r="D163" s="43" t="s">
        <v>628</v>
      </c>
      <c r="E163" s="40" t="s">
        <v>631</v>
      </c>
      <c r="F163" s="40">
        <v>60.2</v>
      </c>
      <c r="G163" s="40" t="s">
        <v>17</v>
      </c>
      <c r="H163" s="40">
        <v>60.2</v>
      </c>
      <c r="I163" s="33" t="s">
        <v>632</v>
      </c>
      <c r="J163" s="34">
        <v>43313</v>
      </c>
      <c r="K163" s="34" t="s">
        <v>530</v>
      </c>
      <c r="L163" s="40" t="s">
        <v>531</v>
      </c>
      <c r="M163" s="40" t="s">
        <v>531</v>
      </c>
    </row>
    <row r="164" ht="15.75" customHeight="1" spans="1:13">
      <c r="A164" s="40"/>
      <c r="B164" s="14" t="s">
        <v>210</v>
      </c>
      <c r="C164" s="37"/>
      <c r="D164" s="43"/>
      <c r="E164" s="40"/>
      <c r="F164" s="40">
        <f>SUM(F157:F163)</f>
        <v>429.8</v>
      </c>
      <c r="G164" s="40"/>
      <c r="H164" s="40">
        <f>SUM(H157:H163)</f>
        <v>429.8</v>
      </c>
      <c r="I164" s="33"/>
      <c r="J164" s="34"/>
      <c r="K164" s="34"/>
      <c r="L164" s="40"/>
      <c r="M164" s="40"/>
    </row>
    <row r="165" ht="36" spans="1:13">
      <c r="A165" s="40">
        <v>116</v>
      </c>
      <c r="B165" s="43" t="s">
        <v>212</v>
      </c>
      <c r="C165" s="37" t="s">
        <v>633</v>
      </c>
      <c r="D165" s="43" t="s">
        <v>1860</v>
      </c>
      <c r="E165" s="40" t="s">
        <v>634</v>
      </c>
      <c r="F165" s="40">
        <v>2.5</v>
      </c>
      <c r="G165" s="40" t="s">
        <v>17</v>
      </c>
      <c r="H165" s="40">
        <v>2.5</v>
      </c>
      <c r="I165" s="33" t="s">
        <v>256</v>
      </c>
      <c r="J165" s="34">
        <v>43221</v>
      </c>
      <c r="K165" s="34">
        <v>43374</v>
      </c>
      <c r="L165" s="40" t="s">
        <v>251</v>
      </c>
      <c r="M165" s="40" t="s">
        <v>252</v>
      </c>
    </row>
    <row r="166" ht="24" spans="1:13">
      <c r="A166" s="40">
        <v>117</v>
      </c>
      <c r="B166" s="43" t="s">
        <v>212</v>
      </c>
      <c r="C166" s="37" t="s">
        <v>635</v>
      </c>
      <c r="D166" s="43" t="s">
        <v>636</v>
      </c>
      <c r="E166" s="40" t="s">
        <v>637</v>
      </c>
      <c r="F166" s="44">
        <v>10</v>
      </c>
      <c r="G166" s="40" t="s">
        <v>17</v>
      </c>
      <c r="H166" s="44">
        <v>10</v>
      </c>
      <c r="I166" s="33" t="s">
        <v>638</v>
      </c>
      <c r="J166" s="34">
        <v>43160</v>
      </c>
      <c r="K166" s="34">
        <v>43221</v>
      </c>
      <c r="L166" s="40" t="s">
        <v>251</v>
      </c>
      <c r="M166" s="40" t="s">
        <v>252</v>
      </c>
    </row>
    <row r="167" ht="18.75" customHeight="1" spans="1:13">
      <c r="A167" s="40"/>
      <c r="B167" s="14" t="s">
        <v>210</v>
      </c>
      <c r="C167" s="37"/>
      <c r="D167" s="43"/>
      <c r="E167" s="40"/>
      <c r="F167" s="44">
        <f>SUM(F165:F166)</f>
        <v>12.5</v>
      </c>
      <c r="G167" s="40"/>
      <c r="H167" s="44">
        <f>SUM(H165:H166)</f>
        <v>12.5</v>
      </c>
      <c r="I167" s="33"/>
      <c r="J167" s="34"/>
      <c r="K167" s="34"/>
      <c r="L167" s="40"/>
      <c r="M167" s="40"/>
    </row>
    <row r="168" ht="36" spans="1:13">
      <c r="A168" s="40">
        <v>118</v>
      </c>
      <c r="B168" s="43" t="s">
        <v>212</v>
      </c>
      <c r="C168" s="37" t="s">
        <v>639</v>
      </c>
      <c r="D168" s="43" t="s">
        <v>640</v>
      </c>
      <c r="E168" s="40" t="s">
        <v>634</v>
      </c>
      <c r="F168" s="44">
        <v>10</v>
      </c>
      <c r="G168" s="40" t="s">
        <v>17</v>
      </c>
      <c r="H168" s="44">
        <v>10</v>
      </c>
      <c r="I168" s="33" t="s">
        <v>641</v>
      </c>
      <c r="J168" s="34">
        <v>43221</v>
      </c>
      <c r="K168" s="34">
        <v>43435</v>
      </c>
      <c r="L168" s="40" t="s">
        <v>251</v>
      </c>
      <c r="M168" s="40" t="s">
        <v>261</v>
      </c>
    </row>
    <row r="169" ht="36" spans="1:13">
      <c r="A169" s="40">
        <v>119</v>
      </c>
      <c r="B169" s="43" t="s">
        <v>212</v>
      </c>
      <c r="C169" s="37" t="s">
        <v>642</v>
      </c>
      <c r="D169" s="43" t="s">
        <v>643</v>
      </c>
      <c r="E169" s="40" t="s">
        <v>634</v>
      </c>
      <c r="F169" s="44">
        <v>10</v>
      </c>
      <c r="G169" s="40" t="s">
        <v>17</v>
      </c>
      <c r="H169" s="44">
        <v>10</v>
      </c>
      <c r="I169" s="33" t="s">
        <v>644</v>
      </c>
      <c r="J169" s="34">
        <v>43221</v>
      </c>
      <c r="K169" s="34">
        <v>43435</v>
      </c>
      <c r="L169" s="40" t="s">
        <v>251</v>
      </c>
      <c r="M169" s="40" t="s">
        <v>261</v>
      </c>
    </row>
    <row r="170" ht="60" spans="1:13">
      <c r="A170" s="40">
        <v>120</v>
      </c>
      <c r="B170" s="43" t="s">
        <v>212</v>
      </c>
      <c r="C170" s="37" t="s">
        <v>645</v>
      </c>
      <c r="D170" s="43" t="s">
        <v>646</v>
      </c>
      <c r="E170" s="40" t="s">
        <v>255</v>
      </c>
      <c r="F170" s="44">
        <v>10</v>
      </c>
      <c r="G170" s="40" t="s">
        <v>17</v>
      </c>
      <c r="H170" s="44">
        <v>10</v>
      </c>
      <c r="I170" s="33" t="s">
        <v>638</v>
      </c>
      <c r="J170" s="34">
        <v>43221</v>
      </c>
      <c r="K170" s="34">
        <v>43435</v>
      </c>
      <c r="L170" s="40" t="s">
        <v>251</v>
      </c>
      <c r="M170" s="40" t="s">
        <v>261</v>
      </c>
    </row>
    <row r="171" ht="36" spans="1:13">
      <c r="A171" s="40">
        <v>121</v>
      </c>
      <c r="B171" s="43" t="s">
        <v>212</v>
      </c>
      <c r="C171" s="37" t="s">
        <v>647</v>
      </c>
      <c r="D171" s="43" t="s">
        <v>648</v>
      </c>
      <c r="E171" s="40" t="s">
        <v>649</v>
      </c>
      <c r="F171" s="44">
        <v>10</v>
      </c>
      <c r="G171" s="40" t="s">
        <v>17</v>
      </c>
      <c r="H171" s="44">
        <v>10</v>
      </c>
      <c r="I171" s="33" t="s">
        <v>650</v>
      </c>
      <c r="J171" s="34">
        <v>43221</v>
      </c>
      <c r="K171" s="34">
        <v>43435</v>
      </c>
      <c r="L171" s="40" t="s">
        <v>251</v>
      </c>
      <c r="M171" s="40" t="s">
        <v>261</v>
      </c>
    </row>
    <row r="172" ht="17.25" customHeight="1" spans="1:13">
      <c r="A172" s="40"/>
      <c r="B172" s="14" t="s">
        <v>210</v>
      </c>
      <c r="C172" s="37"/>
      <c r="D172" s="43"/>
      <c r="E172" s="40"/>
      <c r="F172" s="44">
        <f>SUM(F168:F171)</f>
        <v>40</v>
      </c>
      <c r="G172" s="40"/>
      <c r="H172" s="44">
        <f>SUM(H168:H171)</f>
        <v>40</v>
      </c>
      <c r="I172" s="33"/>
      <c r="J172" s="34"/>
      <c r="K172" s="34"/>
      <c r="L172" s="40"/>
      <c r="M172" s="40"/>
    </row>
    <row r="173" ht="36" spans="1:13">
      <c r="A173" s="40">
        <v>122</v>
      </c>
      <c r="B173" s="43" t="s">
        <v>212</v>
      </c>
      <c r="C173" s="37" t="s">
        <v>651</v>
      </c>
      <c r="D173" s="43" t="s">
        <v>652</v>
      </c>
      <c r="E173" s="40" t="s">
        <v>634</v>
      </c>
      <c r="F173" s="44">
        <v>10</v>
      </c>
      <c r="G173" s="40" t="s">
        <v>17</v>
      </c>
      <c r="H173" s="44">
        <v>10</v>
      </c>
      <c r="I173" s="33" t="s">
        <v>650</v>
      </c>
      <c r="J173" s="34">
        <v>43221</v>
      </c>
      <c r="K173" s="34">
        <v>43435</v>
      </c>
      <c r="L173" s="40" t="s">
        <v>251</v>
      </c>
      <c r="M173" s="40" t="s">
        <v>653</v>
      </c>
    </row>
    <row r="174" ht="24" spans="1:13">
      <c r="A174" s="40">
        <v>123</v>
      </c>
      <c r="B174" s="43" t="s">
        <v>212</v>
      </c>
      <c r="C174" s="37" t="s">
        <v>654</v>
      </c>
      <c r="D174" s="43" t="s">
        <v>655</v>
      </c>
      <c r="E174" s="40" t="s">
        <v>634</v>
      </c>
      <c r="F174" s="44">
        <v>6</v>
      </c>
      <c r="G174" s="40" t="s">
        <v>17</v>
      </c>
      <c r="H174" s="44">
        <v>6</v>
      </c>
      <c r="I174" s="33" t="s">
        <v>656</v>
      </c>
      <c r="J174" s="34">
        <v>43282</v>
      </c>
      <c r="K174" s="34">
        <v>43405</v>
      </c>
      <c r="L174" s="40" t="s">
        <v>251</v>
      </c>
      <c r="M174" s="40" t="s">
        <v>653</v>
      </c>
    </row>
    <row r="175" ht="15.75" customHeight="1" spans="1:13">
      <c r="A175" s="40"/>
      <c r="B175" s="14" t="s">
        <v>210</v>
      </c>
      <c r="C175" s="37"/>
      <c r="D175" s="43"/>
      <c r="E175" s="40"/>
      <c r="F175" s="44">
        <f>SUM(F173:F174)</f>
        <v>16</v>
      </c>
      <c r="G175" s="40"/>
      <c r="H175" s="44">
        <f>SUM(H173:H174)</f>
        <v>16</v>
      </c>
      <c r="I175" s="33"/>
      <c r="J175" s="34"/>
      <c r="K175" s="34"/>
      <c r="L175" s="40"/>
      <c r="M175" s="40"/>
    </row>
    <row r="176" ht="24" spans="1:13">
      <c r="A176" s="40">
        <v>124</v>
      </c>
      <c r="B176" s="43" t="s">
        <v>212</v>
      </c>
      <c r="C176" s="37" t="s">
        <v>657</v>
      </c>
      <c r="D176" s="43" t="s">
        <v>658</v>
      </c>
      <c r="E176" s="40" t="s">
        <v>649</v>
      </c>
      <c r="F176" s="44">
        <v>10</v>
      </c>
      <c r="G176" s="40" t="s">
        <v>17</v>
      </c>
      <c r="H176" s="44">
        <v>10</v>
      </c>
      <c r="I176" s="33" t="s">
        <v>659</v>
      </c>
      <c r="J176" s="34">
        <v>43191</v>
      </c>
      <c r="K176" s="34">
        <v>43374</v>
      </c>
      <c r="L176" s="40" t="s">
        <v>251</v>
      </c>
      <c r="M176" s="40" t="s">
        <v>269</v>
      </c>
    </row>
    <row r="177" ht="24" spans="1:13">
      <c r="A177" s="40">
        <v>125</v>
      </c>
      <c r="B177" s="43" t="s">
        <v>212</v>
      </c>
      <c r="C177" s="37" t="s">
        <v>660</v>
      </c>
      <c r="D177" s="43" t="s">
        <v>661</v>
      </c>
      <c r="E177" s="40" t="s">
        <v>543</v>
      </c>
      <c r="F177" s="44">
        <v>10</v>
      </c>
      <c r="G177" s="40" t="s">
        <v>17</v>
      </c>
      <c r="H177" s="44">
        <v>10</v>
      </c>
      <c r="I177" s="33" t="s">
        <v>662</v>
      </c>
      <c r="J177" s="34">
        <v>43344</v>
      </c>
      <c r="K177" s="34">
        <v>43435</v>
      </c>
      <c r="L177" s="40" t="s">
        <v>251</v>
      </c>
      <c r="M177" s="40" t="s">
        <v>269</v>
      </c>
    </row>
    <row r="178" ht="36" spans="1:13">
      <c r="A178" s="40">
        <v>126</v>
      </c>
      <c r="B178" s="43" t="s">
        <v>212</v>
      </c>
      <c r="C178" s="37" t="s">
        <v>663</v>
      </c>
      <c r="D178" s="43" t="s">
        <v>664</v>
      </c>
      <c r="E178" s="40" t="s">
        <v>665</v>
      </c>
      <c r="F178" s="44">
        <v>10</v>
      </c>
      <c r="G178" s="40" t="s">
        <v>17</v>
      </c>
      <c r="H178" s="44">
        <v>10</v>
      </c>
      <c r="I178" s="33" t="s">
        <v>666</v>
      </c>
      <c r="J178" s="34">
        <v>43191</v>
      </c>
      <c r="K178" s="34">
        <v>43374</v>
      </c>
      <c r="L178" s="40" t="s">
        <v>251</v>
      </c>
      <c r="M178" s="40" t="s">
        <v>269</v>
      </c>
    </row>
    <row r="179" ht="24" spans="1:13">
      <c r="A179" s="40">
        <v>127</v>
      </c>
      <c r="B179" s="43" t="s">
        <v>212</v>
      </c>
      <c r="C179" s="37" t="s">
        <v>667</v>
      </c>
      <c r="D179" s="43" t="s">
        <v>668</v>
      </c>
      <c r="E179" s="40" t="s">
        <v>634</v>
      </c>
      <c r="F179" s="44">
        <v>5</v>
      </c>
      <c r="G179" s="40" t="s">
        <v>17</v>
      </c>
      <c r="H179" s="44">
        <v>5</v>
      </c>
      <c r="I179" s="33" t="s">
        <v>669</v>
      </c>
      <c r="J179" s="34">
        <v>43191</v>
      </c>
      <c r="K179" s="34">
        <v>43374</v>
      </c>
      <c r="L179" s="40" t="s">
        <v>251</v>
      </c>
      <c r="M179" s="40" t="s">
        <v>269</v>
      </c>
    </row>
    <row r="180" ht="24" spans="1:13">
      <c r="A180" s="40">
        <v>128</v>
      </c>
      <c r="B180" s="43" t="s">
        <v>212</v>
      </c>
      <c r="C180" s="37" t="s">
        <v>670</v>
      </c>
      <c r="D180" s="43" t="s">
        <v>671</v>
      </c>
      <c r="E180" s="40" t="s">
        <v>543</v>
      </c>
      <c r="F180" s="44">
        <v>10</v>
      </c>
      <c r="G180" s="40" t="s">
        <v>17</v>
      </c>
      <c r="H180" s="44">
        <v>10</v>
      </c>
      <c r="I180" s="33" t="s">
        <v>638</v>
      </c>
      <c r="J180" s="34">
        <v>43191</v>
      </c>
      <c r="K180" s="34">
        <v>43374</v>
      </c>
      <c r="L180" s="40" t="s">
        <v>251</v>
      </c>
      <c r="M180" s="40" t="s">
        <v>269</v>
      </c>
    </row>
    <row r="181" ht="24" spans="1:13">
      <c r="A181" s="40">
        <v>129</v>
      </c>
      <c r="B181" s="43" t="s">
        <v>212</v>
      </c>
      <c r="C181" s="37" t="s">
        <v>672</v>
      </c>
      <c r="D181" s="43" t="s">
        <v>673</v>
      </c>
      <c r="E181" s="40" t="s">
        <v>649</v>
      </c>
      <c r="F181" s="44">
        <v>10</v>
      </c>
      <c r="G181" s="40" t="s">
        <v>17</v>
      </c>
      <c r="H181" s="44">
        <v>10</v>
      </c>
      <c r="I181" s="33" t="s">
        <v>674</v>
      </c>
      <c r="J181" s="34">
        <v>43160</v>
      </c>
      <c r="K181" s="34">
        <v>43374</v>
      </c>
      <c r="L181" s="40" t="s">
        <v>251</v>
      </c>
      <c r="M181" s="40" t="s">
        <v>269</v>
      </c>
    </row>
    <row r="182" ht="24" spans="1:13">
      <c r="A182" s="40">
        <v>130</v>
      </c>
      <c r="B182" s="43" t="s">
        <v>212</v>
      </c>
      <c r="C182" s="37" t="s">
        <v>675</v>
      </c>
      <c r="D182" s="43" t="s">
        <v>676</v>
      </c>
      <c r="E182" s="40" t="s">
        <v>665</v>
      </c>
      <c r="F182" s="44">
        <v>10</v>
      </c>
      <c r="G182" s="40" t="s">
        <v>17</v>
      </c>
      <c r="H182" s="44">
        <v>10</v>
      </c>
      <c r="I182" s="33" t="s">
        <v>677</v>
      </c>
      <c r="J182" s="34">
        <v>43160</v>
      </c>
      <c r="K182" s="34">
        <v>43221</v>
      </c>
      <c r="L182" s="40" t="s">
        <v>251</v>
      </c>
      <c r="M182" s="40" t="s">
        <v>269</v>
      </c>
    </row>
    <row r="183" spans="1:13">
      <c r="A183" s="40"/>
      <c r="B183" s="14" t="s">
        <v>210</v>
      </c>
      <c r="C183" s="37"/>
      <c r="D183" s="43"/>
      <c r="E183" s="40"/>
      <c r="F183" s="44">
        <f>SUM(F176:F182)</f>
        <v>65</v>
      </c>
      <c r="G183" s="40"/>
      <c r="H183" s="44">
        <f>SUM(H176:H182)</f>
        <v>65</v>
      </c>
      <c r="I183" s="33"/>
      <c r="J183" s="34"/>
      <c r="K183" s="34"/>
      <c r="L183" s="40"/>
      <c r="M183" s="40"/>
    </row>
    <row r="184" ht="24" spans="1:13">
      <c r="A184" s="40">
        <v>131</v>
      </c>
      <c r="B184" s="43" t="s">
        <v>212</v>
      </c>
      <c r="C184" s="37" t="s">
        <v>678</v>
      </c>
      <c r="D184" s="43" t="s">
        <v>679</v>
      </c>
      <c r="E184" s="40" t="s">
        <v>634</v>
      </c>
      <c r="F184" s="44">
        <v>10</v>
      </c>
      <c r="G184" s="40" t="s">
        <v>17</v>
      </c>
      <c r="H184" s="44">
        <v>10</v>
      </c>
      <c r="I184" s="33" t="s">
        <v>680</v>
      </c>
      <c r="J184" s="34">
        <v>43221</v>
      </c>
      <c r="K184" s="34">
        <v>43435</v>
      </c>
      <c r="L184" s="40" t="s">
        <v>251</v>
      </c>
      <c r="M184" s="40" t="s">
        <v>274</v>
      </c>
    </row>
    <row r="185" ht="24" spans="1:13">
      <c r="A185" s="40">
        <v>132</v>
      </c>
      <c r="B185" s="43" t="s">
        <v>212</v>
      </c>
      <c r="C185" s="37" t="s">
        <v>681</v>
      </c>
      <c r="D185" s="43" t="s">
        <v>682</v>
      </c>
      <c r="E185" s="40" t="s">
        <v>543</v>
      </c>
      <c r="F185" s="44">
        <v>10</v>
      </c>
      <c r="G185" s="40" t="s">
        <v>17</v>
      </c>
      <c r="H185" s="44">
        <v>10</v>
      </c>
      <c r="I185" s="33" t="s">
        <v>683</v>
      </c>
      <c r="J185" s="34">
        <v>43191</v>
      </c>
      <c r="K185" s="34">
        <v>43374</v>
      </c>
      <c r="L185" s="40" t="s">
        <v>251</v>
      </c>
      <c r="M185" s="40" t="s">
        <v>274</v>
      </c>
    </row>
    <row r="186" ht="24" spans="1:13">
      <c r="A186" s="40">
        <v>133</v>
      </c>
      <c r="B186" s="43" t="s">
        <v>212</v>
      </c>
      <c r="C186" s="37" t="s">
        <v>684</v>
      </c>
      <c r="D186" s="43" t="s">
        <v>685</v>
      </c>
      <c r="E186" s="40" t="s">
        <v>634</v>
      </c>
      <c r="F186" s="44">
        <v>10</v>
      </c>
      <c r="G186" s="40" t="s">
        <v>17</v>
      </c>
      <c r="H186" s="44">
        <v>10</v>
      </c>
      <c r="I186" s="33" t="s">
        <v>686</v>
      </c>
      <c r="J186" s="34">
        <v>43282</v>
      </c>
      <c r="K186" s="34">
        <v>43435</v>
      </c>
      <c r="L186" s="40" t="s">
        <v>251</v>
      </c>
      <c r="M186" s="40" t="s">
        <v>274</v>
      </c>
    </row>
    <row r="187" ht="24" spans="1:13">
      <c r="A187" s="40">
        <v>134</v>
      </c>
      <c r="B187" s="43" t="s">
        <v>212</v>
      </c>
      <c r="C187" s="37" t="s">
        <v>687</v>
      </c>
      <c r="D187" s="43" t="s">
        <v>688</v>
      </c>
      <c r="E187" s="40" t="s">
        <v>634</v>
      </c>
      <c r="F187" s="44">
        <v>10</v>
      </c>
      <c r="G187" s="40" t="s">
        <v>17</v>
      </c>
      <c r="H187" s="44">
        <v>10</v>
      </c>
      <c r="I187" s="33" t="s">
        <v>689</v>
      </c>
      <c r="J187" s="34">
        <v>43191</v>
      </c>
      <c r="K187" s="34">
        <v>43282</v>
      </c>
      <c r="L187" s="40" t="s">
        <v>251</v>
      </c>
      <c r="M187" s="40" t="s">
        <v>274</v>
      </c>
    </row>
    <row r="188" ht="15.75" customHeight="1" spans="1:13">
      <c r="A188" s="40"/>
      <c r="B188" s="14" t="s">
        <v>210</v>
      </c>
      <c r="C188" s="37"/>
      <c r="D188" s="43"/>
      <c r="E188" s="40"/>
      <c r="F188" s="44">
        <f>SUM(F184:F187)</f>
        <v>40</v>
      </c>
      <c r="G188" s="40"/>
      <c r="H188" s="44">
        <f>SUM(H184:H187)</f>
        <v>40</v>
      </c>
      <c r="I188" s="33"/>
      <c r="J188" s="34"/>
      <c r="K188" s="34"/>
      <c r="L188" s="40"/>
      <c r="M188" s="40"/>
    </row>
    <row r="189" ht="24" spans="1:13">
      <c r="A189" s="40">
        <v>135</v>
      </c>
      <c r="B189" s="43" t="s">
        <v>212</v>
      </c>
      <c r="C189" s="37" t="s">
        <v>690</v>
      </c>
      <c r="D189" s="43" t="s">
        <v>283</v>
      </c>
      <c r="E189" s="40" t="s">
        <v>634</v>
      </c>
      <c r="F189" s="44">
        <v>3</v>
      </c>
      <c r="G189" s="40" t="s">
        <v>17</v>
      </c>
      <c r="H189" s="44">
        <v>3</v>
      </c>
      <c r="I189" s="33" t="s">
        <v>691</v>
      </c>
      <c r="J189" s="34">
        <v>43192</v>
      </c>
      <c r="K189" s="34">
        <v>43283</v>
      </c>
      <c r="L189" s="40" t="s">
        <v>251</v>
      </c>
      <c r="M189" s="40" t="s">
        <v>278</v>
      </c>
    </row>
    <row r="190" ht="84" spans="1:13">
      <c r="A190" s="40">
        <v>136</v>
      </c>
      <c r="B190" s="43" t="s">
        <v>212</v>
      </c>
      <c r="C190" s="37" t="s">
        <v>692</v>
      </c>
      <c r="D190" s="43" t="s">
        <v>693</v>
      </c>
      <c r="E190" s="40" t="s">
        <v>634</v>
      </c>
      <c r="F190" s="44">
        <v>10</v>
      </c>
      <c r="G190" s="40" t="s">
        <v>17</v>
      </c>
      <c r="H190" s="44">
        <v>10</v>
      </c>
      <c r="I190" s="33" t="s">
        <v>694</v>
      </c>
      <c r="J190" s="34">
        <v>43193</v>
      </c>
      <c r="K190" s="34">
        <v>43284</v>
      </c>
      <c r="L190" s="40" t="s">
        <v>251</v>
      </c>
      <c r="M190" s="40" t="s">
        <v>278</v>
      </c>
    </row>
    <row r="191" ht="24" spans="1:13">
      <c r="A191" s="40">
        <v>137</v>
      </c>
      <c r="B191" s="43" t="s">
        <v>212</v>
      </c>
      <c r="C191" s="37" t="s">
        <v>695</v>
      </c>
      <c r="D191" s="43" t="s">
        <v>696</v>
      </c>
      <c r="E191" s="40" t="s">
        <v>634</v>
      </c>
      <c r="F191" s="44">
        <v>10</v>
      </c>
      <c r="G191" s="40" t="s">
        <v>17</v>
      </c>
      <c r="H191" s="44">
        <v>10</v>
      </c>
      <c r="I191" s="33" t="s">
        <v>697</v>
      </c>
      <c r="J191" s="34">
        <v>43194</v>
      </c>
      <c r="K191" s="34">
        <v>43285</v>
      </c>
      <c r="L191" s="40" t="s">
        <v>251</v>
      </c>
      <c r="M191" s="40" t="s">
        <v>278</v>
      </c>
    </row>
    <row r="192" ht="48" spans="1:13">
      <c r="A192" s="40">
        <v>138</v>
      </c>
      <c r="B192" s="43" t="s">
        <v>212</v>
      </c>
      <c r="C192" s="37" t="s">
        <v>698</v>
      </c>
      <c r="D192" s="43" t="s">
        <v>699</v>
      </c>
      <c r="E192" s="40" t="s">
        <v>634</v>
      </c>
      <c r="F192" s="44">
        <v>10</v>
      </c>
      <c r="G192" s="40" t="s">
        <v>17</v>
      </c>
      <c r="H192" s="44">
        <v>10</v>
      </c>
      <c r="I192" s="33" t="s">
        <v>700</v>
      </c>
      <c r="J192" s="34">
        <v>43195</v>
      </c>
      <c r="K192" s="34">
        <v>43286</v>
      </c>
      <c r="L192" s="40" t="s">
        <v>251</v>
      </c>
      <c r="M192" s="40" t="s">
        <v>278</v>
      </c>
    </row>
    <row r="193" ht="36" spans="1:13">
      <c r="A193" s="40">
        <v>139</v>
      </c>
      <c r="B193" s="43" t="s">
        <v>212</v>
      </c>
      <c r="C193" s="37" t="s">
        <v>701</v>
      </c>
      <c r="D193" s="43" t="s">
        <v>702</v>
      </c>
      <c r="E193" s="40" t="s">
        <v>703</v>
      </c>
      <c r="F193" s="40">
        <v>10</v>
      </c>
      <c r="G193" s="40" t="s">
        <v>17</v>
      </c>
      <c r="H193" s="40">
        <v>10</v>
      </c>
      <c r="I193" s="33" t="s">
        <v>704</v>
      </c>
      <c r="J193" s="34">
        <v>43196</v>
      </c>
      <c r="K193" s="34">
        <v>43287</v>
      </c>
      <c r="L193" s="40" t="s">
        <v>251</v>
      </c>
      <c r="M193" s="40" t="s">
        <v>278</v>
      </c>
    </row>
    <row r="194" ht="60" spans="1:13">
      <c r="A194" s="40">
        <v>140</v>
      </c>
      <c r="B194" s="43" t="s">
        <v>212</v>
      </c>
      <c r="C194" s="37" t="s">
        <v>705</v>
      </c>
      <c r="D194" s="43" t="s">
        <v>706</v>
      </c>
      <c r="E194" s="40" t="s">
        <v>634</v>
      </c>
      <c r="F194" s="44">
        <v>10</v>
      </c>
      <c r="G194" s="40" t="s">
        <v>17</v>
      </c>
      <c r="H194" s="44">
        <v>10</v>
      </c>
      <c r="I194" s="33" t="s">
        <v>707</v>
      </c>
      <c r="J194" s="34">
        <v>43197</v>
      </c>
      <c r="K194" s="34">
        <v>43288</v>
      </c>
      <c r="L194" s="40" t="s">
        <v>251</v>
      </c>
      <c r="M194" s="40" t="s">
        <v>278</v>
      </c>
    </row>
    <row r="195" ht="16.5" customHeight="1" spans="1:13">
      <c r="A195" s="40"/>
      <c r="B195" s="14" t="s">
        <v>210</v>
      </c>
      <c r="C195" s="37"/>
      <c r="D195" s="43"/>
      <c r="E195" s="40"/>
      <c r="F195" s="44">
        <f>SUM(F189:F194)</f>
        <v>53</v>
      </c>
      <c r="G195" s="40"/>
      <c r="H195" s="44">
        <f>SUM(H189:H194)</f>
        <v>53</v>
      </c>
      <c r="I195" s="33"/>
      <c r="J195" s="34"/>
      <c r="K195" s="34"/>
      <c r="L195" s="40"/>
      <c r="M195" s="40"/>
    </row>
    <row r="196" ht="36" spans="1:13">
      <c r="A196" s="40">
        <v>141</v>
      </c>
      <c r="B196" s="43" t="s">
        <v>212</v>
      </c>
      <c r="C196" s="37" t="s">
        <v>708</v>
      </c>
      <c r="D196" s="43" t="s">
        <v>293</v>
      </c>
      <c r="E196" s="40" t="s">
        <v>634</v>
      </c>
      <c r="F196" s="44">
        <v>5</v>
      </c>
      <c r="G196" s="40" t="s">
        <v>17</v>
      </c>
      <c r="H196" s="44">
        <v>5</v>
      </c>
      <c r="I196" s="33" t="s">
        <v>709</v>
      </c>
      <c r="J196" s="34">
        <v>43160</v>
      </c>
      <c r="K196" s="34">
        <v>43435</v>
      </c>
      <c r="L196" s="40" t="s">
        <v>251</v>
      </c>
      <c r="M196" s="40" t="s">
        <v>291</v>
      </c>
    </row>
    <row r="197" ht="36" spans="1:13">
      <c r="A197" s="40">
        <v>142</v>
      </c>
      <c r="B197" s="43" t="s">
        <v>212</v>
      </c>
      <c r="C197" s="37" t="s">
        <v>710</v>
      </c>
      <c r="D197" s="43" t="s">
        <v>711</v>
      </c>
      <c r="E197" s="40" t="s">
        <v>712</v>
      </c>
      <c r="F197" s="44">
        <v>10</v>
      </c>
      <c r="G197" s="40" t="s">
        <v>17</v>
      </c>
      <c r="H197" s="44">
        <v>10</v>
      </c>
      <c r="I197" s="33" t="s">
        <v>713</v>
      </c>
      <c r="J197" s="34">
        <v>43160</v>
      </c>
      <c r="K197" s="34">
        <v>43435</v>
      </c>
      <c r="L197" s="40" t="s">
        <v>251</v>
      </c>
      <c r="M197" s="40" t="s">
        <v>291</v>
      </c>
    </row>
    <row r="198" ht="36" spans="1:13">
      <c r="A198" s="40">
        <v>143</v>
      </c>
      <c r="B198" s="43" t="s">
        <v>212</v>
      </c>
      <c r="C198" s="37" t="s">
        <v>714</v>
      </c>
      <c r="D198" s="43" t="s">
        <v>479</v>
      </c>
      <c r="E198" s="40" t="s">
        <v>649</v>
      </c>
      <c r="F198" s="44">
        <v>10</v>
      </c>
      <c r="G198" s="40" t="s">
        <v>17</v>
      </c>
      <c r="H198" s="44">
        <v>10</v>
      </c>
      <c r="I198" s="33" t="s">
        <v>715</v>
      </c>
      <c r="J198" s="34">
        <v>43160</v>
      </c>
      <c r="K198" s="34">
        <v>43435</v>
      </c>
      <c r="L198" s="40" t="s">
        <v>251</v>
      </c>
      <c r="M198" s="40" t="s">
        <v>291</v>
      </c>
    </row>
    <row r="199" ht="36" spans="1:13">
      <c r="A199" s="40">
        <v>144</v>
      </c>
      <c r="B199" s="43" t="s">
        <v>212</v>
      </c>
      <c r="C199" s="37" t="s">
        <v>716</v>
      </c>
      <c r="D199" s="43" t="s">
        <v>717</v>
      </c>
      <c r="E199" s="40" t="s">
        <v>649</v>
      </c>
      <c r="F199" s="44">
        <v>10</v>
      </c>
      <c r="G199" s="40" t="s">
        <v>17</v>
      </c>
      <c r="H199" s="44">
        <v>10</v>
      </c>
      <c r="I199" s="33" t="s">
        <v>718</v>
      </c>
      <c r="J199" s="34">
        <v>43160</v>
      </c>
      <c r="K199" s="34">
        <v>43435</v>
      </c>
      <c r="L199" s="40" t="s">
        <v>251</v>
      </c>
      <c r="M199" s="40" t="s">
        <v>291</v>
      </c>
    </row>
    <row r="200" ht="36" spans="1:13">
      <c r="A200" s="40">
        <v>145</v>
      </c>
      <c r="B200" s="43" t="s">
        <v>212</v>
      </c>
      <c r="C200" s="37" t="s">
        <v>719</v>
      </c>
      <c r="D200" s="43" t="s">
        <v>720</v>
      </c>
      <c r="E200" s="40" t="s">
        <v>721</v>
      </c>
      <c r="F200" s="44">
        <v>10</v>
      </c>
      <c r="G200" s="40" t="s">
        <v>17</v>
      </c>
      <c r="H200" s="44">
        <v>10</v>
      </c>
      <c r="I200" s="33" t="s">
        <v>715</v>
      </c>
      <c r="J200" s="34">
        <v>43160</v>
      </c>
      <c r="K200" s="34">
        <v>43435</v>
      </c>
      <c r="L200" s="40" t="s">
        <v>251</v>
      </c>
      <c r="M200" s="40" t="s">
        <v>291</v>
      </c>
    </row>
    <row r="201" ht="24" spans="1:13">
      <c r="A201" s="40">
        <v>146</v>
      </c>
      <c r="B201" s="43" t="s">
        <v>212</v>
      </c>
      <c r="C201" s="37" t="s">
        <v>722</v>
      </c>
      <c r="D201" s="43" t="s">
        <v>723</v>
      </c>
      <c r="E201" s="40" t="s">
        <v>649</v>
      </c>
      <c r="F201" s="44">
        <v>10</v>
      </c>
      <c r="G201" s="40" t="s">
        <v>17</v>
      </c>
      <c r="H201" s="44">
        <v>10</v>
      </c>
      <c r="I201" s="33" t="s">
        <v>724</v>
      </c>
      <c r="J201" s="34">
        <v>43160</v>
      </c>
      <c r="K201" s="34">
        <v>43435</v>
      </c>
      <c r="L201" s="40" t="s">
        <v>251</v>
      </c>
      <c r="M201" s="40" t="s">
        <v>291</v>
      </c>
    </row>
    <row r="202" ht="24" spans="1:13">
      <c r="A202" s="40">
        <v>147</v>
      </c>
      <c r="B202" s="43" t="s">
        <v>212</v>
      </c>
      <c r="C202" s="37" t="s">
        <v>725</v>
      </c>
      <c r="D202" s="43" t="s">
        <v>726</v>
      </c>
      <c r="E202" s="40" t="s">
        <v>727</v>
      </c>
      <c r="F202" s="44">
        <v>10</v>
      </c>
      <c r="G202" s="40" t="s">
        <v>17</v>
      </c>
      <c r="H202" s="44">
        <v>10</v>
      </c>
      <c r="I202" s="33" t="s">
        <v>728</v>
      </c>
      <c r="J202" s="34">
        <v>43160</v>
      </c>
      <c r="K202" s="34">
        <v>43435</v>
      </c>
      <c r="L202" s="40" t="s">
        <v>251</v>
      </c>
      <c r="M202" s="40" t="s">
        <v>291</v>
      </c>
    </row>
    <row r="203" ht="24" spans="1:13">
      <c r="A203" s="40">
        <v>148</v>
      </c>
      <c r="B203" s="43" t="s">
        <v>212</v>
      </c>
      <c r="C203" s="37" t="s">
        <v>729</v>
      </c>
      <c r="D203" s="43" t="s">
        <v>730</v>
      </c>
      <c r="E203" s="40" t="s">
        <v>634</v>
      </c>
      <c r="F203" s="44">
        <v>10</v>
      </c>
      <c r="G203" s="40" t="s">
        <v>17</v>
      </c>
      <c r="H203" s="44">
        <v>10</v>
      </c>
      <c r="I203" s="33" t="s">
        <v>731</v>
      </c>
      <c r="J203" s="34">
        <v>43160</v>
      </c>
      <c r="K203" s="34">
        <v>43435</v>
      </c>
      <c r="L203" s="40" t="s">
        <v>251</v>
      </c>
      <c r="M203" s="40" t="s">
        <v>291</v>
      </c>
    </row>
    <row r="204" ht="24" spans="1:13">
      <c r="A204" s="40">
        <v>149</v>
      </c>
      <c r="B204" s="43" t="s">
        <v>212</v>
      </c>
      <c r="C204" s="37" t="s">
        <v>732</v>
      </c>
      <c r="D204" s="43" t="s">
        <v>733</v>
      </c>
      <c r="E204" s="40" t="s">
        <v>721</v>
      </c>
      <c r="F204" s="44">
        <v>10</v>
      </c>
      <c r="G204" s="40" t="s">
        <v>17</v>
      </c>
      <c r="H204" s="44">
        <v>10</v>
      </c>
      <c r="I204" s="33" t="s">
        <v>734</v>
      </c>
      <c r="J204" s="34">
        <v>43160</v>
      </c>
      <c r="K204" s="34">
        <v>43435</v>
      </c>
      <c r="L204" s="40" t="s">
        <v>251</v>
      </c>
      <c r="M204" s="40" t="s">
        <v>291</v>
      </c>
    </row>
    <row r="205" ht="24" spans="1:13">
      <c r="A205" s="40">
        <v>150</v>
      </c>
      <c r="B205" s="43" t="s">
        <v>212</v>
      </c>
      <c r="C205" s="37" t="s">
        <v>735</v>
      </c>
      <c r="D205" s="43" t="s">
        <v>433</v>
      </c>
      <c r="E205" s="40" t="s">
        <v>649</v>
      </c>
      <c r="F205" s="44">
        <v>10</v>
      </c>
      <c r="G205" s="40" t="s">
        <v>17</v>
      </c>
      <c r="H205" s="44">
        <v>10</v>
      </c>
      <c r="I205" s="33" t="s">
        <v>736</v>
      </c>
      <c r="J205" s="34">
        <v>43160</v>
      </c>
      <c r="K205" s="34">
        <v>43435</v>
      </c>
      <c r="L205" s="40" t="s">
        <v>251</v>
      </c>
      <c r="M205" s="40" t="s">
        <v>291</v>
      </c>
    </row>
    <row r="206" ht="15.75" customHeight="1" spans="1:13">
      <c r="A206" s="40"/>
      <c r="B206" s="14" t="s">
        <v>210</v>
      </c>
      <c r="C206" s="37"/>
      <c r="D206" s="43"/>
      <c r="E206" s="40"/>
      <c r="F206" s="44">
        <f>SUM(F196:F205)</f>
        <v>95</v>
      </c>
      <c r="G206" s="40"/>
      <c r="H206" s="44">
        <f>SUM(H196:H205)</f>
        <v>95</v>
      </c>
      <c r="I206" s="33"/>
      <c r="J206" s="34"/>
      <c r="K206" s="34"/>
      <c r="L206" s="40"/>
      <c r="M206" s="40"/>
    </row>
    <row r="207" ht="24" spans="1:13">
      <c r="A207" s="40">
        <v>151</v>
      </c>
      <c r="B207" s="43" t="s">
        <v>212</v>
      </c>
      <c r="C207" s="37" t="s">
        <v>737</v>
      </c>
      <c r="D207" s="43" t="s">
        <v>738</v>
      </c>
      <c r="E207" s="40" t="s">
        <v>739</v>
      </c>
      <c r="F207" s="44">
        <v>10</v>
      </c>
      <c r="G207" s="40" t="s">
        <v>17</v>
      </c>
      <c r="H207" s="44">
        <v>10</v>
      </c>
      <c r="I207" s="33" t="s">
        <v>659</v>
      </c>
      <c r="J207" s="34">
        <v>43252</v>
      </c>
      <c r="K207" s="34">
        <v>43405</v>
      </c>
      <c r="L207" s="40" t="s">
        <v>251</v>
      </c>
      <c r="M207" s="40" t="s">
        <v>740</v>
      </c>
    </row>
    <row r="208" ht="24" spans="1:13">
      <c r="A208" s="40">
        <v>152</v>
      </c>
      <c r="B208" s="43" t="s">
        <v>212</v>
      </c>
      <c r="C208" s="37" t="s">
        <v>741</v>
      </c>
      <c r="D208" s="43" t="s">
        <v>742</v>
      </c>
      <c r="E208" s="40" t="s">
        <v>739</v>
      </c>
      <c r="F208" s="44">
        <v>5</v>
      </c>
      <c r="G208" s="40" t="s">
        <v>17</v>
      </c>
      <c r="H208" s="44">
        <v>5</v>
      </c>
      <c r="I208" s="33" t="s">
        <v>743</v>
      </c>
      <c r="J208" s="34">
        <v>43221</v>
      </c>
      <c r="K208" s="34">
        <v>43405</v>
      </c>
      <c r="L208" s="40" t="s">
        <v>251</v>
      </c>
      <c r="M208" s="40" t="s">
        <v>740</v>
      </c>
    </row>
    <row r="209" ht="24" spans="1:13">
      <c r="A209" s="40">
        <v>153</v>
      </c>
      <c r="B209" s="43" t="s">
        <v>212</v>
      </c>
      <c r="C209" s="37" t="s">
        <v>744</v>
      </c>
      <c r="D209" s="43" t="s">
        <v>745</v>
      </c>
      <c r="E209" s="40" t="s">
        <v>739</v>
      </c>
      <c r="F209" s="44">
        <v>6</v>
      </c>
      <c r="G209" s="40" t="s">
        <v>17</v>
      </c>
      <c r="H209" s="44">
        <v>6</v>
      </c>
      <c r="I209" s="33" t="s">
        <v>746</v>
      </c>
      <c r="J209" s="34">
        <v>43344</v>
      </c>
      <c r="K209" s="34">
        <v>43405</v>
      </c>
      <c r="L209" s="40" t="s">
        <v>251</v>
      </c>
      <c r="M209" s="40" t="s">
        <v>740</v>
      </c>
    </row>
    <row r="210" ht="16.5" customHeight="1" spans="1:13">
      <c r="A210" s="40"/>
      <c r="B210" s="14" t="s">
        <v>210</v>
      </c>
      <c r="C210" s="37"/>
      <c r="D210" s="43"/>
      <c r="E210" s="40"/>
      <c r="F210" s="44">
        <f>SUM(F207:F209)</f>
        <v>21</v>
      </c>
      <c r="G210" s="40"/>
      <c r="H210" s="44">
        <f>SUM(H207:H209)</f>
        <v>21</v>
      </c>
      <c r="I210" s="33"/>
      <c r="J210" s="34"/>
      <c r="K210" s="34"/>
      <c r="L210" s="40"/>
      <c r="M210" s="40"/>
    </row>
    <row r="211" ht="48" spans="1:13">
      <c r="A211" s="40">
        <v>154</v>
      </c>
      <c r="B211" s="43" t="s">
        <v>212</v>
      </c>
      <c r="C211" s="37" t="s">
        <v>747</v>
      </c>
      <c r="D211" s="43" t="s">
        <v>748</v>
      </c>
      <c r="E211" s="40" t="s">
        <v>749</v>
      </c>
      <c r="F211" s="44">
        <v>10</v>
      </c>
      <c r="G211" s="40" t="s">
        <v>17</v>
      </c>
      <c r="H211" s="44">
        <v>10</v>
      </c>
      <c r="I211" s="33" t="s">
        <v>694</v>
      </c>
      <c r="J211" s="34">
        <v>43313</v>
      </c>
      <c r="K211" s="34">
        <v>43405</v>
      </c>
      <c r="L211" s="40" t="s">
        <v>251</v>
      </c>
      <c r="M211" s="40" t="s">
        <v>298</v>
      </c>
    </row>
    <row r="212" ht="36" spans="1:13">
      <c r="A212" s="40">
        <v>155</v>
      </c>
      <c r="B212" s="43" t="s">
        <v>212</v>
      </c>
      <c r="C212" s="37" t="s">
        <v>750</v>
      </c>
      <c r="D212" s="43" t="s">
        <v>751</v>
      </c>
      <c r="E212" s="40" t="s">
        <v>752</v>
      </c>
      <c r="F212" s="44">
        <v>10</v>
      </c>
      <c r="G212" s="40" t="s">
        <v>17</v>
      </c>
      <c r="H212" s="44">
        <v>10</v>
      </c>
      <c r="I212" s="33" t="s">
        <v>753</v>
      </c>
      <c r="J212" s="34">
        <v>43313</v>
      </c>
      <c r="K212" s="34">
        <v>43344</v>
      </c>
      <c r="L212" s="40" t="s">
        <v>251</v>
      </c>
      <c r="M212" s="40" t="s">
        <v>298</v>
      </c>
    </row>
    <row r="213" ht="36" spans="1:13">
      <c r="A213" s="40">
        <v>156</v>
      </c>
      <c r="B213" s="43" t="s">
        <v>212</v>
      </c>
      <c r="C213" s="37" t="s">
        <v>754</v>
      </c>
      <c r="D213" s="43" t="s">
        <v>755</v>
      </c>
      <c r="E213" s="40" t="s">
        <v>727</v>
      </c>
      <c r="F213" s="44">
        <v>10</v>
      </c>
      <c r="G213" s="40" t="s">
        <v>17</v>
      </c>
      <c r="H213" s="44">
        <v>10</v>
      </c>
      <c r="I213" s="33" t="s">
        <v>756</v>
      </c>
      <c r="J213" s="34">
        <v>43160</v>
      </c>
      <c r="K213" s="34">
        <v>43191</v>
      </c>
      <c r="L213" s="40" t="s">
        <v>251</v>
      </c>
      <c r="M213" s="40" t="s">
        <v>298</v>
      </c>
    </row>
    <row r="214" ht="36" spans="1:13">
      <c r="A214" s="40">
        <v>157</v>
      </c>
      <c r="B214" s="43" t="s">
        <v>212</v>
      </c>
      <c r="C214" s="37" t="s">
        <v>757</v>
      </c>
      <c r="D214" s="43" t="s">
        <v>758</v>
      </c>
      <c r="E214" s="40" t="s">
        <v>727</v>
      </c>
      <c r="F214" s="44">
        <v>10</v>
      </c>
      <c r="G214" s="40" t="s">
        <v>17</v>
      </c>
      <c r="H214" s="44">
        <v>10</v>
      </c>
      <c r="I214" s="33" t="s">
        <v>686</v>
      </c>
      <c r="J214" s="34">
        <v>43160</v>
      </c>
      <c r="K214" s="34">
        <v>43374</v>
      </c>
      <c r="L214" s="40" t="s">
        <v>251</v>
      </c>
      <c r="M214" s="40" t="s">
        <v>298</v>
      </c>
    </row>
    <row r="215" ht="24" spans="1:13">
      <c r="A215" s="40">
        <v>158</v>
      </c>
      <c r="B215" s="43" t="s">
        <v>212</v>
      </c>
      <c r="C215" s="37" t="s">
        <v>759</v>
      </c>
      <c r="D215" s="43" t="s">
        <v>760</v>
      </c>
      <c r="E215" s="40" t="s">
        <v>761</v>
      </c>
      <c r="F215" s="44">
        <v>5</v>
      </c>
      <c r="G215" s="40" t="s">
        <v>17</v>
      </c>
      <c r="H215" s="44">
        <v>5</v>
      </c>
      <c r="I215" s="33" t="s">
        <v>762</v>
      </c>
      <c r="J215" s="34">
        <v>43160</v>
      </c>
      <c r="K215" s="34">
        <v>43221</v>
      </c>
      <c r="L215" s="40" t="s">
        <v>251</v>
      </c>
      <c r="M215" s="40" t="s">
        <v>298</v>
      </c>
    </row>
    <row r="216" ht="24" spans="1:13">
      <c r="A216" s="40">
        <v>159</v>
      </c>
      <c r="B216" s="43" t="s">
        <v>212</v>
      </c>
      <c r="C216" s="37" t="s">
        <v>763</v>
      </c>
      <c r="D216" s="43" t="s">
        <v>760</v>
      </c>
      <c r="E216" s="40" t="s">
        <v>634</v>
      </c>
      <c r="F216" s="44">
        <v>5</v>
      </c>
      <c r="G216" s="40" t="s">
        <v>17</v>
      </c>
      <c r="H216" s="44">
        <v>5</v>
      </c>
      <c r="I216" s="33" t="s">
        <v>764</v>
      </c>
      <c r="J216" s="34">
        <v>43160</v>
      </c>
      <c r="K216" s="34">
        <v>43221</v>
      </c>
      <c r="L216" s="40" t="s">
        <v>251</v>
      </c>
      <c r="M216" s="40" t="s">
        <v>298</v>
      </c>
    </row>
    <row r="217" ht="24" spans="1:13">
      <c r="A217" s="40">
        <v>160</v>
      </c>
      <c r="B217" s="43" t="s">
        <v>212</v>
      </c>
      <c r="C217" s="37" t="s">
        <v>765</v>
      </c>
      <c r="D217" s="43" t="s">
        <v>766</v>
      </c>
      <c r="E217" s="40" t="s">
        <v>767</v>
      </c>
      <c r="F217" s="44">
        <v>10</v>
      </c>
      <c r="G217" s="40" t="s">
        <v>17</v>
      </c>
      <c r="H217" s="44">
        <v>10</v>
      </c>
      <c r="I217" s="33" t="s">
        <v>700</v>
      </c>
      <c r="J217" s="34">
        <v>43160</v>
      </c>
      <c r="K217" s="34">
        <v>43252</v>
      </c>
      <c r="L217" s="40" t="s">
        <v>251</v>
      </c>
      <c r="M217" s="40" t="s">
        <v>298</v>
      </c>
    </row>
    <row r="218" ht="15" customHeight="1" spans="1:13">
      <c r="A218" s="40"/>
      <c r="B218" s="14" t="s">
        <v>210</v>
      </c>
      <c r="C218" s="37"/>
      <c r="D218" s="43"/>
      <c r="E218" s="40"/>
      <c r="F218" s="44">
        <f>SUM(F211:F217)</f>
        <v>60</v>
      </c>
      <c r="G218" s="40"/>
      <c r="H218" s="44">
        <f>SUM(H211:H217)</f>
        <v>60</v>
      </c>
      <c r="I218" s="33"/>
      <c r="J218" s="34"/>
      <c r="K218" s="34"/>
      <c r="L218" s="40"/>
      <c r="M218" s="40"/>
    </row>
    <row r="219" ht="24" spans="1:13">
      <c r="A219" s="40">
        <v>161</v>
      </c>
      <c r="B219" s="43" t="s">
        <v>212</v>
      </c>
      <c r="C219" s="37" t="s">
        <v>768</v>
      </c>
      <c r="D219" s="43" t="s">
        <v>769</v>
      </c>
      <c r="E219" s="40" t="s">
        <v>634</v>
      </c>
      <c r="F219" s="44">
        <v>10</v>
      </c>
      <c r="G219" s="40" t="s">
        <v>17</v>
      </c>
      <c r="H219" s="44">
        <v>10</v>
      </c>
      <c r="I219" s="33" t="s">
        <v>770</v>
      </c>
      <c r="J219" s="34">
        <v>43221</v>
      </c>
      <c r="K219" s="34">
        <v>43374</v>
      </c>
      <c r="L219" s="40" t="s">
        <v>251</v>
      </c>
      <c r="M219" s="40" t="s">
        <v>303</v>
      </c>
    </row>
    <row r="220" ht="24" spans="1:13">
      <c r="A220" s="40">
        <v>162</v>
      </c>
      <c r="B220" s="43" t="s">
        <v>212</v>
      </c>
      <c r="C220" s="37" t="s">
        <v>771</v>
      </c>
      <c r="D220" s="43" t="s">
        <v>772</v>
      </c>
      <c r="E220" s="40" t="s">
        <v>634</v>
      </c>
      <c r="F220" s="44">
        <v>10</v>
      </c>
      <c r="G220" s="40" t="s">
        <v>17</v>
      </c>
      <c r="H220" s="44">
        <v>10</v>
      </c>
      <c r="I220" s="33" t="s">
        <v>773</v>
      </c>
      <c r="J220" s="34">
        <v>43313</v>
      </c>
      <c r="K220" s="34">
        <v>43435</v>
      </c>
      <c r="L220" s="40" t="s">
        <v>251</v>
      </c>
      <c r="M220" s="40" t="s">
        <v>303</v>
      </c>
    </row>
    <row r="221" ht="24" spans="1:13">
      <c r="A221" s="40">
        <v>163</v>
      </c>
      <c r="B221" s="43" t="s">
        <v>212</v>
      </c>
      <c r="C221" s="37" t="s">
        <v>774</v>
      </c>
      <c r="D221" s="43" t="s">
        <v>775</v>
      </c>
      <c r="E221" s="40" t="s">
        <v>752</v>
      </c>
      <c r="F221" s="44">
        <v>10</v>
      </c>
      <c r="G221" s="40" t="s">
        <v>17</v>
      </c>
      <c r="H221" s="44">
        <v>10</v>
      </c>
      <c r="I221" s="33" t="s">
        <v>669</v>
      </c>
      <c r="J221" s="34">
        <v>43374</v>
      </c>
      <c r="K221" s="34">
        <v>43435</v>
      </c>
      <c r="L221" s="40" t="s">
        <v>251</v>
      </c>
      <c r="M221" s="40" t="s">
        <v>303</v>
      </c>
    </row>
    <row r="222" ht="24" spans="1:13">
      <c r="A222" s="40">
        <v>164</v>
      </c>
      <c r="B222" s="43" t="s">
        <v>212</v>
      </c>
      <c r="C222" s="37" t="s">
        <v>776</v>
      </c>
      <c r="D222" s="43" t="s">
        <v>777</v>
      </c>
      <c r="E222" s="40" t="s">
        <v>634</v>
      </c>
      <c r="F222" s="44">
        <v>10</v>
      </c>
      <c r="G222" s="40" t="s">
        <v>17</v>
      </c>
      <c r="H222" s="44">
        <v>10</v>
      </c>
      <c r="I222" s="33" t="s">
        <v>778</v>
      </c>
      <c r="J222" s="34">
        <v>43160</v>
      </c>
      <c r="K222" s="34">
        <v>43252</v>
      </c>
      <c r="L222" s="40" t="s">
        <v>251</v>
      </c>
      <c r="M222" s="40" t="s">
        <v>303</v>
      </c>
    </row>
    <row r="223" ht="24" spans="1:13">
      <c r="A223" s="40">
        <v>165</v>
      </c>
      <c r="B223" s="43" t="s">
        <v>212</v>
      </c>
      <c r="C223" s="37" t="s">
        <v>779</v>
      </c>
      <c r="D223" s="43" t="s">
        <v>780</v>
      </c>
      <c r="E223" s="40" t="s">
        <v>727</v>
      </c>
      <c r="F223" s="44">
        <v>10</v>
      </c>
      <c r="G223" s="40" t="s">
        <v>17</v>
      </c>
      <c r="H223" s="44">
        <v>10</v>
      </c>
      <c r="I223" s="33" t="s">
        <v>781</v>
      </c>
      <c r="J223" s="34">
        <v>43191</v>
      </c>
      <c r="K223" s="34">
        <v>43282</v>
      </c>
      <c r="L223" s="40" t="s">
        <v>251</v>
      </c>
      <c r="M223" s="40" t="s">
        <v>303</v>
      </c>
    </row>
    <row r="224" ht="24" spans="1:13">
      <c r="A224" s="40">
        <v>166</v>
      </c>
      <c r="B224" s="43" t="s">
        <v>212</v>
      </c>
      <c r="C224" s="37" t="s">
        <v>782</v>
      </c>
      <c r="D224" s="43" t="s">
        <v>783</v>
      </c>
      <c r="E224" s="40" t="s">
        <v>752</v>
      </c>
      <c r="F224" s="44">
        <v>10</v>
      </c>
      <c r="G224" s="40" t="s">
        <v>17</v>
      </c>
      <c r="H224" s="44">
        <v>10</v>
      </c>
      <c r="I224" s="33" t="s">
        <v>784</v>
      </c>
      <c r="J224" s="34">
        <v>43221</v>
      </c>
      <c r="K224" s="34">
        <v>43405</v>
      </c>
      <c r="L224" s="40" t="s">
        <v>251</v>
      </c>
      <c r="M224" s="40" t="s">
        <v>303</v>
      </c>
    </row>
    <row r="225" ht="24" spans="1:13">
      <c r="A225" s="40">
        <v>167</v>
      </c>
      <c r="B225" s="43" t="s">
        <v>212</v>
      </c>
      <c r="C225" s="37" t="s">
        <v>785</v>
      </c>
      <c r="D225" s="43" t="s">
        <v>786</v>
      </c>
      <c r="E225" s="40" t="s">
        <v>752</v>
      </c>
      <c r="F225" s="44">
        <v>10</v>
      </c>
      <c r="G225" s="40" t="s">
        <v>17</v>
      </c>
      <c r="H225" s="44">
        <v>10</v>
      </c>
      <c r="I225" s="33" t="s">
        <v>718</v>
      </c>
      <c r="J225" s="34">
        <v>43160</v>
      </c>
      <c r="K225" s="34">
        <v>43435</v>
      </c>
      <c r="L225" s="40" t="s">
        <v>251</v>
      </c>
      <c r="M225" s="40" t="s">
        <v>303</v>
      </c>
    </row>
    <row r="226" ht="24" spans="1:13">
      <c r="A226" s="40">
        <v>168</v>
      </c>
      <c r="B226" s="43" t="s">
        <v>212</v>
      </c>
      <c r="C226" s="37" t="s">
        <v>787</v>
      </c>
      <c r="D226" s="43" t="s">
        <v>788</v>
      </c>
      <c r="E226" s="40" t="s">
        <v>767</v>
      </c>
      <c r="F226" s="44">
        <v>10</v>
      </c>
      <c r="G226" s="40" t="s">
        <v>17</v>
      </c>
      <c r="H226" s="44">
        <v>10</v>
      </c>
      <c r="I226" s="33" t="s">
        <v>789</v>
      </c>
      <c r="J226" s="34">
        <v>43344</v>
      </c>
      <c r="K226" s="34">
        <v>43435</v>
      </c>
      <c r="L226" s="40" t="s">
        <v>251</v>
      </c>
      <c r="M226" s="40" t="s">
        <v>303</v>
      </c>
    </row>
    <row r="227" ht="24" spans="1:13">
      <c r="A227" s="40">
        <v>169</v>
      </c>
      <c r="B227" s="43" t="s">
        <v>212</v>
      </c>
      <c r="C227" s="37" t="s">
        <v>790</v>
      </c>
      <c r="D227" s="43" t="s">
        <v>305</v>
      </c>
      <c r="E227" s="40" t="s">
        <v>791</v>
      </c>
      <c r="F227" s="44">
        <v>5</v>
      </c>
      <c r="G227" s="40" t="s">
        <v>17</v>
      </c>
      <c r="H227" s="44">
        <v>5</v>
      </c>
      <c r="I227" s="33" t="s">
        <v>756</v>
      </c>
      <c r="J227" s="34">
        <v>43160</v>
      </c>
      <c r="K227" s="34">
        <v>43435</v>
      </c>
      <c r="L227" s="40" t="s">
        <v>251</v>
      </c>
      <c r="M227" s="40" t="s">
        <v>303</v>
      </c>
    </row>
    <row r="228" ht="14.25" customHeight="1" spans="1:13">
      <c r="A228" s="40"/>
      <c r="B228" s="14" t="s">
        <v>210</v>
      </c>
      <c r="C228" s="37"/>
      <c r="D228" s="43"/>
      <c r="E228" s="40"/>
      <c r="F228" s="44">
        <f>SUM(F219:F227)</f>
        <v>85</v>
      </c>
      <c r="G228" s="40"/>
      <c r="H228" s="44">
        <f>SUM(H219:H227)</f>
        <v>85</v>
      </c>
      <c r="I228" s="33"/>
      <c r="J228" s="34"/>
      <c r="K228" s="34"/>
      <c r="L228" s="40"/>
      <c r="M228" s="40"/>
    </row>
    <row r="229" ht="24" spans="1:13">
      <c r="A229" s="40">
        <v>170</v>
      </c>
      <c r="B229" s="43" t="s">
        <v>212</v>
      </c>
      <c r="C229" s="37" t="s">
        <v>792</v>
      </c>
      <c r="D229" s="43" t="s">
        <v>316</v>
      </c>
      <c r="E229" s="40" t="s">
        <v>712</v>
      </c>
      <c r="F229" s="44">
        <v>5.4</v>
      </c>
      <c r="G229" s="40" t="s">
        <v>17</v>
      </c>
      <c r="H229" s="44">
        <v>5.4</v>
      </c>
      <c r="I229" s="33" t="s">
        <v>707</v>
      </c>
      <c r="J229" s="34">
        <v>43191</v>
      </c>
      <c r="K229" s="34">
        <v>43221</v>
      </c>
      <c r="L229" s="40" t="s">
        <v>251</v>
      </c>
      <c r="M229" s="40" t="s">
        <v>309</v>
      </c>
    </row>
    <row r="230" ht="36" spans="1:13">
      <c r="A230" s="40">
        <v>171</v>
      </c>
      <c r="B230" s="43" t="s">
        <v>212</v>
      </c>
      <c r="C230" s="37" t="s">
        <v>793</v>
      </c>
      <c r="D230" s="43" t="s">
        <v>794</v>
      </c>
      <c r="E230" s="40" t="s">
        <v>634</v>
      </c>
      <c r="F230" s="44">
        <v>10</v>
      </c>
      <c r="G230" s="40" t="s">
        <v>17</v>
      </c>
      <c r="H230" s="44">
        <v>10</v>
      </c>
      <c r="I230" s="33" t="s">
        <v>756</v>
      </c>
      <c r="J230" s="34">
        <v>43160</v>
      </c>
      <c r="K230" s="34">
        <v>43313</v>
      </c>
      <c r="L230" s="40" t="s">
        <v>251</v>
      </c>
      <c r="M230" s="40" t="s">
        <v>309</v>
      </c>
    </row>
    <row r="231" ht="24" spans="1:13">
      <c r="A231" s="40">
        <v>172</v>
      </c>
      <c r="B231" s="43" t="s">
        <v>212</v>
      </c>
      <c r="C231" s="37" t="s">
        <v>795</v>
      </c>
      <c r="D231" s="43" t="s">
        <v>796</v>
      </c>
      <c r="E231" s="40" t="s">
        <v>634</v>
      </c>
      <c r="F231" s="44">
        <v>10</v>
      </c>
      <c r="G231" s="40" t="s">
        <v>17</v>
      </c>
      <c r="H231" s="44">
        <v>10</v>
      </c>
      <c r="I231" s="33" t="s">
        <v>669</v>
      </c>
      <c r="J231" s="34">
        <v>43160</v>
      </c>
      <c r="K231" s="34">
        <v>43221</v>
      </c>
      <c r="L231" s="40" t="s">
        <v>251</v>
      </c>
      <c r="M231" s="40" t="s">
        <v>309</v>
      </c>
    </row>
    <row r="232" ht="36" spans="1:13">
      <c r="A232" s="40">
        <v>173</v>
      </c>
      <c r="B232" s="43" t="s">
        <v>212</v>
      </c>
      <c r="C232" s="37" t="s">
        <v>797</v>
      </c>
      <c r="D232" s="43" t="s">
        <v>798</v>
      </c>
      <c r="E232" s="40" t="s">
        <v>634</v>
      </c>
      <c r="F232" s="44">
        <v>10</v>
      </c>
      <c r="G232" s="40" t="s">
        <v>17</v>
      </c>
      <c r="H232" s="44">
        <v>10</v>
      </c>
      <c r="I232" s="33" t="s">
        <v>799</v>
      </c>
      <c r="J232" s="34">
        <v>43191</v>
      </c>
      <c r="K232" s="34">
        <v>43344</v>
      </c>
      <c r="L232" s="40" t="s">
        <v>251</v>
      </c>
      <c r="M232" s="40" t="s">
        <v>309</v>
      </c>
    </row>
    <row r="233" ht="24" spans="1:13">
      <c r="A233" s="40">
        <v>174</v>
      </c>
      <c r="B233" s="43" t="s">
        <v>212</v>
      </c>
      <c r="C233" s="37" t="s">
        <v>800</v>
      </c>
      <c r="D233" s="43" t="s">
        <v>801</v>
      </c>
      <c r="E233" s="40" t="s">
        <v>634</v>
      </c>
      <c r="F233" s="44">
        <v>10</v>
      </c>
      <c r="G233" s="40" t="s">
        <v>17</v>
      </c>
      <c r="H233" s="44">
        <v>10</v>
      </c>
      <c r="I233" s="33" t="s">
        <v>778</v>
      </c>
      <c r="J233" s="34">
        <v>43191</v>
      </c>
      <c r="K233" s="34">
        <v>43345</v>
      </c>
      <c r="L233" s="40" t="s">
        <v>251</v>
      </c>
      <c r="M233" s="40" t="s">
        <v>309</v>
      </c>
    </row>
    <row r="234" ht="24" spans="1:13">
      <c r="A234" s="40">
        <v>175</v>
      </c>
      <c r="B234" s="43" t="s">
        <v>212</v>
      </c>
      <c r="C234" s="37" t="s">
        <v>802</v>
      </c>
      <c r="D234" s="43" t="s">
        <v>803</v>
      </c>
      <c r="E234" s="40" t="s">
        <v>634</v>
      </c>
      <c r="F234" s="44">
        <v>7</v>
      </c>
      <c r="G234" s="40" t="s">
        <v>17</v>
      </c>
      <c r="H234" s="44">
        <v>7</v>
      </c>
      <c r="I234" s="33" t="s">
        <v>804</v>
      </c>
      <c r="J234" s="34">
        <v>43191</v>
      </c>
      <c r="K234" s="34">
        <v>43346</v>
      </c>
      <c r="L234" s="40" t="s">
        <v>251</v>
      </c>
      <c r="M234" s="40" t="s">
        <v>309</v>
      </c>
    </row>
    <row r="235" ht="48" spans="1:13">
      <c r="A235" s="40">
        <v>176</v>
      </c>
      <c r="B235" s="43" t="s">
        <v>212</v>
      </c>
      <c r="C235" s="37" t="s">
        <v>805</v>
      </c>
      <c r="D235" s="43" t="s">
        <v>806</v>
      </c>
      <c r="E235" s="40" t="s">
        <v>634</v>
      </c>
      <c r="F235" s="44">
        <v>10</v>
      </c>
      <c r="G235" s="40" t="s">
        <v>18</v>
      </c>
      <c r="H235" s="44">
        <v>10</v>
      </c>
      <c r="I235" s="33" t="s">
        <v>807</v>
      </c>
      <c r="J235" s="34">
        <v>43191</v>
      </c>
      <c r="K235" s="34">
        <v>43252</v>
      </c>
      <c r="L235" s="40" t="s">
        <v>251</v>
      </c>
      <c r="M235" s="40" t="s">
        <v>309</v>
      </c>
    </row>
    <row r="236" ht="24" spans="1:13">
      <c r="A236" s="40">
        <v>177</v>
      </c>
      <c r="B236" s="43" t="s">
        <v>212</v>
      </c>
      <c r="C236" s="37" t="s">
        <v>808</v>
      </c>
      <c r="D236" s="43" t="s">
        <v>809</v>
      </c>
      <c r="E236" s="40" t="s">
        <v>634</v>
      </c>
      <c r="F236" s="44">
        <v>10</v>
      </c>
      <c r="G236" s="40" t="s">
        <v>18</v>
      </c>
      <c r="H236" s="44">
        <v>10</v>
      </c>
      <c r="I236" s="33" t="s">
        <v>810</v>
      </c>
      <c r="J236" s="34">
        <v>43191</v>
      </c>
      <c r="K236" s="34">
        <v>43344</v>
      </c>
      <c r="L236" s="40" t="s">
        <v>251</v>
      </c>
      <c r="M236" s="40" t="s">
        <v>309</v>
      </c>
    </row>
    <row r="237" ht="24" spans="1:13">
      <c r="A237" s="40">
        <v>178</v>
      </c>
      <c r="B237" s="43" t="s">
        <v>212</v>
      </c>
      <c r="C237" s="37" t="s">
        <v>811</v>
      </c>
      <c r="D237" s="43" t="s">
        <v>584</v>
      </c>
      <c r="E237" s="40" t="s">
        <v>543</v>
      </c>
      <c r="F237" s="44">
        <v>10</v>
      </c>
      <c r="G237" s="40" t="s">
        <v>18</v>
      </c>
      <c r="H237" s="44">
        <v>10</v>
      </c>
      <c r="I237" s="33" t="s">
        <v>694</v>
      </c>
      <c r="J237" s="34">
        <v>43160</v>
      </c>
      <c r="K237" s="34">
        <v>43313</v>
      </c>
      <c r="L237" s="40" t="s">
        <v>251</v>
      </c>
      <c r="M237" s="40" t="s">
        <v>309</v>
      </c>
    </row>
    <row r="238" ht="24" spans="1:13">
      <c r="A238" s="40">
        <v>179</v>
      </c>
      <c r="B238" s="43" t="s">
        <v>212</v>
      </c>
      <c r="C238" s="37" t="s">
        <v>812</v>
      </c>
      <c r="D238" s="43" t="s">
        <v>813</v>
      </c>
      <c r="E238" s="40" t="s">
        <v>814</v>
      </c>
      <c r="F238" s="44">
        <v>3.5</v>
      </c>
      <c r="G238" s="40" t="s">
        <v>18</v>
      </c>
      <c r="H238" s="44">
        <v>3.5</v>
      </c>
      <c r="I238" s="33" t="s">
        <v>691</v>
      </c>
      <c r="J238" s="34">
        <v>43221</v>
      </c>
      <c r="K238" s="34">
        <v>43435</v>
      </c>
      <c r="L238" s="40" t="s">
        <v>251</v>
      </c>
      <c r="M238" s="40" t="s">
        <v>309</v>
      </c>
    </row>
    <row r="239" ht="24" spans="1:13">
      <c r="A239" s="40">
        <v>180</v>
      </c>
      <c r="B239" s="43" t="s">
        <v>212</v>
      </c>
      <c r="C239" s="37" t="s">
        <v>815</v>
      </c>
      <c r="D239" s="43" t="s">
        <v>813</v>
      </c>
      <c r="E239" s="40" t="s">
        <v>634</v>
      </c>
      <c r="F239" s="44">
        <v>3.3</v>
      </c>
      <c r="G239" s="40" t="s">
        <v>18</v>
      </c>
      <c r="H239" s="44">
        <v>3.3</v>
      </c>
      <c r="I239" s="33" t="s">
        <v>781</v>
      </c>
      <c r="J239" s="34">
        <v>43221</v>
      </c>
      <c r="K239" s="34">
        <v>43435</v>
      </c>
      <c r="L239" s="40" t="s">
        <v>251</v>
      </c>
      <c r="M239" s="40" t="s">
        <v>309</v>
      </c>
    </row>
    <row r="240" ht="24" spans="1:13">
      <c r="A240" s="40">
        <v>181</v>
      </c>
      <c r="B240" s="43" t="s">
        <v>212</v>
      </c>
      <c r="C240" s="37" t="s">
        <v>816</v>
      </c>
      <c r="D240" s="43" t="s">
        <v>817</v>
      </c>
      <c r="E240" s="40" t="s">
        <v>818</v>
      </c>
      <c r="F240" s="44">
        <v>6</v>
      </c>
      <c r="G240" s="40" t="s">
        <v>18</v>
      </c>
      <c r="H240" s="44">
        <v>6</v>
      </c>
      <c r="I240" s="33" t="s">
        <v>819</v>
      </c>
      <c r="J240" s="34">
        <v>43221</v>
      </c>
      <c r="K240" s="34">
        <v>43436</v>
      </c>
      <c r="L240" s="40" t="s">
        <v>251</v>
      </c>
      <c r="M240" s="40" t="s">
        <v>309</v>
      </c>
    </row>
    <row r="241" ht="48" spans="1:13">
      <c r="A241" s="40">
        <v>182</v>
      </c>
      <c r="B241" s="43" t="s">
        <v>212</v>
      </c>
      <c r="C241" s="37" t="s">
        <v>820</v>
      </c>
      <c r="D241" s="43" t="s">
        <v>821</v>
      </c>
      <c r="E241" s="40" t="s">
        <v>703</v>
      </c>
      <c r="F241" s="44">
        <v>10</v>
      </c>
      <c r="G241" s="40" t="s">
        <v>18</v>
      </c>
      <c r="H241" s="44">
        <v>10</v>
      </c>
      <c r="I241" s="33" t="s">
        <v>822</v>
      </c>
      <c r="J241" s="34">
        <v>43191</v>
      </c>
      <c r="K241" s="34">
        <v>43437</v>
      </c>
      <c r="L241" s="40" t="s">
        <v>251</v>
      </c>
      <c r="M241" s="40" t="s">
        <v>309</v>
      </c>
    </row>
    <row r="242" ht="15" customHeight="1" spans="1:13">
      <c r="A242" s="40"/>
      <c r="B242" s="14" t="s">
        <v>210</v>
      </c>
      <c r="C242" s="37"/>
      <c r="D242" s="43"/>
      <c r="E242" s="40"/>
      <c r="F242" s="44">
        <f>SUM(F229:F241)</f>
        <v>105.2</v>
      </c>
      <c r="G242" s="40"/>
      <c r="H242" s="44">
        <f>SUM(H229:H241)</f>
        <v>105.2</v>
      </c>
      <c r="I242" s="33"/>
      <c r="J242" s="34"/>
      <c r="K242" s="34"/>
      <c r="L242" s="40"/>
      <c r="M242" s="40"/>
    </row>
    <row r="243" ht="24" spans="1:13">
      <c r="A243" s="40">
        <v>183</v>
      </c>
      <c r="B243" s="43" t="s">
        <v>212</v>
      </c>
      <c r="C243" s="37" t="s">
        <v>823</v>
      </c>
      <c r="D243" s="43" t="s">
        <v>824</v>
      </c>
      <c r="E243" s="40" t="s">
        <v>767</v>
      </c>
      <c r="F243" s="44">
        <v>10</v>
      </c>
      <c r="G243" s="40" t="s">
        <v>18</v>
      </c>
      <c r="H243" s="44">
        <v>10</v>
      </c>
      <c r="I243" s="33" t="s">
        <v>715</v>
      </c>
      <c r="J243" s="34">
        <v>43160</v>
      </c>
      <c r="K243" s="34">
        <v>43313</v>
      </c>
      <c r="L243" s="40" t="s">
        <v>251</v>
      </c>
      <c r="M243" s="40" t="s">
        <v>614</v>
      </c>
    </row>
    <row r="244" ht="24" spans="1:13">
      <c r="A244" s="40">
        <v>184</v>
      </c>
      <c r="B244" s="43" t="s">
        <v>212</v>
      </c>
      <c r="C244" s="37" t="s">
        <v>825</v>
      </c>
      <c r="D244" s="43" t="s">
        <v>826</v>
      </c>
      <c r="E244" s="40" t="s">
        <v>791</v>
      </c>
      <c r="F244" s="44">
        <v>10</v>
      </c>
      <c r="G244" s="40" t="s">
        <v>18</v>
      </c>
      <c r="H244" s="44">
        <v>10</v>
      </c>
      <c r="I244" s="33" t="s">
        <v>707</v>
      </c>
      <c r="J244" s="34">
        <v>43160</v>
      </c>
      <c r="K244" s="34">
        <v>43252</v>
      </c>
      <c r="L244" s="40" t="s">
        <v>251</v>
      </c>
      <c r="M244" s="40" t="s">
        <v>614</v>
      </c>
    </row>
    <row r="245" ht="24" spans="1:13">
      <c r="A245" s="40">
        <v>185</v>
      </c>
      <c r="B245" s="43" t="s">
        <v>212</v>
      </c>
      <c r="C245" s="37" t="s">
        <v>827</v>
      </c>
      <c r="D245" s="43" t="s">
        <v>828</v>
      </c>
      <c r="E245" s="40" t="s">
        <v>829</v>
      </c>
      <c r="F245" s="44">
        <v>10</v>
      </c>
      <c r="G245" s="40" t="s">
        <v>18</v>
      </c>
      <c r="H245" s="44">
        <v>10</v>
      </c>
      <c r="I245" s="33" t="s">
        <v>756</v>
      </c>
      <c r="J245" s="34">
        <v>43160</v>
      </c>
      <c r="K245" s="34">
        <v>43252</v>
      </c>
      <c r="L245" s="40" t="s">
        <v>251</v>
      </c>
      <c r="M245" s="40" t="s">
        <v>614</v>
      </c>
    </row>
    <row r="246" ht="24" spans="1:13">
      <c r="A246" s="40">
        <v>186</v>
      </c>
      <c r="B246" s="43" t="s">
        <v>212</v>
      </c>
      <c r="C246" s="37" t="s">
        <v>830</v>
      </c>
      <c r="D246" s="43" t="s">
        <v>831</v>
      </c>
      <c r="E246" s="40" t="s">
        <v>634</v>
      </c>
      <c r="F246" s="44">
        <v>3</v>
      </c>
      <c r="G246" s="40" t="s">
        <v>18</v>
      </c>
      <c r="H246" s="44">
        <v>3</v>
      </c>
      <c r="I246" s="33" t="s">
        <v>781</v>
      </c>
      <c r="J246" s="34">
        <v>43160</v>
      </c>
      <c r="K246" s="34">
        <v>43313</v>
      </c>
      <c r="L246" s="40" t="s">
        <v>251</v>
      </c>
      <c r="M246" s="40" t="s">
        <v>614</v>
      </c>
    </row>
    <row r="247" ht="24" spans="1:13">
      <c r="A247" s="40">
        <v>187</v>
      </c>
      <c r="B247" s="43" t="s">
        <v>212</v>
      </c>
      <c r="C247" s="37" t="s">
        <v>832</v>
      </c>
      <c r="D247" s="43" t="s">
        <v>831</v>
      </c>
      <c r="E247" s="40" t="s">
        <v>634</v>
      </c>
      <c r="F247" s="44">
        <v>2</v>
      </c>
      <c r="G247" s="40" t="s">
        <v>18</v>
      </c>
      <c r="H247" s="44">
        <v>2</v>
      </c>
      <c r="I247" s="33" t="s">
        <v>833</v>
      </c>
      <c r="J247" s="34">
        <v>43160</v>
      </c>
      <c r="K247" s="34">
        <v>43313</v>
      </c>
      <c r="L247" s="40" t="s">
        <v>251</v>
      </c>
      <c r="M247" s="40" t="s">
        <v>614</v>
      </c>
    </row>
    <row r="248" ht="24" spans="1:13">
      <c r="A248" s="40">
        <v>188</v>
      </c>
      <c r="B248" s="43" t="s">
        <v>212</v>
      </c>
      <c r="C248" s="37" t="s">
        <v>834</v>
      </c>
      <c r="D248" s="43" t="s">
        <v>835</v>
      </c>
      <c r="E248" s="40" t="s">
        <v>634</v>
      </c>
      <c r="F248" s="44">
        <v>10</v>
      </c>
      <c r="G248" s="40" t="s">
        <v>18</v>
      </c>
      <c r="H248" s="44">
        <v>10</v>
      </c>
      <c r="I248" s="33" t="s">
        <v>836</v>
      </c>
      <c r="J248" s="34">
        <v>43160</v>
      </c>
      <c r="K248" s="34">
        <v>43221</v>
      </c>
      <c r="L248" s="40" t="s">
        <v>251</v>
      </c>
      <c r="M248" s="40" t="s">
        <v>614</v>
      </c>
    </row>
    <row r="249" ht="24" spans="1:13">
      <c r="A249" s="40">
        <v>189</v>
      </c>
      <c r="B249" s="43" t="s">
        <v>212</v>
      </c>
      <c r="C249" s="37" t="s">
        <v>837</v>
      </c>
      <c r="D249" s="43" t="s">
        <v>838</v>
      </c>
      <c r="E249" s="40" t="s">
        <v>634</v>
      </c>
      <c r="F249" s="44">
        <v>10</v>
      </c>
      <c r="G249" s="40" t="s">
        <v>18</v>
      </c>
      <c r="H249" s="44">
        <v>10</v>
      </c>
      <c r="I249" s="33" t="s">
        <v>839</v>
      </c>
      <c r="J249" s="34">
        <v>43160</v>
      </c>
      <c r="K249" s="34">
        <v>43221</v>
      </c>
      <c r="L249" s="40" t="s">
        <v>251</v>
      </c>
      <c r="M249" s="40" t="s">
        <v>614</v>
      </c>
    </row>
    <row r="250" ht="24" spans="1:13">
      <c r="A250" s="40">
        <v>190</v>
      </c>
      <c r="B250" s="43" t="s">
        <v>212</v>
      </c>
      <c r="C250" s="37" t="s">
        <v>840</v>
      </c>
      <c r="D250" s="43" t="s">
        <v>841</v>
      </c>
      <c r="E250" s="40" t="s">
        <v>634</v>
      </c>
      <c r="F250" s="44">
        <v>10</v>
      </c>
      <c r="G250" s="40" t="s">
        <v>18</v>
      </c>
      <c r="H250" s="44">
        <v>10</v>
      </c>
      <c r="I250" s="33" t="s">
        <v>680</v>
      </c>
      <c r="J250" s="34">
        <v>43160</v>
      </c>
      <c r="K250" s="34">
        <v>43221</v>
      </c>
      <c r="L250" s="40" t="s">
        <v>251</v>
      </c>
      <c r="M250" s="40" t="s">
        <v>614</v>
      </c>
    </row>
    <row r="251" ht="24" spans="1:13">
      <c r="A251" s="40">
        <v>191</v>
      </c>
      <c r="B251" s="43" t="s">
        <v>212</v>
      </c>
      <c r="C251" s="37" t="s">
        <v>842</v>
      </c>
      <c r="D251" s="43" t="s">
        <v>843</v>
      </c>
      <c r="E251" s="40" t="s">
        <v>634</v>
      </c>
      <c r="F251" s="44">
        <v>10</v>
      </c>
      <c r="G251" s="40" t="s">
        <v>18</v>
      </c>
      <c r="H251" s="44">
        <v>10</v>
      </c>
      <c r="I251" s="33" t="s">
        <v>799</v>
      </c>
      <c r="J251" s="34">
        <v>43191</v>
      </c>
      <c r="K251" s="34">
        <v>43252</v>
      </c>
      <c r="L251" s="40" t="s">
        <v>251</v>
      </c>
      <c r="M251" s="40" t="s">
        <v>614</v>
      </c>
    </row>
    <row r="252" ht="24" spans="1:13">
      <c r="A252" s="40">
        <v>192</v>
      </c>
      <c r="B252" s="43" t="s">
        <v>212</v>
      </c>
      <c r="C252" s="37" t="s">
        <v>844</v>
      </c>
      <c r="D252" s="43" t="s">
        <v>845</v>
      </c>
      <c r="E252" s="40" t="s">
        <v>634</v>
      </c>
      <c r="F252" s="44">
        <v>5</v>
      </c>
      <c r="G252" s="40" t="s">
        <v>18</v>
      </c>
      <c r="H252" s="44">
        <v>5</v>
      </c>
      <c r="I252" s="33" t="s">
        <v>846</v>
      </c>
      <c r="J252" s="34">
        <v>43191</v>
      </c>
      <c r="K252" s="34">
        <v>43252</v>
      </c>
      <c r="L252" s="40" t="s">
        <v>251</v>
      </c>
      <c r="M252" s="40" t="s">
        <v>614</v>
      </c>
    </row>
    <row r="253" ht="24" spans="1:13">
      <c r="A253" s="40">
        <v>193</v>
      </c>
      <c r="B253" s="43" t="s">
        <v>212</v>
      </c>
      <c r="C253" s="37" t="s">
        <v>847</v>
      </c>
      <c r="D253" s="43" t="s">
        <v>845</v>
      </c>
      <c r="E253" s="40" t="s">
        <v>634</v>
      </c>
      <c r="F253" s="44">
        <v>5</v>
      </c>
      <c r="G253" s="40" t="s">
        <v>18</v>
      </c>
      <c r="H253" s="44">
        <v>5</v>
      </c>
      <c r="I253" s="33" t="s">
        <v>756</v>
      </c>
      <c r="J253" s="34">
        <v>43191</v>
      </c>
      <c r="K253" s="34">
        <v>43252</v>
      </c>
      <c r="L253" s="40" t="s">
        <v>251</v>
      </c>
      <c r="M253" s="40" t="s">
        <v>614</v>
      </c>
    </row>
    <row r="254" spans="1:13">
      <c r="A254" s="40"/>
      <c r="B254" s="14" t="s">
        <v>210</v>
      </c>
      <c r="C254" s="37"/>
      <c r="D254" s="43"/>
      <c r="E254" s="40"/>
      <c r="F254" s="44">
        <f>SUM(F243:F253)</f>
        <v>85</v>
      </c>
      <c r="G254" s="40"/>
      <c r="H254" s="44">
        <f>SUM(H243:H253)</f>
        <v>85</v>
      </c>
      <c r="I254" s="33"/>
      <c r="J254" s="34"/>
      <c r="K254" s="34"/>
      <c r="L254" s="40"/>
      <c r="M254" s="40"/>
    </row>
    <row r="255" ht="24" spans="1:13">
      <c r="A255" s="40">
        <v>194</v>
      </c>
      <c r="B255" s="43" t="s">
        <v>212</v>
      </c>
      <c r="C255" s="14" t="s">
        <v>848</v>
      </c>
      <c r="D255" s="43" t="s">
        <v>849</v>
      </c>
      <c r="E255" s="40" t="s">
        <v>634</v>
      </c>
      <c r="F255" s="44">
        <v>10</v>
      </c>
      <c r="G255" s="40" t="s">
        <v>18</v>
      </c>
      <c r="H255" s="44">
        <v>10</v>
      </c>
      <c r="I255" s="33" t="s">
        <v>773</v>
      </c>
      <c r="J255" s="34">
        <v>43191</v>
      </c>
      <c r="K255" s="34">
        <v>43435</v>
      </c>
      <c r="L255" s="40" t="s">
        <v>251</v>
      </c>
      <c r="M255" s="40" t="s">
        <v>321</v>
      </c>
    </row>
    <row r="256" ht="18" customHeight="1" spans="1:13">
      <c r="A256" s="40"/>
      <c r="B256" s="14" t="s">
        <v>210</v>
      </c>
      <c r="C256" s="14"/>
      <c r="D256" s="43"/>
      <c r="E256" s="40"/>
      <c r="F256" s="44">
        <f>SUM(F255)</f>
        <v>10</v>
      </c>
      <c r="G256" s="40"/>
      <c r="H256" s="44">
        <f>SUM(H255)</f>
        <v>10</v>
      </c>
      <c r="I256" s="33"/>
      <c r="J256" s="34"/>
      <c r="K256" s="34"/>
      <c r="L256" s="40"/>
      <c r="M256" s="40"/>
    </row>
    <row r="257" ht="24" spans="1:13">
      <c r="A257" s="40">
        <v>195</v>
      </c>
      <c r="B257" s="43" t="s">
        <v>212</v>
      </c>
      <c r="C257" s="37" t="s">
        <v>850</v>
      </c>
      <c r="D257" s="43" t="s">
        <v>851</v>
      </c>
      <c r="E257" s="40" t="s">
        <v>634</v>
      </c>
      <c r="F257" s="44">
        <v>10</v>
      </c>
      <c r="G257" s="40" t="s">
        <v>18</v>
      </c>
      <c r="H257" s="44">
        <v>10</v>
      </c>
      <c r="I257" s="33" t="s">
        <v>669</v>
      </c>
      <c r="J257" s="34">
        <v>43313</v>
      </c>
      <c r="K257" s="34">
        <v>43435</v>
      </c>
      <c r="L257" s="40" t="s">
        <v>251</v>
      </c>
      <c r="M257" s="40" t="s">
        <v>852</v>
      </c>
    </row>
    <row r="258" ht="24" spans="1:13">
      <c r="A258" s="40">
        <v>196</v>
      </c>
      <c r="B258" s="43" t="s">
        <v>212</v>
      </c>
      <c r="C258" s="37" t="s">
        <v>853</v>
      </c>
      <c r="D258" s="43" t="s">
        <v>854</v>
      </c>
      <c r="E258" s="40" t="s">
        <v>634</v>
      </c>
      <c r="F258" s="44">
        <v>10</v>
      </c>
      <c r="G258" s="40" t="s">
        <v>18</v>
      </c>
      <c r="H258" s="44">
        <v>10</v>
      </c>
      <c r="I258" s="33" t="s">
        <v>680</v>
      </c>
      <c r="J258" s="34">
        <v>43313</v>
      </c>
      <c r="K258" s="34">
        <v>43435</v>
      </c>
      <c r="L258" s="40" t="s">
        <v>251</v>
      </c>
      <c r="M258" s="40" t="s">
        <v>852</v>
      </c>
    </row>
    <row r="259" ht="24" spans="1:13">
      <c r="A259" s="40">
        <v>197</v>
      </c>
      <c r="B259" s="43" t="s">
        <v>212</v>
      </c>
      <c r="C259" s="37" t="s">
        <v>855</v>
      </c>
      <c r="D259" s="43" t="s">
        <v>856</v>
      </c>
      <c r="E259" s="40" t="s">
        <v>634</v>
      </c>
      <c r="F259" s="44">
        <v>10</v>
      </c>
      <c r="G259" s="40" t="s">
        <v>18</v>
      </c>
      <c r="H259" s="44">
        <v>10</v>
      </c>
      <c r="I259" s="33" t="s">
        <v>778</v>
      </c>
      <c r="J259" s="34">
        <v>43282</v>
      </c>
      <c r="K259" s="34">
        <v>43435</v>
      </c>
      <c r="L259" s="40" t="s">
        <v>251</v>
      </c>
      <c r="M259" s="40" t="s">
        <v>852</v>
      </c>
    </row>
    <row r="260" ht="24" spans="1:13">
      <c r="A260" s="40">
        <v>198</v>
      </c>
      <c r="B260" s="43" t="s">
        <v>212</v>
      </c>
      <c r="C260" s="37" t="s">
        <v>857</v>
      </c>
      <c r="D260" s="43" t="s">
        <v>858</v>
      </c>
      <c r="E260" s="40" t="s">
        <v>556</v>
      </c>
      <c r="F260" s="44">
        <v>5</v>
      </c>
      <c r="G260" s="40" t="s">
        <v>18</v>
      </c>
      <c r="H260" s="44">
        <v>5</v>
      </c>
      <c r="I260" s="33" t="s">
        <v>846</v>
      </c>
      <c r="J260" s="34">
        <v>43282</v>
      </c>
      <c r="K260" s="34">
        <v>43435</v>
      </c>
      <c r="L260" s="40" t="s">
        <v>251</v>
      </c>
      <c r="M260" s="40" t="s">
        <v>852</v>
      </c>
    </row>
    <row r="261" ht="24" spans="1:13">
      <c r="A261" s="40">
        <v>199</v>
      </c>
      <c r="B261" s="43" t="s">
        <v>212</v>
      </c>
      <c r="C261" s="37" t="s">
        <v>859</v>
      </c>
      <c r="D261" s="43" t="s">
        <v>858</v>
      </c>
      <c r="E261" s="40" t="s">
        <v>556</v>
      </c>
      <c r="F261" s="44">
        <v>5</v>
      </c>
      <c r="G261" s="40" t="s">
        <v>18</v>
      </c>
      <c r="H261" s="44">
        <v>5</v>
      </c>
      <c r="I261" s="33" t="s">
        <v>743</v>
      </c>
      <c r="J261" s="34">
        <v>43282</v>
      </c>
      <c r="K261" s="34">
        <v>43435</v>
      </c>
      <c r="L261" s="40" t="s">
        <v>251</v>
      </c>
      <c r="M261" s="40" t="s">
        <v>852</v>
      </c>
    </row>
    <row r="262" ht="24" spans="1:13">
      <c r="A262" s="40">
        <v>200</v>
      </c>
      <c r="B262" s="43" t="s">
        <v>212</v>
      </c>
      <c r="C262" s="37" t="s">
        <v>860</v>
      </c>
      <c r="D262" s="43" t="s">
        <v>861</v>
      </c>
      <c r="E262" s="40" t="s">
        <v>634</v>
      </c>
      <c r="F262" s="44">
        <v>6.24</v>
      </c>
      <c r="G262" s="40" t="s">
        <v>18</v>
      </c>
      <c r="H262" s="44">
        <v>6.24</v>
      </c>
      <c r="I262" s="33" t="s">
        <v>833</v>
      </c>
      <c r="J262" s="34">
        <v>43282</v>
      </c>
      <c r="K262" s="34">
        <v>43435</v>
      </c>
      <c r="L262" s="40" t="s">
        <v>251</v>
      </c>
      <c r="M262" s="40" t="s">
        <v>852</v>
      </c>
    </row>
    <row r="263" ht="16.5" customHeight="1" spans="1:13">
      <c r="A263" s="40"/>
      <c r="B263" s="14" t="s">
        <v>210</v>
      </c>
      <c r="C263" s="37"/>
      <c r="D263" s="43"/>
      <c r="E263" s="40"/>
      <c r="F263" s="44">
        <f>SUM(F257:F262)</f>
        <v>46.24</v>
      </c>
      <c r="G263" s="40"/>
      <c r="H263" s="44">
        <f>SUM(H257:H262)</f>
        <v>46.24</v>
      </c>
      <c r="I263" s="33"/>
      <c r="J263" s="34"/>
      <c r="K263" s="34"/>
      <c r="L263" s="40"/>
      <c r="M263" s="40"/>
    </row>
    <row r="264" ht="24" spans="1:13">
      <c r="A264" s="40">
        <v>201</v>
      </c>
      <c r="B264" s="43" t="s">
        <v>212</v>
      </c>
      <c r="C264" s="37" t="s">
        <v>862</v>
      </c>
      <c r="D264" s="43" t="s">
        <v>863</v>
      </c>
      <c r="E264" s="40" t="s">
        <v>649</v>
      </c>
      <c r="F264" s="44">
        <v>10</v>
      </c>
      <c r="G264" s="40" t="s">
        <v>18</v>
      </c>
      <c r="H264" s="44">
        <v>10</v>
      </c>
      <c r="I264" s="33" t="s">
        <v>784</v>
      </c>
      <c r="J264" s="34">
        <v>43191</v>
      </c>
      <c r="K264" s="34">
        <v>43252</v>
      </c>
      <c r="L264" s="40" t="s">
        <v>251</v>
      </c>
      <c r="M264" s="40" t="s">
        <v>532</v>
      </c>
    </row>
    <row r="265" ht="24" spans="1:13">
      <c r="A265" s="40">
        <v>202</v>
      </c>
      <c r="B265" s="43" t="s">
        <v>212</v>
      </c>
      <c r="C265" s="37" t="s">
        <v>864</v>
      </c>
      <c r="D265" s="43" t="s">
        <v>865</v>
      </c>
      <c r="E265" s="40" t="s">
        <v>767</v>
      </c>
      <c r="F265" s="44">
        <v>5</v>
      </c>
      <c r="G265" s="40" t="s">
        <v>18</v>
      </c>
      <c r="H265" s="44">
        <v>5</v>
      </c>
      <c r="I265" s="33" t="s">
        <v>866</v>
      </c>
      <c r="J265" s="34">
        <v>43191</v>
      </c>
      <c r="K265" s="34">
        <v>43282</v>
      </c>
      <c r="L265" s="40" t="s">
        <v>251</v>
      </c>
      <c r="M265" s="40" t="s">
        <v>532</v>
      </c>
    </row>
    <row r="266" ht="24" spans="1:13">
      <c r="A266" s="40">
        <v>203</v>
      </c>
      <c r="B266" s="43" t="s">
        <v>212</v>
      </c>
      <c r="C266" s="37" t="s">
        <v>867</v>
      </c>
      <c r="D266" s="43" t="s">
        <v>868</v>
      </c>
      <c r="E266" s="40" t="s">
        <v>634</v>
      </c>
      <c r="F266" s="44">
        <v>10</v>
      </c>
      <c r="G266" s="40" t="s">
        <v>18</v>
      </c>
      <c r="H266" s="44">
        <v>10</v>
      </c>
      <c r="I266" s="33" t="s">
        <v>756</v>
      </c>
      <c r="J266" s="34">
        <v>43221</v>
      </c>
      <c r="K266" s="34">
        <v>43252</v>
      </c>
      <c r="L266" s="40" t="s">
        <v>251</v>
      </c>
      <c r="M266" s="40" t="s">
        <v>532</v>
      </c>
    </row>
    <row r="267" ht="24" spans="1:13">
      <c r="A267" s="40">
        <v>204</v>
      </c>
      <c r="B267" s="43" t="s">
        <v>212</v>
      </c>
      <c r="C267" s="37" t="s">
        <v>869</v>
      </c>
      <c r="D267" s="43" t="s">
        <v>870</v>
      </c>
      <c r="E267" s="40" t="s">
        <v>634</v>
      </c>
      <c r="F267" s="44">
        <v>5</v>
      </c>
      <c r="G267" s="40" t="s">
        <v>18</v>
      </c>
      <c r="H267" s="44">
        <v>5</v>
      </c>
      <c r="I267" s="33" t="s">
        <v>773</v>
      </c>
      <c r="J267" s="34">
        <v>43191</v>
      </c>
      <c r="K267" s="34">
        <v>43252</v>
      </c>
      <c r="L267" s="40" t="s">
        <v>251</v>
      </c>
      <c r="M267" s="40" t="s">
        <v>532</v>
      </c>
    </row>
    <row r="268" ht="15" customHeight="1" spans="1:13">
      <c r="A268" s="40"/>
      <c r="B268" s="14" t="s">
        <v>210</v>
      </c>
      <c r="C268" s="37"/>
      <c r="D268" s="43"/>
      <c r="E268" s="40"/>
      <c r="F268" s="44">
        <f>SUM(F264:F267)</f>
        <v>30</v>
      </c>
      <c r="G268" s="40"/>
      <c r="H268" s="44">
        <f>SUM(H264:H267)</f>
        <v>30</v>
      </c>
      <c r="I268" s="33"/>
      <c r="J268" s="34"/>
      <c r="K268" s="34"/>
      <c r="L268" s="40"/>
      <c r="M268" s="40"/>
    </row>
    <row r="269" ht="24" spans="1:13">
      <c r="A269" s="40">
        <v>205</v>
      </c>
      <c r="B269" s="43" t="s">
        <v>212</v>
      </c>
      <c r="C269" s="37" t="s">
        <v>871</v>
      </c>
      <c r="D269" s="43" t="s">
        <v>326</v>
      </c>
      <c r="E269" s="40" t="s">
        <v>767</v>
      </c>
      <c r="F269" s="44">
        <v>3</v>
      </c>
      <c r="G269" s="40" t="s">
        <v>18</v>
      </c>
      <c r="H269" s="44">
        <v>3</v>
      </c>
      <c r="I269" s="33" t="s">
        <v>669</v>
      </c>
      <c r="J269" s="34">
        <v>43252</v>
      </c>
      <c r="K269" s="34">
        <v>43374</v>
      </c>
      <c r="L269" s="40" t="s">
        <v>251</v>
      </c>
      <c r="M269" s="40" t="s">
        <v>328</v>
      </c>
    </row>
    <row r="270" ht="24" spans="1:13">
      <c r="A270" s="40">
        <v>206</v>
      </c>
      <c r="B270" s="43" t="s">
        <v>212</v>
      </c>
      <c r="C270" s="37" t="s">
        <v>872</v>
      </c>
      <c r="D270" s="43" t="s">
        <v>873</v>
      </c>
      <c r="E270" s="40" t="s">
        <v>727</v>
      </c>
      <c r="F270" s="44">
        <v>10</v>
      </c>
      <c r="G270" s="40" t="s">
        <v>18</v>
      </c>
      <c r="H270" s="44">
        <v>10</v>
      </c>
      <c r="I270" s="33" t="s">
        <v>680</v>
      </c>
      <c r="J270" s="34">
        <v>43252</v>
      </c>
      <c r="K270" s="34">
        <v>43435</v>
      </c>
      <c r="L270" s="40" t="s">
        <v>251</v>
      </c>
      <c r="M270" s="40" t="s">
        <v>328</v>
      </c>
    </row>
    <row r="271" ht="24" spans="1:13">
      <c r="A271" s="40">
        <v>207</v>
      </c>
      <c r="B271" s="43" t="s">
        <v>212</v>
      </c>
      <c r="C271" s="37" t="s">
        <v>874</v>
      </c>
      <c r="D271" s="43" t="s">
        <v>875</v>
      </c>
      <c r="E271" s="40" t="s">
        <v>634</v>
      </c>
      <c r="F271" s="44">
        <v>10</v>
      </c>
      <c r="G271" s="40" t="s">
        <v>18</v>
      </c>
      <c r="H271" s="44">
        <v>10</v>
      </c>
      <c r="I271" s="33" t="s">
        <v>778</v>
      </c>
      <c r="J271" s="34">
        <v>43221</v>
      </c>
      <c r="K271" s="34">
        <v>43344</v>
      </c>
      <c r="L271" s="40" t="s">
        <v>251</v>
      </c>
      <c r="M271" s="40" t="s">
        <v>328</v>
      </c>
    </row>
    <row r="272" ht="24" spans="1:13">
      <c r="A272" s="40">
        <v>208</v>
      </c>
      <c r="B272" s="43" t="s">
        <v>212</v>
      </c>
      <c r="C272" s="37" t="s">
        <v>874</v>
      </c>
      <c r="D272" s="43" t="s">
        <v>876</v>
      </c>
      <c r="E272" s="40" t="s">
        <v>634</v>
      </c>
      <c r="F272" s="44">
        <v>10</v>
      </c>
      <c r="G272" s="40" t="s">
        <v>18</v>
      </c>
      <c r="H272" s="44">
        <v>10</v>
      </c>
      <c r="I272" s="33" t="s">
        <v>846</v>
      </c>
      <c r="J272" s="34">
        <v>43313</v>
      </c>
      <c r="K272" s="34">
        <v>43435</v>
      </c>
      <c r="L272" s="40" t="s">
        <v>251</v>
      </c>
      <c r="M272" s="40" t="s">
        <v>328</v>
      </c>
    </row>
    <row r="273" ht="24" spans="1:13">
      <c r="A273" s="40">
        <v>209</v>
      </c>
      <c r="B273" s="43" t="s">
        <v>212</v>
      </c>
      <c r="C273" s="37" t="s">
        <v>877</v>
      </c>
      <c r="D273" s="43" t="s">
        <v>878</v>
      </c>
      <c r="E273" s="40" t="s">
        <v>727</v>
      </c>
      <c r="F273" s="44">
        <v>10</v>
      </c>
      <c r="G273" s="40" t="s">
        <v>18</v>
      </c>
      <c r="H273" s="44">
        <v>10</v>
      </c>
      <c r="I273" s="33" t="s">
        <v>781</v>
      </c>
      <c r="J273" s="34">
        <v>43252</v>
      </c>
      <c r="K273" s="34">
        <v>43405</v>
      </c>
      <c r="L273" s="40" t="s">
        <v>251</v>
      </c>
      <c r="M273" s="40" t="s">
        <v>328</v>
      </c>
    </row>
    <row r="274" ht="24" spans="1:13">
      <c r="A274" s="40">
        <v>210</v>
      </c>
      <c r="B274" s="43" t="s">
        <v>212</v>
      </c>
      <c r="C274" s="37" t="s">
        <v>879</v>
      </c>
      <c r="D274" s="43" t="s">
        <v>880</v>
      </c>
      <c r="E274" s="40" t="s">
        <v>634</v>
      </c>
      <c r="F274" s="44">
        <v>10</v>
      </c>
      <c r="G274" s="40" t="s">
        <v>18</v>
      </c>
      <c r="H274" s="44">
        <v>10</v>
      </c>
      <c r="I274" s="33" t="s">
        <v>881</v>
      </c>
      <c r="J274" s="34">
        <v>43191</v>
      </c>
      <c r="K274" s="34">
        <v>43282</v>
      </c>
      <c r="L274" s="40" t="s">
        <v>251</v>
      </c>
      <c r="M274" s="40" t="s">
        <v>328</v>
      </c>
    </row>
    <row r="275" ht="24" spans="1:13">
      <c r="A275" s="40">
        <v>211</v>
      </c>
      <c r="B275" s="43" t="s">
        <v>212</v>
      </c>
      <c r="C275" s="37" t="s">
        <v>877</v>
      </c>
      <c r="D275" s="43" t="s">
        <v>882</v>
      </c>
      <c r="E275" s="40" t="s">
        <v>727</v>
      </c>
      <c r="F275" s="44">
        <v>10</v>
      </c>
      <c r="G275" s="40" t="s">
        <v>18</v>
      </c>
      <c r="H275" s="44">
        <v>10</v>
      </c>
      <c r="I275" s="33" t="s">
        <v>822</v>
      </c>
      <c r="J275" s="34">
        <v>43221</v>
      </c>
      <c r="K275" s="34">
        <v>43374</v>
      </c>
      <c r="L275" s="40" t="s">
        <v>251</v>
      </c>
      <c r="M275" s="40" t="s">
        <v>328</v>
      </c>
    </row>
    <row r="276" ht="14.25" customHeight="1" spans="1:13">
      <c r="A276" s="40"/>
      <c r="B276" s="14" t="s">
        <v>210</v>
      </c>
      <c r="C276" s="37"/>
      <c r="D276" s="43"/>
      <c r="E276" s="40"/>
      <c r="F276" s="44">
        <f>SUM(F269:F275)</f>
        <v>63</v>
      </c>
      <c r="G276" s="40"/>
      <c r="H276" s="44">
        <f>SUM(H269:H275)</f>
        <v>63</v>
      </c>
      <c r="I276" s="33"/>
      <c r="J276" s="34"/>
      <c r="K276" s="34"/>
      <c r="L276" s="40"/>
      <c r="M276" s="40"/>
    </row>
    <row r="277" ht="24" spans="1:13">
      <c r="A277" s="40">
        <v>212</v>
      </c>
      <c r="B277" s="43" t="s">
        <v>212</v>
      </c>
      <c r="C277" s="37" t="s">
        <v>883</v>
      </c>
      <c r="D277" s="43" t="s">
        <v>884</v>
      </c>
      <c r="E277" s="40" t="s">
        <v>634</v>
      </c>
      <c r="F277" s="44">
        <v>10</v>
      </c>
      <c r="G277" s="40" t="s">
        <v>18</v>
      </c>
      <c r="H277" s="44">
        <v>10</v>
      </c>
      <c r="I277" s="33" t="s">
        <v>885</v>
      </c>
      <c r="J277" s="34">
        <v>43160</v>
      </c>
      <c r="K277" s="34">
        <v>43252</v>
      </c>
      <c r="L277" s="40" t="s">
        <v>251</v>
      </c>
      <c r="M277" s="40" t="s">
        <v>335</v>
      </c>
    </row>
    <row r="278" spans="1:13">
      <c r="A278" s="40"/>
      <c r="B278" s="14" t="s">
        <v>210</v>
      </c>
      <c r="C278" s="37"/>
      <c r="D278" s="43"/>
      <c r="E278" s="40"/>
      <c r="F278" s="44">
        <f>SUM(F277)</f>
        <v>10</v>
      </c>
      <c r="G278" s="40"/>
      <c r="H278" s="44">
        <f>SUM(H277)</f>
        <v>10</v>
      </c>
      <c r="I278" s="33"/>
      <c r="J278" s="34"/>
      <c r="K278" s="34"/>
      <c r="L278" s="40"/>
      <c r="M278" s="40"/>
    </row>
    <row r="279" ht="24" spans="1:13">
      <c r="A279" s="40">
        <v>213</v>
      </c>
      <c r="B279" s="43" t="s">
        <v>212</v>
      </c>
      <c r="C279" s="37" t="s">
        <v>886</v>
      </c>
      <c r="D279" s="43" t="s">
        <v>343</v>
      </c>
      <c r="E279" s="40" t="s">
        <v>887</v>
      </c>
      <c r="F279" s="44">
        <v>1</v>
      </c>
      <c r="G279" s="40" t="s">
        <v>18</v>
      </c>
      <c r="H279" s="44">
        <v>1</v>
      </c>
      <c r="I279" s="33" t="s">
        <v>888</v>
      </c>
      <c r="J279" s="34">
        <v>43191</v>
      </c>
      <c r="K279" s="34">
        <v>43221</v>
      </c>
      <c r="L279" s="40" t="s">
        <v>251</v>
      </c>
      <c r="M279" s="40" t="s">
        <v>345</v>
      </c>
    </row>
    <row r="280" ht="24" spans="1:13">
      <c r="A280" s="40">
        <v>214</v>
      </c>
      <c r="B280" s="43" t="s">
        <v>212</v>
      </c>
      <c r="C280" s="37" t="s">
        <v>889</v>
      </c>
      <c r="D280" s="43" t="s">
        <v>343</v>
      </c>
      <c r="E280" s="40" t="s">
        <v>634</v>
      </c>
      <c r="F280" s="44">
        <v>6</v>
      </c>
      <c r="G280" s="40" t="s">
        <v>18</v>
      </c>
      <c r="H280" s="44">
        <v>6</v>
      </c>
      <c r="I280" s="33" t="s">
        <v>890</v>
      </c>
      <c r="J280" s="34">
        <v>43191</v>
      </c>
      <c r="K280" s="34">
        <v>43221</v>
      </c>
      <c r="L280" s="40" t="s">
        <v>251</v>
      </c>
      <c r="M280" s="40" t="s">
        <v>345</v>
      </c>
    </row>
    <row r="281" ht="24" spans="1:13">
      <c r="A281" s="40">
        <v>215</v>
      </c>
      <c r="B281" s="43" t="s">
        <v>212</v>
      </c>
      <c r="C281" s="37" t="s">
        <v>891</v>
      </c>
      <c r="D281" s="43" t="s">
        <v>343</v>
      </c>
      <c r="E281" s="40" t="s">
        <v>892</v>
      </c>
      <c r="F281" s="44">
        <v>1</v>
      </c>
      <c r="G281" s="40" t="s">
        <v>18</v>
      </c>
      <c r="H281" s="44">
        <v>1</v>
      </c>
      <c r="I281" s="33" t="s">
        <v>893</v>
      </c>
      <c r="J281" s="34">
        <v>43191</v>
      </c>
      <c r="K281" s="34">
        <v>43221</v>
      </c>
      <c r="L281" s="40" t="s">
        <v>251</v>
      </c>
      <c r="M281" s="40" t="s">
        <v>345</v>
      </c>
    </row>
    <row r="282" ht="24" spans="1:13">
      <c r="A282" s="40">
        <v>216</v>
      </c>
      <c r="B282" s="43" t="s">
        <v>212</v>
      </c>
      <c r="C282" s="37" t="s">
        <v>894</v>
      </c>
      <c r="D282" s="43" t="s">
        <v>347</v>
      </c>
      <c r="E282" s="40" t="s">
        <v>895</v>
      </c>
      <c r="F282" s="44">
        <v>1</v>
      </c>
      <c r="G282" s="40" t="s">
        <v>18</v>
      </c>
      <c r="H282" s="44">
        <v>1</v>
      </c>
      <c r="I282" s="33" t="s">
        <v>888</v>
      </c>
      <c r="J282" s="34">
        <v>43160</v>
      </c>
      <c r="K282" s="34">
        <v>43435</v>
      </c>
      <c r="L282" s="40" t="s">
        <v>251</v>
      </c>
      <c r="M282" s="40" t="s">
        <v>345</v>
      </c>
    </row>
    <row r="283" ht="24" spans="1:13">
      <c r="A283" s="40">
        <v>217</v>
      </c>
      <c r="B283" s="43" t="s">
        <v>212</v>
      </c>
      <c r="C283" s="37" t="s">
        <v>896</v>
      </c>
      <c r="D283" s="43" t="s">
        <v>897</v>
      </c>
      <c r="E283" s="40" t="s">
        <v>898</v>
      </c>
      <c r="F283" s="44">
        <v>3</v>
      </c>
      <c r="G283" s="40" t="s">
        <v>18</v>
      </c>
      <c r="H283" s="44">
        <v>3</v>
      </c>
      <c r="I283" s="33" t="s">
        <v>890</v>
      </c>
      <c r="J283" s="34">
        <v>43191</v>
      </c>
      <c r="K283" s="34">
        <v>43435</v>
      </c>
      <c r="L283" s="40" t="s">
        <v>251</v>
      </c>
      <c r="M283" s="40" t="s">
        <v>345</v>
      </c>
    </row>
    <row r="284" ht="36" spans="1:13">
      <c r="A284" s="40">
        <v>218</v>
      </c>
      <c r="B284" s="43" t="s">
        <v>212</v>
      </c>
      <c r="C284" s="37" t="s">
        <v>899</v>
      </c>
      <c r="D284" s="43" t="s">
        <v>354</v>
      </c>
      <c r="E284" s="40" t="s">
        <v>900</v>
      </c>
      <c r="F284" s="44">
        <v>4</v>
      </c>
      <c r="G284" s="40" t="s">
        <v>18</v>
      </c>
      <c r="H284" s="44">
        <v>4</v>
      </c>
      <c r="I284" s="33" t="s">
        <v>901</v>
      </c>
      <c r="J284" s="34">
        <v>43405</v>
      </c>
      <c r="K284" s="34">
        <v>43435</v>
      </c>
      <c r="L284" s="40" t="s">
        <v>251</v>
      </c>
      <c r="M284" s="40" t="s">
        <v>345</v>
      </c>
    </row>
    <row r="285" ht="24" spans="1:13">
      <c r="A285" s="40">
        <v>219</v>
      </c>
      <c r="B285" s="43" t="s">
        <v>212</v>
      </c>
      <c r="C285" s="37" t="s">
        <v>902</v>
      </c>
      <c r="D285" s="43" t="s">
        <v>903</v>
      </c>
      <c r="E285" s="40" t="s">
        <v>752</v>
      </c>
      <c r="F285" s="44">
        <v>2</v>
      </c>
      <c r="G285" s="40" t="s">
        <v>18</v>
      </c>
      <c r="H285" s="44">
        <v>2</v>
      </c>
      <c r="I285" s="33" t="s">
        <v>904</v>
      </c>
      <c r="J285" s="34">
        <v>43160</v>
      </c>
      <c r="K285" s="34">
        <v>43221</v>
      </c>
      <c r="L285" s="40" t="s">
        <v>251</v>
      </c>
      <c r="M285" s="40" t="s">
        <v>345</v>
      </c>
    </row>
    <row r="286" ht="24" spans="1:13">
      <c r="A286" s="40">
        <v>220</v>
      </c>
      <c r="B286" s="43" t="s">
        <v>212</v>
      </c>
      <c r="C286" s="37" t="s">
        <v>905</v>
      </c>
      <c r="D286" s="43" t="s">
        <v>906</v>
      </c>
      <c r="E286" s="40" t="s">
        <v>649</v>
      </c>
      <c r="F286" s="44">
        <v>1</v>
      </c>
      <c r="G286" s="40" t="s">
        <v>18</v>
      </c>
      <c r="H286" s="44">
        <v>1</v>
      </c>
      <c r="I286" s="33" t="s">
        <v>907</v>
      </c>
      <c r="J286" s="34">
        <v>43252</v>
      </c>
      <c r="K286" s="34">
        <v>43435</v>
      </c>
      <c r="L286" s="40" t="s">
        <v>251</v>
      </c>
      <c r="M286" s="40" t="s">
        <v>345</v>
      </c>
    </row>
    <row r="287" ht="24" spans="1:13">
      <c r="A287" s="40">
        <v>221</v>
      </c>
      <c r="B287" s="43" t="s">
        <v>212</v>
      </c>
      <c r="C287" s="37" t="s">
        <v>908</v>
      </c>
      <c r="D287" s="43" t="s">
        <v>360</v>
      </c>
      <c r="E287" s="40" t="s">
        <v>909</v>
      </c>
      <c r="F287" s="44">
        <v>5</v>
      </c>
      <c r="G287" s="40" t="s">
        <v>18</v>
      </c>
      <c r="H287" s="44">
        <v>5</v>
      </c>
      <c r="I287" s="33" t="s">
        <v>904</v>
      </c>
      <c r="J287" s="34">
        <v>43252</v>
      </c>
      <c r="K287" s="34">
        <v>43435</v>
      </c>
      <c r="L287" s="40" t="s">
        <v>251</v>
      </c>
      <c r="M287" s="40" t="s">
        <v>345</v>
      </c>
    </row>
    <row r="288" ht="24" spans="1:13">
      <c r="A288" s="40">
        <v>222</v>
      </c>
      <c r="B288" s="43" t="s">
        <v>212</v>
      </c>
      <c r="C288" s="37" t="s">
        <v>910</v>
      </c>
      <c r="D288" s="43" t="s">
        <v>363</v>
      </c>
      <c r="E288" s="40" t="s">
        <v>911</v>
      </c>
      <c r="F288" s="44">
        <v>4.5</v>
      </c>
      <c r="G288" s="40" t="s">
        <v>18</v>
      </c>
      <c r="H288" s="44">
        <v>4.5</v>
      </c>
      <c r="I288" s="33" t="s">
        <v>912</v>
      </c>
      <c r="J288" s="34">
        <v>43252</v>
      </c>
      <c r="K288" s="34">
        <v>43435</v>
      </c>
      <c r="L288" s="40" t="s">
        <v>251</v>
      </c>
      <c r="M288" s="40" t="s">
        <v>345</v>
      </c>
    </row>
    <row r="289" ht="24" spans="1:13">
      <c r="A289" s="40">
        <v>223</v>
      </c>
      <c r="B289" s="43" t="s">
        <v>212</v>
      </c>
      <c r="C289" s="37" t="s">
        <v>913</v>
      </c>
      <c r="D289" s="43" t="s">
        <v>914</v>
      </c>
      <c r="E289" s="40" t="s">
        <v>915</v>
      </c>
      <c r="F289" s="44">
        <v>6</v>
      </c>
      <c r="G289" s="40" t="s">
        <v>18</v>
      </c>
      <c r="H289" s="44">
        <v>6</v>
      </c>
      <c r="I289" s="33" t="s">
        <v>901</v>
      </c>
      <c r="J289" s="34">
        <v>43191</v>
      </c>
      <c r="K289" s="34">
        <v>43435</v>
      </c>
      <c r="L289" s="40" t="s">
        <v>251</v>
      </c>
      <c r="M289" s="40" t="s">
        <v>345</v>
      </c>
    </row>
    <row r="290" ht="24" spans="1:13">
      <c r="A290" s="40">
        <v>224</v>
      </c>
      <c r="B290" s="43" t="s">
        <v>212</v>
      </c>
      <c r="C290" s="37" t="s">
        <v>916</v>
      </c>
      <c r="D290" s="43" t="s">
        <v>917</v>
      </c>
      <c r="E290" s="40" t="s">
        <v>749</v>
      </c>
      <c r="F290" s="44">
        <v>4.5</v>
      </c>
      <c r="G290" s="40" t="s">
        <v>18</v>
      </c>
      <c r="H290" s="44">
        <v>4.5</v>
      </c>
      <c r="I290" s="33" t="s">
        <v>890</v>
      </c>
      <c r="J290" s="34">
        <v>43252</v>
      </c>
      <c r="K290" s="34">
        <v>43435</v>
      </c>
      <c r="L290" s="40" t="s">
        <v>251</v>
      </c>
      <c r="M290" s="40" t="s">
        <v>345</v>
      </c>
    </row>
    <row r="291" ht="24" spans="1:13">
      <c r="A291" s="40">
        <v>225</v>
      </c>
      <c r="B291" s="43" t="s">
        <v>212</v>
      </c>
      <c r="C291" s="37" t="s">
        <v>918</v>
      </c>
      <c r="D291" s="43" t="s">
        <v>919</v>
      </c>
      <c r="E291" s="40" t="s">
        <v>920</v>
      </c>
      <c r="F291" s="44">
        <v>4</v>
      </c>
      <c r="G291" s="40" t="s">
        <v>18</v>
      </c>
      <c r="H291" s="44">
        <v>4</v>
      </c>
      <c r="I291" s="33" t="s">
        <v>921</v>
      </c>
      <c r="J291" s="34">
        <v>43252</v>
      </c>
      <c r="K291" s="34">
        <v>43435</v>
      </c>
      <c r="L291" s="40" t="s">
        <v>251</v>
      </c>
      <c r="M291" s="40" t="s">
        <v>345</v>
      </c>
    </row>
    <row r="292" ht="24" spans="1:13">
      <c r="A292" s="40">
        <v>226</v>
      </c>
      <c r="B292" s="43" t="s">
        <v>212</v>
      </c>
      <c r="C292" s="37" t="s">
        <v>922</v>
      </c>
      <c r="D292" s="43" t="s">
        <v>923</v>
      </c>
      <c r="E292" s="40" t="s">
        <v>727</v>
      </c>
      <c r="F292" s="44">
        <v>10</v>
      </c>
      <c r="G292" s="40" t="s">
        <v>18</v>
      </c>
      <c r="H292" s="44">
        <v>10</v>
      </c>
      <c r="I292" s="33" t="s">
        <v>924</v>
      </c>
      <c r="J292" s="34">
        <v>43191</v>
      </c>
      <c r="K292" s="34">
        <v>43282</v>
      </c>
      <c r="L292" s="40" t="s">
        <v>251</v>
      </c>
      <c r="M292" s="40" t="s">
        <v>345</v>
      </c>
    </row>
    <row r="293" ht="24" spans="1:13">
      <c r="A293" s="40">
        <v>227</v>
      </c>
      <c r="B293" s="43" t="s">
        <v>212</v>
      </c>
      <c r="C293" s="37" t="s">
        <v>925</v>
      </c>
      <c r="D293" s="43" t="s">
        <v>926</v>
      </c>
      <c r="E293" s="40" t="s">
        <v>927</v>
      </c>
      <c r="F293" s="44">
        <v>3</v>
      </c>
      <c r="G293" s="40" t="s">
        <v>18</v>
      </c>
      <c r="H293" s="44">
        <v>3</v>
      </c>
      <c r="I293" s="33" t="s">
        <v>691</v>
      </c>
      <c r="J293" s="34">
        <v>43252</v>
      </c>
      <c r="K293" s="34">
        <v>43435</v>
      </c>
      <c r="L293" s="40" t="s">
        <v>251</v>
      </c>
      <c r="M293" s="40" t="s">
        <v>345</v>
      </c>
    </row>
    <row r="294" ht="24" spans="1:13">
      <c r="A294" s="40">
        <v>228</v>
      </c>
      <c r="B294" s="43" t="s">
        <v>212</v>
      </c>
      <c r="C294" s="37" t="s">
        <v>928</v>
      </c>
      <c r="D294" s="43" t="s">
        <v>929</v>
      </c>
      <c r="E294" s="40" t="s">
        <v>543</v>
      </c>
      <c r="F294" s="44">
        <v>10</v>
      </c>
      <c r="G294" s="40" t="s">
        <v>18</v>
      </c>
      <c r="H294" s="44">
        <v>10</v>
      </c>
      <c r="I294" s="33" t="s">
        <v>819</v>
      </c>
      <c r="J294" s="34">
        <v>43252</v>
      </c>
      <c r="K294" s="34">
        <v>43435</v>
      </c>
      <c r="L294" s="40" t="s">
        <v>251</v>
      </c>
      <c r="M294" s="40" t="s">
        <v>345</v>
      </c>
    </row>
    <row r="295" ht="48" spans="1:13">
      <c r="A295" s="40">
        <v>229</v>
      </c>
      <c r="B295" s="43" t="s">
        <v>212</v>
      </c>
      <c r="C295" s="37" t="s">
        <v>930</v>
      </c>
      <c r="D295" s="43" t="s">
        <v>931</v>
      </c>
      <c r="E295" s="40" t="s">
        <v>634</v>
      </c>
      <c r="F295" s="44">
        <v>8.5</v>
      </c>
      <c r="G295" s="40" t="s">
        <v>18</v>
      </c>
      <c r="H295" s="44">
        <v>8.5</v>
      </c>
      <c r="I295" s="33" t="s">
        <v>743</v>
      </c>
      <c r="J295" s="34">
        <v>43252</v>
      </c>
      <c r="K295" s="34">
        <v>43435</v>
      </c>
      <c r="L295" s="40" t="s">
        <v>251</v>
      </c>
      <c r="M295" s="40" t="s">
        <v>345</v>
      </c>
    </row>
    <row r="296" ht="36" spans="1:13">
      <c r="A296" s="40">
        <v>230</v>
      </c>
      <c r="B296" s="43" t="s">
        <v>212</v>
      </c>
      <c r="C296" s="37" t="s">
        <v>932</v>
      </c>
      <c r="D296" s="43" t="s">
        <v>933</v>
      </c>
      <c r="E296" s="40" t="s">
        <v>649</v>
      </c>
      <c r="F296" s="44">
        <v>5</v>
      </c>
      <c r="G296" s="40" t="s">
        <v>18</v>
      </c>
      <c r="H296" s="44">
        <v>5</v>
      </c>
      <c r="I296" s="33" t="s">
        <v>833</v>
      </c>
      <c r="J296" s="34">
        <v>43191</v>
      </c>
      <c r="K296" s="34">
        <v>43435</v>
      </c>
      <c r="L296" s="40" t="s">
        <v>251</v>
      </c>
      <c r="M296" s="40" t="s">
        <v>345</v>
      </c>
    </row>
    <row r="297" ht="15.75" customHeight="1" spans="1:13">
      <c r="A297" s="40"/>
      <c r="B297" s="14" t="s">
        <v>210</v>
      </c>
      <c r="C297" s="37"/>
      <c r="D297" s="43"/>
      <c r="E297" s="40"/>
      <c r="F297" s="44">
        <f>SUM(F279:F296)</f>
        <v>79.5</v>
      </c>
      <c r="G297" s="40"/>
      <c r="H297" s="44">
        <f>SUM(H279:H296)</f>
        <v>79.5</v>
      </c>
      <c r="I297" s="33"/>
      <c r="J297" s="34"/>
      <c r="K297" s="34"/>
      <c r="L297" s="40"/>
      <c r="M297" s="40"/>
    </row>
    <row r="298" ht="36" spans="1:13">
      <c r="A298" s="40">
        <v>231</v>
      </c>
      <c r="B298" s="43" t="s">
        <v>212</v>
      </c>
      <c r="C298" s="37" t="s">
        <v>934</v>
      </c>
      <c r="D298" s="43" t="s">
        <v>376</v>
      </c>
      <c r="E298" s="40" t="s">
        <v>791</v>
      </c>
      <c r="F298" s="44">
        <v>2</v>
      </c>
      <c r="G298" s="40" t="s">
        <v>18</v>
      </c>
      <c r="H298" s="44">
        <v>2</v>
      </c>
      <c r="I298" s="33" t="s">
        <v>784</v>
      </c>
      <c r="J298" s="34">
        <v>43160</v>
      </c>
      <c r="K298" s="34">
        <v>43435</v>
      </c>
      <c r="L298" s="40" t="s">
        <v>251</v>
      </c>
      <c r="M298" s="40" t="s">
        <v>374</v>
      </c>
    </row>
    <row r="299" ht="24" spans="1:13">
      <c r="A299" s="40">
        <v>232</v>
      </c>
      <c r="B299" s="43" t="s">
        <v>212</v>
      </c>
      <c r="C299" s="37" t="s">
        <v>935</v>
      </c>
      <c r="D299" s="43" t="s">
        <v>936</v>
      </c>
      <c r="E299" s="40" t="s">
        <v>767</v>
      </c>
      <c r="F299" s="44">
        <v>4</v>
      </c>
      <c r="G299" s="40" t="s">
        <v>18</v>
      </c>
      <c r="H299" s="44">
        <v>4</v>
      </c>
      <c r="I299" s="33" t="s">
        <v>866</v>
      </c>
      <c r="J299" s="34">
        <v>43344</v>
      </c>
      <c r="K299" s="34">
        <v>43435</v>
      </c>
      <c r="L299" s="40" t="s">
        <v>251</v>
      </c>
      <c r="M299" s="40" t="s">
        <v>374</v>
      </c>
    </row>
    <row r="300" ht="36" spans="1:13">
      <c r="A300" s="40">
        <v>233</v>
      </c>
      <c r="B300" s="43" t="s">
        <v>212</v>
      </c>
      <c r="C300" s="37" t="s">
        <v>937</v>
      </c>
      <c r="D300" s="43" t="s">
        <v>936</v>
      </c>
      <c r="E300" s="40" t="s">
        <v>767</v>
      </c>
      <c r="F300" s="44">
        <v>6</v>
      </c>
      <c r="G300" s="40" t="s">
        <v>18</v>
      </c>
      <c r="H300" s="44">
        <v>6</v>
      </c>
      <c r="I300" s="33" t="s">
        <v>756</v>
      </c>
      <c r="J300" s="34">
        <v>43191</v>
      </c>
      <c r="K300" s="34">
        <v>43344</v>
      </c>
      <c r="L300" s="40" t="s">
        <v>251</v>
      </c>
      <c r="M300" s="40" t="s">
        <v>374</v>
      </c>
    </row>
    <row r="301" ht="24" spans="1:13">
      <c r="A301" s="40">
        <v>234</v>
      </c>
      <c r="B301" s="43" t="s">
        <v>212</v>
      </c>
      <c r="C301" s="37" t="s">
        <v>938</v>
      </c>
      <c r="D301" s="43" t="s">
        <v>939</v>
      </c>
      <c r="E301" s="40" t="s">
        <v>752</v>
      </c>
      <c r="F301" s="44">
        <v>5</v>
      </c>
      <c r="G301" s="40" t="s">
        <v>18</v>
      </c>
      <c r="H301" s="44">
        <v>5</v>
      </c>
      <c r="I301" s="33" t="s">
        <v>773</v>
      </c>
      <c r="J301" s="34">
        <v>43160</v>
      </c>
      <c r="K301" s="34">
        <v>43252</v>
      </c>
      <c r="L301" s="40" t="s">
        <v>251</v>
      </c>
      <c r="M301" s="40" t="s">
        <v>374</v>
      </c>
    </row>
    <row r="302" ht="24" spans="1:13">
      <c r="A302" s="40">
        <v>235</v>
      </c>
      <c r="B302" s="43" t="s">
        <v>212</v>
      </c>
      <c r="C302" s="37" t="s">
        <v>940</v>
      </c>
      <c r="D302" s="43" t="s">
        <v>941</v>
      </c>
      <c r="E302" s="40" t="s">
        <v>752</v>
      </c>
      <c r="F302" s="44">
        <v>10</v>
      </c>
      <c r="G302" s="40" t="s">
        <v>18</v>
      </c>
      <c r="H302" s="44">
        <v>10</v>
      </c>
      <c r="I302" s="33" t="s">
        <v>669</v>
      </c>
      <c r="J302" s="34">
        <v>43344</v>
      </c>
      <c r="K302" s="34">
        <v>43435</v>
      </c>
      <c r="L302" s="40" t="s">
        <v>251</v>
      </c>
      <c r="M302" s="40" t="s">
        <v>374</v>
      </c>
    </row>
    <row r="303" spans="1:13">
      <c r="A303" s="40"/>
      <c r="B303" s="14" t="s">
        <v>210</v>
      </c>
      <c r="C303" s="37"/>
      <c r="D303" s="43"/>
      <c r="E303" s="40"/>
      <c r="F303" s="44">
        <f>SUM(F298:F302)</f>
        <v>27</v>
      </c>
      <c r="G303" s="40"/>
      <c r="H303" s="44">
        <f>SUM(H298:H302)</f>
        <v>27</v>
      </c>
      <c r="I303" s="33"/>
      <c r="J303" s="34"/>
      <c r="K303" s="34"/>
      <c r="L303" s="40"/>
      <c r="M303" s="40"/>
    </row>
    <row r="304" ht="24" spans="1:13">
      <c r="A304" s="40">
        <v>236</v>
      </c>
      <c r="B304" s="43" t="s">
        <v>212</v>
      </c>
      <c r="C304" s="37" t="s">
        <v>942</v>
      </c>
      <c r="D304" s="43" t="s">
        <v>384</v>
      </c>
      <c r="E304" s="40" t="s">
        <v>943</v>
      </c>
      <c r="F304" s="44">
        <v>6</v>
      </c>
      <c r="G304" s="40" t="s">
        <v>18</v>
      </c>
      <c r="H304" s="44">
        <v>6</v>
      </c>
      <c r="I304" s="33" t="s">
        <v>680</v>
      </c>
      <c r="J304" s="34">
        <v>43160</v>
      </c>
      <c r="K304" s="34">
        <v>43435</v>
      </c>
      <c r="L304" s="40" t="s">
        <v>251</v>
      </c>
      <c r="M304" s="40" t="s">
        <v>386</v>
      </c>
    </row>
    <row r="305" ht="24" spans="1:13">
      <c r="A305" s="40">
        <v>237</v>
      </c>
      <c r="B305" s="43" t="s">
        <v>212</v>
      </c>
      <c r="C305" s="37" t="s">
        <v>944</v>
      </c>
      <c r="D305" s="43" t="s">
        <v>945</v>
      </c>
      <c r="E305" s="40" t="s">
        <v>767</v>
      </c>
      <c r="F305" s="44">
        <v>10</v>
      </c>
      <c r="G305" s="40" t="s">
        <v>18</v>
      </c>
      <c r="H305" s="44">
        <v>10</v>
      </c>
      <c r="I305" s="33" t="s">
        <v>778</v>
      </c>
      <c r="J305" s="34">
        <v>43160</v>
      </c>
      <c r="K305" s="34">
        <v>43435</v>
      </c>
      <c r="L305" s="40" t="s">
        <v>251</v>
      </c>
      <c r="M305" s="40" t="s">
        <v>386</v>
      </c>
    </row>
    <row r="306" ht="24" spans="1:13">
      <c r="A306" s="40">
        <v>238</v>
      </c>
      <c r="B306" s="43" t="s">
        <v>212</v>
      </c>
      <c r="C306" s="37" t="s">
        <v>946</v>
      </c>
      <c r="D306" s="43" t="s">
        <v>947</v>
      </c>
      <c r="E306" s="40" t="s">
        <v>948</v>
      </c>
      <c r="F306" s="44">
        <v>10</v>
      </c>
      <c r="G306" s="40" t="s">
        <v>18</v>
      </c>
      <c r="H306" s="44">
        <v>10</v>
      </c>
      <c r="I306" s="33" t="s">
        <v>846</v>
      </c>
      <c r="J306" s="34">
        <v>43160</v>
      </c>
      <c r="K306" s="34">
        <v>43435</v>
      </c>
      <c r="L306" s="40" t="s">
        <v>251</v>
      </c>
      <c r="M306" s="40" t="s">
        <v>386</v>
      </c>
    </row>
    <row r="307" ht="24" spans="1:13">
      <c r="A307" s="40">
        <v>239</v>
      </c>
      <c r="B307" s="43" t="s">
        <v>212</v>
      </c>
      <c r="C307" s="37" t="s">
        <v>949</v>
      </c>
      <c r="D307" s="43" t="s">
        <v>950</v>
      </c>
      <c r="E307" s="40" t="s">
        <v>951</v>
      </c>
      <c r="F307" s="44">
        <v>5</v>
      </c>
      <c r="G307" s="40" t="s">
        <v>18</v>
      </c>
      <c r="H307" s="44">
        <v>5</v>
      </c>
      <c r="I307" s="33" t="s">
        <v>781</v>
      </c>
      <c r="J307" s="34">
        <v>43160</v>
      </c>
      <c r="K307" s="34">
        <v>43435</v>
      </c>
      <c r="L307" s="40" t="s">
        <v>251</v>
      </c>
      <c r="M307" s="40" t="s">
        <v>386</v>
      </c>
    </row>
    <row r="308" ht="24" spans="1:13">
      <c r="A308" s="40">
        <v>240</v>
      </c>
      <c r="B308" s="43" t="s">
        <v>212</v>
      </c>
      <c r="C308" s="37" t="s">
        <v>952</v>
      </c>
      <c r="D308" s="43" t="s">
        <v>950</v>
      </c>
      <c r="E308" s="40" t="s">
        <v>953</v>
      </c>
      <c r="F308" s="44">
        <v>5</v>
      </c>
      <c r="G308" s="40" t="s">
        <v>18</v>
      </c>
      <c r="H308" s="44">
        <v>5</v>
      </c>
      <c r="I308" s="33" t="s">
        <v>881</v>
      </c>
      <c r="J308" s="34">
        <v>43160</v>
      </c>
      <c r="K308" s="34">
        <v>43435</v>
      </c>
      <c r="L308" s="40" t="s">
        <v>251</v>
      </c>
      <c r="M308" s="40" t="s">
        <v>386</v>
      </c>
    </row>
    <row r="309" ht="24" spans="1:13">
      <c r="A309" s="40">
        <v>241</v>
      </c>
      <c r="B309" s="43" t="s">
        <v>212</v>
      </c>
      <c r="C309" s="37" t="s">
        <v>954</v>
      </c>
      <c r="D309" s="43" t="s">
        <v>955</v>
      </c>
      <c r="E309" s="40" t="s">
        <v>956</v>
      </c>
      <c r="F309" s="44">
        <v>5</v>
      </c>
      <c r="G309" s="40" t="s">
        <v>18</v>
      </c>
      <c r="H309" s="44">
        <v>5</v>
      </c>
      <c r="I309" s="33" t="s">
        <v>822</v>
      </c>
      <c r="J309" s="34">
        <v>43160</v>
      </c>
      <c r="K309" s="34">
        <v>43435</v>
      </c>
      <c r="L309" s="40" t="s">
        <v>251</v>
      </c>
      <c r="M309" s="40" t="s">
        <v>386</v>
      </c>
    </row>
    <row r="310" ht="24" spans="1:13">
      <c r="A310" s="40">
        <v>242</v>
      </c>
      <c r="B310" s="43" t="s">
        <v>212</v>
      </c>
      <c r="C310" s="37" t="s">
        <v>957</v>
      </c>
      <c r="D310" s="43" t="s">
        <v>955</v>
      </c>
      <c r="E310" s="40" t="s">
        <v>956</v>
      </c>
      <c r="F310" s="44">
        <v>5</v>
      </c>
      <c r="G310" s="40" t="s">
        <v>18</v>
      </c>
      <c r="H310" s="44">
        <v>5</v>
      </c>
      <c r="I310" s="33" t="s">
        <v>885</v>
      </c>
      <c r="J310" s="34">
        <v>43160</v>
      </c>
      <c r="K310" s="34">
        <v>43435</v>
      </c>
      <c r="L310" s="40" t="s">
        <v>251</v>
      </c>
      <c r="M310" s="40" t="s">
        <v>386</v>
      </c>
    </row>
    <row r="311" ht="24" spans="1:13">
      <c r="A311" s="40">
        <v>243</v>
      </c>
      <c r="B311" s="43" t="s">
        <v>212</v>
      </c>
      <c r="C311" s="37" t="s">
        <v>958</v>
      </c>
      <c r="D311" s="43" t="s">
        <v>959</v>
      </c>
      <c r="E311" s="40" t="s">
        <v>960</v>
      </c>
      <c r="F311" s="44">
        <v>5</v>
      </c>
      <c r="G311" s="40" t="s">
        <v>18</v>
      </c>
      <c r="H311" s="44">
        <v>5</v>
      </c>
      <c r="I311" s="33" t="s">
        <v>718</v>
      </c>
      <c r="J311" s="34">
        <v>43160</v>
      </c>
      <c r="K311" s="34">
        <v>43435</v>
      </c>
      <c r="L311" s="40" t="s">
        <v>251</v>
      </c>
      <c r="M311" s="40" t="s">
        <v>386</v>
      </c>
    </row>
    <row r="312" ht="24" spans="1:13">
      <c r="A312" s="40">
        <v>244</v>
      </c>
      <c r="B312" s="43" t="s">
        <v>212</v>
      </c>
      <c r="C312" s="37" t="s">
        <v>961</v>
      </c>
      <c r="D312" s="43" t="s">
        <v>962</v>
      </c>
      <c r="E312" s="40" t="s">
        <v>727</v>
      </c>
      <c r="F312" s="44">
        <v>10</v>
      </c>
      <c r="G312" s="40" t="s">
        <v>18</v>
      </c>
      <c r="H312" s="44">
        <v>10</v>
      </c>
      <c r="I312" s="33" t="s">
        <v>836</v>
      </c>
      <c r="J312" s="34">
        <v>43160</v>
      </c>
      <c r="K312" s="34">
        <v>43435</v>
      </c>
      <c r="L312" s="40" t="s">
        <v>251</v>
      </c>
      <c r="M312" s="40" t="s">
        <v>386</v>
      </c>
    </row>
    <row r="313" ht="24" spans="1:13">
      <c r="A313" s="40">
        <v>245</v>
      </c>
      <c r="B313" s="43" t="s">
        <v>212</v>
      </c>
      <c r="C313" s="37" t="s">
        <v>963</v>
      </c>
      <c r="D313" s="43" t="s">
        <v>964</v>
      </c>
      <c r="E313" s="40" t="s">
        <v>767</v>
      </c>
      <c r="F313" s="44">
        <v>10</v>
      </c>
      <c r="G313" s="40" t="s">
        <v>18</v>
      </c>
      <c r="H313" s="44">
        <v>10</v>
      </c>
      <c r="I313" s="33" t="s">
        <v>707</v>
      </c>
      <c r="J313" s="34">
        <v>43160</v>
      </c>
      <c r="K313" s="34">
        <v>43435</v>
      </c>
      <c r="L313" s="40" t="s">
        <v>251</v>
      </c>
      <c r="M313" s="40" t="s">
        <v>386</v>
      </c>
    </row>
    <row r="314" ht="24" spans="1:13">
      <c r="A314" s="40">
        <v>246</v>
      </c>
      <c r="B314" s="43" t="s">
        <v>212</v>
      </c>
      <c r="C314" s="37" t="s">
        <v>965</v>
      </c>
      <c r="D314" s="43" t="s">
        <v>966</v>
      </c>
      <c r="E314" s="40" t="s">
        <v>967</v>
      </c>
      <c r="F314" s="44">
        <v>10</v>
      </c>
      <c r="G314" s="40" t="s">
        <v>18</v>
      </c>
      <c r="H314" s="44">
        <v>10</v>
      </c>
      <c r="I314" s="33" t="s">
        <v>968</v>
      </c>
      <c r="J314" s="34">
        <v>43160</v>
      </c>
      <c r="K314" s="34">
        <v>43435</v>
      </c>
      <c r="L314" s="40" t="s">
        <v>251</v>
      </c>
      <c r="M314" s="40" t="s">
        <v>386</v>
      </c>
    </row>
    <row r="315" ht="17.25" customHeight="1" spans="1:13">
      <c r="A315" s="40"/>
      <c r="B315" s="14" t="s">
        <v>210</v>
      </c>
      <c r="C315" s="37"/>
      <c r="D315" s="43"/>
      <c r="E315" s="40"/>
      <c r="F315" s="44">
        <f>SUM(F304:F314)</f>
        <v>81</v>
      </c>
      <c r="G315" s="40"/>
      <c r="H315" s="44">
        <f>SUM(H304:H314)</f>
        <v>81</v>
      </c>
      <c r="I315" s="33"/>
      <c r="J315" s="34"/>
      <c r="K315" s="34"/>
      <c r="L315" s="40"/>
      <c r="M315" s="40"/>
    </row>
    <row r="316" ht="36" spans="1:13">
      <c r="A316" s="40">
        <v>247</v>
      </c>
      <c r="B316" s="43" t="s">
        <v>212</v>
      </c>
      <c r="C316" s="37" t="s">
        <v>969</v>
      </c>
      <c r="D316" s="43" t="s">
        <v>970</v>
      </c>
      <c r="E316" s="40" t="s">
        <v>829</v>
      </c>
      <c r="F316" s="44">
        <v>5</v>
      </c>
      <c r="G316" s="40" t="s">
        <v>18</v>
      </c>
      <c r="H316" s="44">
        <v>5</v>
      </c>
      <c r="I316" s="33" t="s">
        <v>691</v>
      </c>
      <c r="J316" s="34">
        <v>43160</v>
      </c>
      <c r="K316" s="34">
        <v>43435</v>
      </c>
      <c r="L316" s="40" t="s">
        <v>251</v>
      </c>
      <c r="M316" s="40" t="s">
        <v>971</v>
      </c>
    </row>
    <row r="317" ht="24" spans="1:13">
      <c r="A317" s="40">
        <v>248</v>
      </c>
      <c r="B317" s="43" t="s">
        <v>212</v>
      </c>
      <c r="C317" s="37" t="s">
        <v>972</v>
      </c>
      <c r="D317" s="43" t="s">
        <v>970</v>
      </c>
      <c r="E317" s="40" t="s">
        <v>761</v>
      </c>
      <c r="F317" s="44">
        <v>5</v>
      </c>
      <c r="G317" s="40" t="s">
        <v>18</v>
      </c>
      <c r="H317" s="44">
        <v>5</v>
      </c>
      <c r="I317" s="33" t="s">
        <v>743</v>
      </c>
      <c r="J317" s="34">
        <v>43160</v>
      </c>
      <c r="K317" s="34">
        <v>43435</v>
      </c>
      <c r="L317" s="40" t="s">
        <v>251</v>
      </c>
      <c r="M317" s="40" t="s">
        <v>971</v>
      </c>
    </row>
    <row r="318" ht="24" spans="1:13">
      <c r="A318" s="40">
        <v>249</v>
      </c>
      <c r="B318" s="43" t="s">
        <v>212</v>
      </c>
      <c r="C318" s="37" t="s">
        <v>973</v>
      </c>
      <c r="D318" s="43" t="s">
        <v>974</v>
      </c>
      <c r="E318" s="40" t="s">
        <v>703</v>
      </c>
      <c r="F318" s="44">
        <v>10</v>
      </c>
      <c r="G318" s="40" t="s">
        <v>18</v>
      </c>
      <c r="H318" s="44">
        <v>10</v>
      </c>
      <c r="I318" s="33" t="s">
        <v>975</v>
      </c>
      <c r="J318" s="34">
        <v>43160</v>
      </c>
      <c r="K318" s="34">
        <v>43435</v>
      </c>
      <c r="L318" s="40" t="s">
        <v>251</v>
      </c>
      <c r="M318" s="40" t="s">
        <v>971</v>
      </c>
    </row>
    <row r="319" ht="24" spans="1:13">
      <c r="A319" s="40">
        <v>250</v>
      </c>
      <c r="B319" s="43" t="s">
        <v>212</v>
      </c>
      <c r="C319" s="37" t="s">
        <v>976</v>
      </c>
      <c r="D319" s="43" t="s">
        <v>977</v>
      </c>
      <c r="E319" s="40" t="s">
        <v>814</v>
      </c>
      <c r="F319" s="44">
        <v>10</v>
      </c>
      <c r="G319" s="40" t="s">
        <v>18</v>
      </c>
      <c r="H319" s="44">
        <v>10</v>
      </c>
      <c r="I319" s="33" t="s">
        <v>978</v>
      </c>
      <c r="J319" s="34">
        <v>43160</v>
      </c>
      <c r="K319" s="34">
        <v>43435</v>
      </c>
      <c r="L319" s="40" t="s">
        <v>251</v>
      </c>
      <c r="M319" s="40" t="s">
        <v>971</v>
      </c>
    </row>
    <row r="320" ht="36" spans="1:13">
      <c r="A320" s="40">
        <v>251</v>
      </c>
      <c r="B320" s="43" t="s">
        <v>212</v>
      </c>
      <c r="C320" s="37" t="s">
        <v>979</v>
      </c>
      <c r="D320" s="43" t="s">
        <v>980</v>
      </c>
      <c r="E320" s="40" t="s">
        <v>981</v>
      </c>
      <c r="F320" s="44">
        <v>10</v>
      </c>
      <c r="G320" s="40" t="s">
        <v>18</v>
      </c>
      <c r="H320" s="44">
        <v>10</v>
      </c>
      <c r="I320" s="33" t="s">
        <v>799</v>
      </c>
      <c r="J320" s="34">
        <v>43160</v>
      </c>
      <c r="K320" s="34">
        <v>43435</v>
      </c>
      <c r="L320" s="40" t="s">
        <v>251</v>
      </c>
      <c r="M320" s="40" t="s">
        <v>971</v>
      </c>
    </row>
    <row r="321" ht="24" spans="1:13">
      <c r="A321" s="40">
        <v>252</v>
      </c>
      <c r="B321" s="43" t="s">
        <v>212</v>
      </c>
      <c r="C321" s="37" t="s">
        <v>982</v>
      </c>
      <c r="D321" s="43" t="s">
        <v>983</v>
      </c>
      <c r="E321" s="40" t="s">
        <v>727</v>
      </c>
      <c r="F321" s="44">
        <v>10</v>
      </c>
      <c r="G321" s="40" t="s">
        <v>18</v>
      </c>
      <c r="H321" s="44">
        <v>10</v>
      </c>
      <c r="I321" s="33" t="s">
        <v>968</v>
      </c>
      <c r="J321" s="34">
        <v>43160</v>
      </c>
      <c r="K321" s="34">
        <v>43435</v>
      </c>
      <c r="L321" s="40" t="s">
        <v>251</v>
      </c>
      <c r="M321" s="40" t="s">
        <v>971</v>
      </c>
    </row>
    <row r="322" ht="24" spans="1:13">
      <c r="A322" s="40">
        <v>253</v>
      </c>
      <c r="B322" s="43" t="s">
        <v>212</v>
      </c>
      <c r="C322" s="37" t="s">
        <v>984</v>
      </c>
      <c r="D322" s="43" t="s">
        <v>985</v>
      </c>
      <c r="E322" s="40" t="s">
        <v>920</v>
      </c>
      <c r="F322" s="44">
        <v>10</v>
      </c>
      <c r="G322" s="40" t="s">
        <v>18</v>
      </c>
      <c r="H322" s="44">
        <v>10</v>
      </c>
      <c r="I322" s="33" t="s">
        <v>694</v>
      </c>
      <c r="J322" s="34">
        <v>43160</v>
      </c>
      <c r="K322" s="34">
        <v>43435</v>
      </c>
      <c r="L322" s="40" t="s">
        <v>251</v>
      </c>
      <c r="M322" s="40" t="s">
        <v>971</v>
      </c>
    </row>
    <row r="323" ht="24" spans="1:13">
      <c r="A323" s="40">
        <v>254</v>
      </c>
      <c r="B323" s="43" t="s">
        <v>212</v>
      </c>
      <c r="C323" s="37" t="s">
        <v>986</v>
      </c>
      <c r="D323" s="43" t="s">
        <v>987</v>
      </c>
      <c r="E323" s="40" t="s">
        <v>637</v>
      </c>
      <c r="F323" s="44">
        <v>10</v>
      </c>
      <c r="G323" s="40" t="s">
        <v>18</v>
      </c>
      <c r="H323" s="44">
        <v>10</v>
      </c>
      <c r="I323" s="33" t="s">
        <v>988</v>
      </c>
      <c r="J323" s="34">
        <v>43160</v>
      </c>
      <c r="K323" s="34">
        <v>43435</v>
      </c>
      <c r="L323" s="40" t="s">
        <v>251</v>
      </c>
      <c r="M323" s="40" t="s">
        <v>971</v>
      </c>
    </row>
    <row r="324" ht="24" spans="1:13">
      <c r="A324" s="40">
        <v>255</v>
      </c>
      <c r="B324" s="43" t="s">
        <v>212</v>
      </c>
      <c r="C324" s="37" t="s">
        <v>989</v>
      </c>
      <c r="D324" s="43" t="s">
        <v>990</v>
      </c>
      <c r="E324" s="40" t="s">
        <v>634</v>
      </c>
      <c r="F324" s="44">
        <v>10</v>
      </c>
      <c r="G324" s="40" t="s">
        <v>18</v>
      </c>
      <c r="H324" s="44">
        <v>10</v>
      </c>
      <c r="I324" s="33" t="s">
        <v>804</v>
      </c>
      <c r="J324" s="34">
        <v>43160</v>
      </c>
      <c r="K324" s="34">
        <v>43435</v>
      </c>
      <c r="L324" s="40" t="s">
        <v>251</v>
      </c>
      <c r="M324" s="40" t="s">
        <v>971</v>
      </c>
    </row>
    <row r="325" ht="24" spans="1:13">
      <c r="A325" s="40">
        <v>256</v>
      </c>
      <c r="B325" s="43" t="s">
        <v>212</v>
      </c>
      <c r="C325" s="37" t="s">
        <v>991</v>
      </c>
      <c r="D325" s="43" t="s">
        <v>992</v>
      </c>
      <c r="E325" s="40" t="s">
        <v>634</v>
      </c>
      <c r="F325" s="44">
        <v>6</v>
      </c>
      <c r="G325" s="40" t="s">
        <v>18</v>
      </c>
      <c r="H325" s="44">
        <v>6</v>
      </c>
      <c r="I325" s="33" t="s">
        <v>924</v>
      </c>
      <c r="J325" s="34">
        <v>43160</v>
      </c>
      <c r="K325" s="34">
        <v>43435</v>
      </c>
      <c r="L325" s="40" t="s">
        <v>251</v>
      </c>
      <c r="M325" s="40" t="s">
        <v>971</v>
      </c>
    </row>
    <row r="326" ht="24" spans="1:13">
      <c r="A326" s="40">
        <v>257</v>
      </c>
      <c r="B326" s="43" t="s">
        <v>212</v>
      </c>
      <c r="C326" s="37" t="s">
        <v>993</v>
      </c>
      <c r="D326" s="43" t="s">
        <v>992</v>
      </c>
      <c r="E326" s="40" t="s">
        <v>752</v>
      </c>
      <c r="F326" s="44">
        <v>4</v>
      </c>
      <c r="G326" s="40" t="s">
        <v>18</v>
      </c>
      <c r="H326" s="44">
        <v>4</v>
      </c>
      <c r="I326" s="33" t="s">
        <v>893</v>
      </c>
      <c r="J326" s="34">
        <v>43160</v>
      </c>
      <c r="K326" s="34">
        <v>43435</v>
      </c>
      <c r="L326" s="40" t="s">
        <v>251</v>
      </c>
      <c r="M326" s="40" t="s">
        <v>971</v>
      </c>
    </row>
    <row r="327" ht="15" customHeight="1" spans="1:13">
      <c r="A327" s="40"/>
      <c r="B327" s="14" t="s">
        <v>210</v>
      </c>
      <c r="C327" s="37"/>
      <c r="D327" s="43"/>
      <c r="E327" s="40"/>
      <c r="F327" s="44">
        <f>SUM(F316:F326)</f>
        <v>90</v>
      </c>
      <c r="G327" s="40"/>
      <c r="H327" s="44">
        <f>SUM(H316:H326)</f>
        <v>90</v>
      </c>
      <c r="I327" s="33"/>
      <c r="J327" s="34"/>
      <c r="K327" s="34"/>
      <c r="L327" s="40"/>
      <c r="M327" s="40"/>
    </row>
    <row r="328" ht="24" spans="1:13">
      <c r="A328" s="40">
        <v>258</v>
      </c>
      <c r="B328" s="43" t="s">
        <v>212</v>
      </c>
      <c r="C328" s="37" t="s">
        <v>994</v>
      </c>
      <c r="D328" s="43" t="s">
        <v>995</v>
      </c>
      <c r="E328" s="40" t="s">
        <v>752</v>
      </c>
      <c r="F328" s="44">
        <v>10</v>
      </c>
      <c r="G328" s="40" t="s">
        <v>18</v>
      </c>
      <c r="H328" s="44">
        <v>10</v>
      </c>
      <c r="I328" s="33" t="s">
        <v>789</v>
      </c>
      <c r="J328" s="34">
        <v>43160</v>
      </c>
      <c r="K328" s="34">
        <v>43435</v>
      </c>
      <c r="L328" s="40" t="s">
        <v>251</v>
      </c>
      <c r="M328" s="40" t="s">
        <v>390</v>
      </c>
    </row>
    <row r="329" ht="24" spans="1:13">
      <c r="A329" s="40">
        <v>259</v>
      </c>
      <c r="B329" s="43" t="s">
        <v>212</v>
      </c>
      <c r="C329" s="37" t="s">
        <v>996</v>
      </c>
      <c r="D329" s="43" t="s">
        <v>997</v>
      </c>
      <c r="E329" s="40" t="s">
        <v>767</v>
      </c>
      <c r="F329" s="44">
        <v>10</v>
      </c>
      <c r="G329" s="40" t="s">
        <v>18</v>
      </c>
      <c r="H329" s="44">
        <v>10</v>
      </c>
      <c r="I329" s="33" t="s">
        <v>998</v>
      </c>
      <c r="J329" s="34">
        <v>43160</v>
      </c>
      <c r="K329" s="34">
        <v>43435</v>
      </c>
      <c r="L329" s="40" t="s">
        <v>251</v>
      </c>
      <c r="M329" s="40" t="s">
        <v>390</v>
      </c>
    </row>
    <row r="330" spans="1:13">
      <c r="A330" s="40"/>
      <c r="B330" s="14" t="s">
        <v>210</v>
      </c>
      <c r="C330" s="37"/>
      <c r="D330" s="43"/>
      <c r="E330" s="40"/>
      <c r="F330" s="44">
        <f>SUM(F328:F329)</f>
        <v>20</v>
      </c>
      <c r="G330" s="40"/>
      <c r="H330" s="44">
        <f>SUM(H328:H329)</f>
        <v>20</v>
      </c>
      <c r="I330" s="33"/>
      <c r="J330" s="34"/>
      <c r="K330" s="34"/>
      <c r="L330" s="40"/>
      <c r="M330" s="40"/>
    </row>
    <row r="331" ht="24" spans="1:13">
      <c r="A331" s="40">
        <v>260</v>
      </c>
      <c r="B331" s="43" t="s">
        <v>212</v>
      </c>
      <c r="C331" s="37" t="s">
        <v>999</v>
      </c>
      <c r="D331" s="43" t="s">
        <v>1000</v>
      </c>
      <c r="E331" s="40" t="s">
        <v>634</v>
      </c>
      <c r="F331" s="44">
        <v>5</v>
      </c>
      <c r="G331" s="40" t="s">
        <v>18</v>
      </c>
      <c r="H331" s="44">
        <v>5</v>
      </c>
      <c r="I331" s="33" t="s">
        <v>881</v>
      </c>
      <c r="J331" s="34">
        <v>43160</v>
      </c>
      <c r="K331" s="34">
        <v>43435</v>
      </c>
      <c r="L331" s="40" t="s">
        <v>251</v>
      </c>
      <c r="M331" s="40" t="s">
        <v>399</v>
      </c>
    </row>
    <row r="332" ht="24" spans="1:13">
      <c r="A332" s="40">
        <v>261</v>
      </c>
      <c r="B332" s="43" t="s">
        <v>212</v>
      </c>
      <c r="C332" s="37" t="s">
        <v>1001</v>
      </c>
      <c r="D332" s="43" t="s">
        <v>1000</v>
      </c>
      <c r="E332" s="40" t="s">
        <v>887</v>
      </c>
      <c r="F332" s="44">
        <v>5</v>
      </c>
      <c r="G332" s="40" t="s">
        <v>18</v>
      </c>
      <c r="H332" s="44">
        <v>5</v>
      </c>
      <c r="I332" s="33" t="s">
        <v>833</v>
      </c>
      <c r="J332" s="34">
        <v>43160</v>
      </c>
      <c r="K332" s="34">
        <v>43435</v>
      </c>
      <c r="L332" s="40" t="s">
        <v>251</v>
      </c>
      <c r="M332" s="40" t="s">
        <v>399</v>
      </c>
    </row>
    <row r="333" ht="24" spans="1:13">
      <c r="A333" s="40">
        <v>262</v>
      </c>
      <c r="B333" s="43" t="s">
        <v>212</v>
      </c>
      <c r="C333" s="37" t="s">
        <v>1002</v>
      </c>
      <c r="D333" s="43" t="s">
        <v>1003</v>
      </c>
      <c r="E333" s="40" t="s">
        <v>634</v>
      </c>
      <c r="F333" s="44">
        <v>10</v>
      </c>
      <c r="G333" s="40" t="s">
        <v>18</v>
      </c>
      <c r="H333" s="44">
        <v>10</v>
      </c>
      <c r="I333" s="33" t="s">
        <v>1004</v>
      </c>
      <c r="J333" s="34">
        <v>43160</v>
      </c>
      <c r="K333" s="34">
        <v>43435</v>
      </c>
      <c r="L333" s="40" t="s">
        <v>251</v>
      </c>
      <c r="M333" s="40" t="s">
        <v>399</v>
      </c>
    </row>
    <row r="334" ht="24" spans="1:13">
      <c r="A334" s="40">
        <v>263</v>
      </c>
      <c r="B334" s="43" t="s">
        <v>212</v>
      </c>
      <c r="C334" s="37" t="s">
        <v>1005</v>
      </c>
      <c r="D334" s="43" t="s">
        <v>1006</v>
      </c>
      <c r="E334" s="40" t="s">
        <v>887</v>
      </c>
      <c r="F334" s="44">
        <v>5</v>
      </c>
      <c r="G334" s="40" t="s">
        <v>18</v>
      </c>
      <c r="H334" s="44">
        <v>5</v>
      </c>
      <c r="I334" s="33" t="s">
        <v>718</v>
      </c>
      <c r="J334" s="34">
        <v>43160</v>
      </c>
      <c r="K334" s="34">
        <v>43435</v>
      </c>
      <c r="L334" s="40" t="s">
        <v>251</v>
      </c>
      <c r="M334" s="40" t="s">
        <v>399</v>
      </c>
    </row>
    <row r="335" ht="24" spans="1:13">
      <c r="A335" s="40">
        <v>264</v>
      </c>
      <c r="B335" s="43" t="s">
        <v>212</v>
      </c>
      <c r="C335" s="37" t="s">
        <v>1007</v>
      </c>
      <c r="D335" s="43" t="s">
        <v>1008</v>
      </c>
      <c r="E335" s="40" t="s">
        <v>556</v>
      </c>
      <c r="F335" s="44">
        <v>5</v>
      </c>
      <c r="G335" s="40" t="s">
        <v>18</v>
      </c>
      <c r="H335" s="44">
        <v>5</v>
      </c>
      <c r="I335" s="33" t="s">
        <v>773</v>
      </c>
      <c r="J335" s="34">
        <v>43160</v>
      </c>
      <c r="K335" s="34">
        <v>43435</v>
      </c>
      <c r="L335" s="40" t="s">
        <v>251</v>
      </c>
      <c r="M335" s="40" t="s">
        <v>399</v>
      </c>
    </row>
    <row r="336" ht="24" spans="1:13">
      <c r="A336" s="40">
        <v>265</v>
      </c>
      <c r="B336" s="43" t="s">
        <v>212</v>
      </c>
      <c r="C336" s="37" t="s">
        <v>1009</v>
      </c>
      <c r="D336" s="43" t="s">
        <v>1008</v>
      </c>
      <c r="E336" s="40" t="s">
        <v>634</v>
      </c>
      <c r="F336" s="44">
        <v>5</v>
      </c>
      <c r="G336" s="40" t="s">
        <v>18</v>
      </c>
      <c r="H336" s="44">
        <v>5</v>
      </c>
      <c r="I336" s="33" t="s">
        <v>746</v>
      </c>
      <c r="J336" s="34">
        <v>43160</v>
      </c>
      <c r="K336" s="34">
        <v>43435</v>
      </c>
      <c r="L336" s="40" t="s">
        <v>251</v>
      </c>
      <c r="M336" s="40" t="s">
        <v>399</v>
      </c>
    </row>
    <row r="337" ht="24" spans="1:13">
      <c r="A337" s="40">
        <v>266</v>
      </c>
      <c r="B337" s="43" t="s">
        <v>212</v>
      </c>
      <c r="C337" s="37" t="s">
        <v>1010</v>
      </c>
      <c r="D337" s="43" t="s">
        <v>1011</v>
      </c>
      <c r="E337" s="40" t="s">
        <v>767</v>
      </c>
      <c r="F337" s="44">
        <v>10</v>
      </c>
      <c r="G337" s="40" t="s">
        <v>18</v>
      </c>
      <c r="H337" s="44">
        <v>10</v>
      </c>
      <c r="I337" s="33" t="s">
        <v>1012</v>
      </c>
      <c r="J337" s="34">
        <v>43160</v>
      </c>
      <c r="K337" s="34">
        <v>43435</v>
      </c>
      <c r="L337" s="40" t="s">
        <v>251</v>
      </c>
      <c r="M337" s="40" t="s">
        <v>399</v>
      </c>
    </row>
    <row r="338" ht="24" spans="1:13">
      <c r="A338" s="40">
        <v>267</v>
      </c>
      <c r="B338" s="43" t="s">
        <v>212</v>
      </c>
      <c r="C338" s="37" t="s">
        <v>1013</v>
      </c>
      <c r="D338" s="43" t="s">
        <v>1014</v>
      </c>
      <c r="E338" s="40" t="s">
        <v>791</v>
      </c>
      <c r="F338" s="44">
        <v>10</v>
      </c>
      <c r="G338" s="40" t="s">
        <v>18</v>
      </c>
      <c r="H338" s="44">
        <v>10</v>
      </c>
      <c r="I338" s="33" t="s">
        <v>713</v>
      </c>
      <c r="J338" s="34">
        <v>43160</v>
      </c>
      <c r="K338" s="34">
        <v>43435</v>
      </c>
      <c r="L338" s="40" t="s">
        <v>251</v>
      </c>
      <c r="M338" s="40" t="s">
        <v>399</v>
      </c>
    </row>
    <row r="339" ht="24" spans="1:13">
      <c r="A339" s="40">
        <v>268</v>
      </c>
      <c r="B339" s="43" t="s">
        <v>212</v>
      </c>
      <c r="C339" s="37" t="s">
        <v>1015</v>
      </c>
      <c r="D339" s="43" t="s">
        <v>1016</v>
      </c>
      <c r="E339" s="40" t="s">
        <v>543</v>
      </c>
      <c r="F339" s="44">
        <v>10</v>
      </c>
      <c r="G339" s="40" t="s">
        <v>18</v>
      </c>
      <c r="H339" s="44">
        <v>10</v>
      </c>
      <c r="I339" s="33" t="s">
        <v>1017</v>
      </c>
      <c r="J339" s="34">
        <v>43160</v>
      </c>
      <c r="K339" s="34">
        <v>43435</v>
      </c>
      <c r="L339" s="40" t="s">
        <v>251</v>
      </c>
      <c r="M339" s="40" t="s">
        <v>399</v>
      </c>
    </row>
    <row r="340" spans="1:13">
      <c r="A340" s="40"/>
      <c r="B340" s="14" t="s">
        <v>210</v>
      </c>
      <c r="C340" s="37"/>
      <c r="D340" s="43"/>
      <c r="E340" s="40"/>
      <c r="F340" s="44">
        <f>SUM(F331:F339)</f>
        <v>65</v>
      </c>
      <c r="G340" s="40"/>
      <c r="H340" s="44">
        <f>SUM(H331:H339)</f>
        <v>65</v>
      </c>
      <c r="I340" s="33"/>
      <c r="J340" s="34"/>
      <c r="K340" s="34"/>
      <c r="L340" s="40"/>
      <c r="M340" s="40"/>
    </row>
    <row r="341" ht="24" spans="1:13">
      <c r="A341" s="40">
        <v>269</v>
      </c>
      <c r="B341" s="43" t="s">
        <v>212</v>
      </c>
      <c r="C341" s="37" t="s">
        <v>1018</v>
      </c>
      <c r="D341" s="43" t="s">
        <v>1019</v>
      </c>
      <c r="E341" s="40" t="s">
        <v>634</v>
      </c>
      <c r="F341" s="44">
        <v>10</v>
      </c>
      <c r="G341" s="40" t="s">
        <v>18</v>
      </c>
      <c r="H341" s="44">
        <v>10</v>
      </c>
      <c r="I341" s="33" t="s">
        <v>975</v>
      </c>
      <c r="J341" s="34">
        <v>43191</v>
      </c>
      <c r="K341" s="34">
        <v>43435</v>
      </c>
      <c r="L341" s="40" t="s">
        <v>251</v>
      </c>
      <c r="M341" s="40" t="s">
        <v>409</v>
      </c>
    </row>
    <row r="342" ht="24" spans="1:13">
      <c r="A342" s="40">
        <v>270</v>
      </c>
      <c r="B342" s="43" t="s">
        <v>212</v>
      </c>
      <c r="C342" s="37" t="s">
        <v>1018</v>
      </c>
      <c r="D342" s="43" t="s">
        <v>1020</v>
      </c>
      <c r="E342" s="40" t="s">
        <v>634</v>
      </c>
      <c r="F342" s="44">
        <v>10</v>
      </c>
      <c r="G342" s="40" t="s">
        <v>18</v>
      </c>
      <c r="H342" s="44">
        <v>10</v>
      </c>
      <c r="I342" s="33" t="s">
        <v>1021</v>
      </c>
      <c r="J342" s="34">
        <v>43191</v>
      </c>
      <c r="K342" s="34">
        <v>43435</v>
      </c>
      <c r="L342" s="40" t="s">
        <v>251</v>
      </c>
      <c r="M342" s="40" t="s">
        <v>409</v>
      </c>
    </row>
    <row r="343" ht="24" spans="1:13">
      <c r="A343" s="40">
        <v>271</v>
      </c>
      <c r="B343" s="43" t="s">
        <v>212</v>
      </c>
      <c r="C343" s="37" t="s">
        <v>1018</v>
      </c>
      <c r="D343" s="43" t="s">
        <v>1022</v>
      </c>
      <c r="E343" s="40" t="s">
        <v>634</v>
      </c>
      <c r="F343" s="44">
        <v>10</v>
      </c>
      <c r="G343" s="40" t="s">
        <v>18</v>
      </c>
      <c r="H343" s="44">
        <v>10</v>
      </c>
      <c r="I343" s="33" t="s">
        <v>822</v>
      </c>
      <c r="J343" s="34">
        <v>43160</v>
      </c>
      <c r="K343" s="34">
        <v>43435</v>
      </c>
      <c r="L343" s="40" t="s">
        <v>251</v>
      </c>
      <c r="M343" s="40" t="s">
        <v>409</v>
      </c>
    </row>
    <row r="344" ht="24" spans="1:13">
      <c r="A344" s="40">
        <v>272</v>
      </c>
      <c r="B344" s="43" t="s">
        <v>212</v>
      </c>
      <c r="C344" s="37" t="s">
        <v>1023</v>
      </c>
      <c r="D344" s="43" t="s">
        <v>1024</v>
      </c>
      <c r="E344" s="40" t="s">
        <v>634</v>
      </c>
      <c r="F344" s="44">
        <v>10</v>
      </c>
      <c r="G344" s="40" t="s">
        <v>18</v>
      </c>
      <c r="H344" s="44">
        <v>10</v>
      </c>
      <c r="I344" s="33" t="s">
        <v>762</v>
      </c>
      <c r="J344" s="34">
        <v>43191</v>
      </c>
      <c r="K344" s="34">
        <v>43435</v>
      </c>
      <c r="L344" s="40" t="s">
        <v>251</v>
      </c>
      <c r="M344" s="40" t="s">
        <v>409</v>
      </c>
    </row>
    <row r="345" ht="24" spans="1:13">
      <c r="A345" s="40">
        <v>273</v>
      </c>
      <c r="B345" s="43" t="s">
        <v>212</v>
      </c>
      <c r="C345" s="37" t="s">
        <v>1023</v>
      </c>
      <c r="D345" s="43" t="s">
        <v>1025</v>
      </c>
      <c r="E345" s="40" t="s">
        <v>634</v>
      </c>
      <c r="F345" s="44">
        <v>10</v>
      </c>
      <c r="G345" s="40" t="s">
        <v>18</v>
      </c>
      <c r="H345" s="44">
        <v>10</v>
      </c>
      <c r="I345" s="33" t="s">
        <v>1026</v>
      </c>
      <c r="J345" s="34">
        <v>43191</v>
      </c>
      <c r="K345" s="34">
        <v>43435</v>
      </c>
      <c r="L345" s="40" t="s">
        <v>251</v>
      </c>
      <c r="M345" s="40" t="s">
        <v>409</v>
      </c>
    </row>
    <row r="346" ht="24" spans="1:13">
      <c r="A346" s="40">
        <v>274</v>
      </c>
      <c r="B346" s="43" t="s">
        <v>212</v>
      </c>
      <c r="C346" s="37" t="s">
        <v>1027</v>
      </c>
      <c r="D346" s="43" t="s">
        <v>1028</v>
      </c>
      <c r="E346" s="40" t="s">
        <v>634</v>
      </c>
      <c r="F346" s="44">
        <v>10</v>
      </c>
      <c r="G346" s="40" t="s">
        <v>18</v>
      </c>
      <c r="H346" s="44">
        <v>10</v>
      </c>
      <c r="I346" s="33" t="s">
        <v>1029</v>
      </c>
      <c r="J346" s="34">
        <v>43191</v>
      </c>
      <c r="K346" s="34">
        <v>43435</v>
      </c>
      <c r="L346" s="40" t="s">
        <v>251</v>
      </c>
      <c r="M346" s="40" t="s">
        <v>409</v>
      </c>
    </row>
    <row r="347" ht="24" spans="1:13">
      <c r="A347" s="40">
        <v>275</v>
      </c>
      <c r="B347" s="43" t="s">
        <v>212</v>
      </c>
      <c r="C347" s="37" t="s">
        <v>1030</v>
      </c>
      <c r="D347" s="43" t="s">
        <v>1031</v>
      </c>
      <c r="E347" s="40" t="s">
        <v>634</v>
      </c>
      <c r="F347" s="44">
        <v>10</v>
      </c>
      <c r="G347" s="40" t="s">
        <v>18</v>
      </c>
      <c r="H347" s="44">
        <v>10</v>
      </c>
      <c r="I347" s="33" t="s">
        <v>1032</v>
      </c>
      <c r="J347" s="34">
        <v>43191</v>
      </c>
      <c r="K347" s="34">
        <v>43435</v>
      </c>
      <c r="L347" s="40" t="s">
        <v>251</v>
      </c>
      <c r="M347" s="40" t="s">
        <v>409</v>
      </c>
    </row>
    <row r="348" ht="24" spans="1:13">
      <c r="A348" s="40">
        <v>276</v>
      </c>
      <c r="B348" s="43" t="s">
        <v>212</v>
      </c>
      <c r="C348" s="37" t="s">
        <v>1030</v>
      </c>
      <c r="D348" s="43" t="s">
        <v>1033</v>
      </c>
      <c r="E348" s="40" t="s">
        <v>634</v>
      </c>
      <c r="F348" s="44">
        <v>5</v>
      </c>
      <c r="G348" s="40" t="s">
        <v>18</v>
      </c>
      <c r="H348" s="44">
        <v>5</v>
      </c>
      <c r="I348" s="33" t="s">
        <v>846</v>
      </c>
      <c r="J348" s="34">
        <v>43191</v>
      </c>
      <c r="K348" s="34">
        <v>43435</v>
      </c>
      <c r="L348" s="40" t="s">
        <v>251</v>
      </c>
      <c r="M348" s="40" t="s">
        <v>409</v>
      </c>
    </row>
    <row r="349" ht="24" spans="1:13">
      <c r="A349" s="40">
        <v>277</v>
      </c>
      <c r="B349" s="43" t="s">
        <v>212</v>
      </c>
      <c r="C349" s="37" t="s">
        <v>1030</v>
      </c>
      <c r="D349" s="43" t="s">
        <v>1034</v>
      </c>
      <c r="E349" s="40" t="s">
        <v>634</v>
      </c>
      <c r="F349" s="44">
        <v>2</v>
      </c>
      <c r="G349" s="40" t="s">
        <v>18</v>
      </c>
      <c r="H349" s="44">
        <v>2</v>
      </c>
      <c r="I349" s="33" t="s">
        <v>904</v>
      </c>
      <c r="J349" s="34">
        <v>43191</v>
      </c>
      <c r="K349" s="34">
        <v>43435</v>
      </c>
      <c r="L349" s="40" t="s">
        <v>251</v>
      </c>
      <c r="M349" s="40" t="s">
        <v>409</v>
      </c>
    </row>
    <row r="350" ht="24" spans="1:13">
      <c r="A350" s="40">
        <v>278</v>
      </c>
      <c r="B350" s="43" t="s">
        <v>212</v>
      </c>
      <c r="C350" s="37" t="s">
        <v>1030</v>
      </c>
      <c r="D350" s="43" t="s">
        <v>1035</v>
      </c>
      <c r="E350" s="40" t="s">
        <v>634</v>
      </c>
      <c r="F350" s="44">
        <v>4</v>
      </c>
      <c r="G350" s="40" t="s">
        <v>18</v>
      </c>
      <c r="H350" s="44">
        <v>4</v>
      </c>
      <c r="I350" s="33" t="s">
        <v>904</v>
      </c>
      <c r="J350" s="34">
        <v>43191</v>
      </c>
      <c r="K350" s="34">
        <v>43435</v>
      </c>
      <c r="L350" s="40" t="s">
        <v>251</v>
      </c>
      <c r="M350" s="40" t="s">
        <v>409</v>
      </c>
    </row>
    <row r="351" ht="15" customHeight="1" spans="1:13">
      <c r="A351" s="40"/>
      <c r="B351" s="14" t="s">
        <v>210</v>
      </c>
      <c r="C351" s="37"/>
      <c r="D351" s="43"/>
      <c r="E351" s="40"/>
      <c r="F351" s="44">
        <f>SUM(F341:F350)</f>
        <v>81</v>
      </c>
      <c r="G351" s="40"/>
      <c r="H351" s="44">
        <f>SUM(H341:H350)</f>
        <v>81</v>
      </c>
      <c r="I351" s="33"/>
      <c r="J351" s="34"/>
      <c r="K351" s="34"/>
      <c r="L351" s="40"/>
      <c r="M351" s="40"/>
    </row>
    <row r="352" ht="24" spans="1:13">
      <c r="A352" s="40">
        <v>279</v>
      </c>
      <c r="B352" s="43" t="s">
        <v>212</v>
      </c>
      <c r="C352" s="37" t="s">
        <v>1036</v>
      </c>
      <c r="D352" s="43" t="s">
        <v>1037</v>
      </c>
      <c r="E352" s="40" t="s">
        <v>752</v>
      </c>
      <c r="F352" s="44">
        <v>10</v>
      </c>
      <c r="G352" s="40" t="s">
        <v>18</v>
      </c>
      <c r="H352" s="44">
        <v>10</v>
      </c>
      <c r="I352" s="33" t="s">
        <v>1038</v>
      </c>
      <c r="J352" s="34">
        <v>43191</v>
      </c>
      <c r="K352" s="34">
        <v>43435</v>
      </c>
      <c r="L352" s="40" t="s">
        <v>251</v>
      </c>
      <c r="M352" s="40" t="s">
        <v>415</v>
      </c>
    </row>
    <row r="353" ht="24" spans="1:13">
      <c r="A353" s="40">
        <v>280</v>
      </c>
      <c r="B353" s="43" t="s">
        <v>212</v>
      </c>
      <c r="C353" s="37" t="s">
        <v>1039</v>
      </c>
      <c r="D353" s="43" t="s">
        <v>1040</v>
      </c>
      <c r="E353" s="40" t="s">
        <v>634</v>
      </c>
      <c r="F353" s="44">
        <v>3</v>
      </c>
      <c r="G353" s="40" t="s">
        <v>18</v>
      </c>
      <c r="H353" s="44">
        <v>3</v>
      </c>
      <c r="I353" s="33" t="s">
        <v>833</v>
      </c>
      <c r="J353" s="34">
        <v>43191</v>
      </c>
      <c r="K353" s="34">
        <v>43435</v>
      </c>
      <c r="L353" s="40" t="s">
        <v>251</v>
      </c>
      <c r="M353" s="40" t="s">
        <v>415</v>
      </c>
    </row>
    <row r="354" ht="24" spans="1:13">
      <c r="A354" s="40">
        <v>281</v>
      </c>
      <c r="B354" s="43" t="s">
        <v>212</v>
      </c>
      <c r="C354" s="37" t="s">
        <v>1041</v>
      </c>
      <c r="D354" s="43" t="s">
        <v>1040</v>
      </c>
      <c r="E354" s="40" t="s">
        <v>634</v>
      </c>
      <c r="F354" s="44">
        <v>7</v>
      </c>
      <c r="G354" s="40" t="s">
        <v>18</v>
      </c>
      <c r="H354" s="44">
        <v>7</v>
      </c>
      <c r="I354" s="33" t="s">
        <v>881</v>
      </c>
      <c r="J354" s="34">
        <v>43191</v>
      </c>
      <c r="K354" s="34">
        <v>43435</v>
      </c>
      <c r="L354" s="40" t="s">
        <v>251</v>
      </c>
      <c r="M354" s="40" t="s">
        <v>415</v>
      </c>
    </row>
    <row r="355" ht="24" spans="1:13">
      <c r="A355" s="40">
        <v>282</v>
      </c>
      <c r="B355" s="43" t="s">
        <v>212</v>
      </c>
      <c r="C355" s="37" t="s">
        <v>1042</v>
      </c>
      <c r="D355" s="43" t="s">
        <v>1043</v>
      </c>
      <c r="E355" s="40" t="s">
        <v>634</v>
      </c>
      <c r="F355" s="44">
        <v>2</v>
      </c>
      <c r="G355" s="40" t="s">
        <v>18</v>
      </c>
      <c r="H355" s="44">
        <v>2</v>
      </c>
      <c r="I355" s="33" t="s">
        <v>697</v>
      </c>
      <c r="J355" s="34">
        <v>43191</v>
      </c>
      <c r="K355" s="34">
        <v>43435</v>
      </c>
      <c r="L355" s="40" t="s">
        <v>251</v>
      </c>
      <c r="M355" s="40" t="s">
        <v>415</v>
      </c>
    </row>
    <row r="356" ht="24" spans="1:13">
      <c r="A356" s="40">
        <v>283</v>
      </c>
      <c r="B356" s="43" t="s">
        <v>212</v>
      </c>
      <c r="C356" s="37" t="s">
        <v>1044</v>
      </c>
      <c r="D356" s="43" t="s">
        <v>1045</v>
      </c>
      <c r="E356" s="40" t="s">
        <v>634</v>
      </c>
      <c r="F356" s="44">
        <v>6</v>
      </c>
      <c r="G356" s="40" t="s">
        <v>18</v>
      </c>
      <c r="H356" s="44">
        <v>6</v>
      </c>
      <c r="I356" s="33" t="s">
        <v>756</v>
      </c>
      <c r="J356" s="34">
        <v>43191</v>
      </c>
      <c r="K356" s="34">
        <v>43435</v>
      </c>
      <c r="L356" s="40" t="s">
        <v>251</v>
      </c>
      <c r="M356" s="40" t="s">
        <v>415</v>
      </c>
    </row>
    <row r="357" ht="24" spans="1:13">
      <c r="A357" s="40">
        <v>284</v>
      </c>
      <c r="B357" s="43" t="s">
        <v>212</v>
      </c>
      <c r="C357" s="37" t="s">
        <v>1046</v>
      </c>
      <c r="D357" s="43" t="s">
        <v>1045</v>
      </c>
      <c r="E357" s="40" t="s">
        <v>634</v>
      </c>
      <c r="F357" s="44">
        <v>4</v>
      </c>
      <c r="G357" s="40" t="s">
        <v>18</v>
      </c>
      <c r="H357" s="44">
        <v>4</v>
      </c>
      <c r="I357" s="33" t="s">
        <v>773</v>
      </c>
      <c r="J357" s="34">
        <v>43191</v>
      </c>
      <c r="K357" s="34">
        <v>43435</v>
      </c>
      <c r="L357" s="40" t="s">
        <v>251</v>
      </c>
      <c r="M357" s="40" t="s">
        <v>415</v>
      </c>
    </row>
    <row r="358" ht="15" customHeight="1" spans="1:13">
      <c r="A358" s="40"/>
      <c r="B358" s="14" t="s">
        <v>210</v>
      </c>
      <c r="C358" s="37"/>
      <c r="D358" s="43"/>
      <c r="E358" s="40"/>
      <c r="F358" s="44">
        <f>SUM(F352:F357)</f>
        <v>32</v>
      </c>
      <c r="G358" s="40"/>
      <c r="H358" s="44">
        <f>SUM(H352:H357)</f>
        <v>32</v>
      </c>
      <c r="I358" s="33"/>
      <c r="J358" s="34"/>
      <c r="K358" s="34"/>
      <c r="L358" s="40"/>
      <c r="M358" s="40"/>
    </row>
    <row r="359" ht="24" spans="1:13">
      <c r="A359" s="40">
        <v>285</v>
      </c>
      <c r="B359" s="43" t="s">
        <v>212</v>
      </c>
      <c r="C359" s="37" t="s">
        <v>1047</v>
      </c>
      <c r="D359" s="43" t="s">
        <v>424</v>
      </c>
      <c r="E359" s="40" t="s">
        <v>634</v>
      </c>
      <c r="F359" s="44">
        <v>3</v>
      </c>
      <c r="G359" s="40" t="s">
        <v>18</v>
      </c>
      <c r="H359" s="44">
        <v>3</v>
      </c>
      <c r="I359" s="33" t="s">
        <v>912</v>
      </c>
      <c r="J359" s="34">
        <v>43191</v>
      </c>
      <c r="K359" s="34">
        <v>43344</v>
      </c>
      <c r="L359" s="40" t="s">
        <v>251</v>
      </c>
      <c r="M359" s="40" t="s">
        <v>419</v>
      </c>
    </row>
    <row r="360" ht="24" spans="1:13">
      <c r="A360" s="40">
        <v>286</v>
      </c>
      <c r="B360" s="43" t="s">
        <v>212</v>
      </c>
      <c r="C360" s="37" t="s">
        <v>1048</v>
      </c>
      <c r="D360" s="43" t="s">
        <v>1049</v>
      </c>
      <c r="E360" s="40" t="s">
        <v>634</v>
      </c>
      <c r="F360" s="44">
        <v>10</v>
      </c>
      <c r="G360" s="40" t="s">
        <v>18</v>
      </c>
      <c r="H360" s="44">
        <v>10</v>
      </c>
      <c r="I360" s="33" t="s">
        <v>1050</v>
      </c>
      <c r="J360" s="34">
        <v>43191</v>
      </c>
      <c r="K360" s="34">
        <v>43344</v>
      </c>
      <c r="L360" s="40" t="s">
        <v>251</v>
      </c>
      <c r="M360" s="40" t="s">
        <v>419</v>
      </c>
    </row>
    <row r="361" ht="24" spans="1:13">
      <c r="A361" s="40">
        <v>287</v>
      </c>
      <c r="B361" s="43" t="s">
        <v>212</v>
      </c>
      <c r="C361" s="37" t="s">
        <v>1051</v>
      </c>
      <c r="D361" s="43" t="s">
        <v>1052</v>
      </c>
      <c r="E361" s="40" t="s">
        <v>634</v>
      </c>
      <c r="F361" s="44">
        <v>10</v>
      </c>
      <c r="G361" s="40" t="s">
        <v>18</v>
      </c>
      <c r="H361" s="44">
        <v>10</v>
      </c>
      <c r="I361" s="33" t="s">
        <v>839</v>
      </c>
      <c r="J361" s="34">
        <v>43191</v>
      </c>
      <c r="K361" s="34">
        <v>43313</v>
      </c>
      <c r="L361" s="40" t="s">
        <v>251</v>
      </c>
      <c r="M361" s="40" t="s">
        <v>419</v>
      </c>
    </row>
    <row r="362" ht="24" spans="1:13">
      <c r="A362" s="40">
        <v>288</v>
      </c>
      <c r="B362" s="43" t="s">
        <v>212</v>
      </c>
      <c r="C362" s="37" t="s">
        <v>1051</v>
      </c>
      <c r="D362" s="43" t="s">
        <v>1053</v>
      </c>
      <c r="E362" s="40" t="s">
        <v>634</v>
      </c>
      <c r="F362" s="44">
        <v>10</v>
      </c>
      <c r="G362" s="40" t="s">
        <v>18</v>
      </c>
      <c r="H362" s="44">
        <v>10</v>
      </c>
      <c r="I362" s="33" t="s">
        <v>1054</v>
      </c>
      <c r="J362" s="34">
        <v>43191</v>
      </c>
      <c r="K362" s="34">
        <v>43313</v>
      </c>
      <c r="L362" s="40" t="s">
        <v>251</v>
      </c>
      <c r="M362" s="40" t="s">
        <v>419</v>
      </c>
    </row>
    <row r="363" ht="24" spans="1:13">
      <c r="A363" s="40">
        <v>289</v>
      </c>
      <c r="B363" s="43" t="s">
        <v>212</v>
      </c>
      <c r="C363" s="37" t="s">
        <v>1055</v>
      </c>
      <c r="D363" s="43" t="s">
        <v>1056</v>
      </c>
      <c r="E363" s="40" t="s">
        <v>634</v>
      </c>
      <c r="F363" s="44">
        <v>5</v>
      </c>
      <c r="G363" s="40" t="s">
        <v>18</v>
      </c>
      <c r="H363" s="44">
        <v>5</v>
      </c>
      <c r="I363" s="33" t="s">
        <v>781</v>
      </c>
      <c r="J363" s="34">
        <v>43191</v>
      </c>
      <c r="K363" s="34">
        <v>43313</v>
      </c>
      <c r="L363" s="40" t="s">
        <v>251</v>
      </c>
      <c r="M363" s="40" t="s">
        <v>419</v>
      </c>
    </row>
    <row r="364" ht="16.5" customHeight="1" spans="1:13">
      <c r="A364" s="40"/>
      <c r="B364" s="14" t="s">
        <v>210</v>
      </c>
      <c r="C364" s="37"/>
      <c r="D364" s="43"/>
      <c r="E364" s="40"/>
      <c r="F364" s="44">
        <f>SUM(F359:F363)</f>
        <v>38</v>
      </c>
      <c r="G364" s="40"/>
      <c r="H364" s="44">
        <f>SUM(H359:H363)</f>
        <v>38</v>
      </c>
      <c r="I364" s="33"/>
      <c r="J364" s="34"/>
      <c r="K364" s="34"/>
      <c r="L364" s="40"/>
      <c r="M364" s="40"/>
    </row>
    <row r="365" ht="36" spans="1:13">
      <c r="A365" s="40" t="s">
        <v>1057</v>
      </c>
      <c r="B365" s="43" t="s">
        <v>1058</v>
      </c>
      <c r="C365" s="37"/>
      <c r="D365" s="43"/>
      <c r="E365" s="40"/>
      <c r="F365" s="40">
        <f>SUM(F366:F380)</f>
        <v>3218.6</v>
      </c>
      <c r="G365" s="40"/>
      <c r="H365" s="40">
        <f>SUM(H366:H380)</f>
        <v>3218.6</v>
      </c>
      <c r="I365" s="33"/>
      <c r="J365" s="34"/>
      <c r="K365" s="34"/>
      <c r="L365" s="40"/>
      <c r="M365" s="40"/>
    </row>
    <row r="366" ht="60" spans="1:13">
      <c r="A366" s="40">
        <v>290</v>
      </c>
      <c r="B366" s="43" t="s">
        <v>34</v>
      </c>
      <c r="C366" s="37" t="s">
        <v>1059</v>
      </c>
      <c r="D366" s="43" t="s">
        <v>1060</v>
      </c>
      <c r="E366" s="40" t="s">
        <v>1061</v>
      </c>
      <c r="F366" s="40">
        <v>210</v>
      </c>
      <c r="G366" s="40" t="s">
        <v>18</v>
      </c>
      <c r="H366" s="40">
        <v>210</v>
      </c>
      <c r="I366" s="33" t="s">
        <v>1062</v>
      </c>
      <c r="J366" s="48">
        <v>43344</v>
      </c>
      <c r="K366" s="48">
        <v>43435</v>
      </c>
      <c r="L366" s="40" t="s">
        <v>1063</v>
      </c>
      <c r="M366" s="40" t="s">
        <v>1064</v>
      </c>
    </row>
    <row r="367" ht="60" spans="1:13">
      <c r="A367" s="40">
        <v>291</v>
      </c>
      <c r="B367" s="43" t="s">
        <v>34</v>
      </c>
      <c r="C367" s="37" t="s">
        <v>1065</v>
      </c>
      <c r="D367" s="43" t="s">
        <v>1066</v>
      </c>
      <c r="E367" s="40" t="s">
        <v>1061</v>
      </c>
      <c r="F367" s="40">
        <v>245</v>
      </c>
      <c r="G367" s="40" t="s">
        <v>18</v>
      </c>
      <c r="H367" s="40">
        <v>245</v>
      </c>
      <c r="I367" s="33" t="s">
        <v>1067</v>
      </c>
      <c r="J367" s="48">
        <v>43344</v>
      </c>
      <c r="K367" s="48">
        <v>43435</v>
      </c>
      <c r="L367" s="40" t="s">
        <v>1063</v>
      </c>
      <c r="M367" s="40" t="s">
        <v>1064</v>
      </c>
    </row>
    <row r="368" ht="60" spans="1:13">
      <c r="A368" s="40">
        <v>292</v>
      </c>
      <c r="B368" s="43" t="s">
        <v>34</v>
      </c>
      <c r="C368" s="37" t="s">
        <v>1068</v>
      </c>
      <c r="D368" s="43" t="s">
        <v>1069</v>
      </c>
      <c r="E368" s="40" t="s">
        <v>1061</v>
      </c>
      <c r="F368" s="40">
        <v>249.2</v>
      </c>
      <c r="G368" s="40" t="s">
        <v>18</v>
      </c>
      <c r="H368" s="40">
        <v>249.2</v>
      </c>
      <c r="I368" s="33" t="s">
        <v>1070</v>
      </c>
      <c r="J368" s="48">
        <v>43344</v>
      </c>
      <c r="K368" s="48">
        <v>43435</v>
      </c>
      <c r="L368" s="40" t="s">
        <v>1063</v>
      </c>
      <c r="M368" s="40" t="s">
        <v>1064</v>
      </c>
    </row>
    <row r="369" ht="60" spans="1:13">
      <c r="A369" s="40">
        <v>293</v>
      </c>
      <c r="B369" s="43" t="s">
        <v>34</v>
      </c>
      <c r="C369" s="37" t="s">
        <v>1071</v>
      </c>
      <c r="D369" s="43" t="s">
        <v>1072</v>
      </c>
      <c r="E369" s="40" t="s">
        <v>1061</v>
      </c>
      <c r="F369" s="40">
        <v>105</v>
      </c>
      <c r="G369" s="40" t="s">
        <v>18</v>
      </c>
      <c r="H369" s="40">
        <v>105</v>
      </c>
      <c r="I369" s="33" t="s">
        <v>1073</v>
      </c>
      <c r="J369" s="48">
        <v>43344</v>
      </c>
      <c r="K369" s="48">
        <v>43435</v>
      </c>
      <c r="L369" s="40" t="s">
        <v>1063</v>
      </c>
      <c r="M369" s="40" t="s">
        <v>1064</v>
      </c>
    </row>
    <row r="370" ht="48" spans="1:13">
      <c r="A370" s="40">
        <v>294</v>
      </c>
      <c r="B370" s="43" t="s">
        <v>34</v>
      </c>
      <c r="C370" s="37" t="s">
        <v>1074</v>
      </c>
      <c r="D370" s="43" t="s">
        <v>1075</v>
      </c>
      <c r="E370" s="40" t="s">
        <v>1061</v>
      </c>
      <c r="F370" s="40">
        <v>168</v>
      </c>
      <c r="G370" s="40" t="s">
        <v>18</v>
      </c>
      <c r="H370" s="40">
        <v>168</v>
      </c>
      <c r="I370" s="33" t="s">
        <v>1076</v>
      </c>
      <c r="J370" s="48">
        <v>43344</v>
      </c>
      <c r="K370" s="48">
        <v>43435</v>
      </c>
      <c r="L370" s="40" t="s">
        <v>1063</v>
      </c>
      <c r="M370" s="40" t="s">
        <v>1064</v>
      </c>
    </row>
    <row r="371" ht="48" spans="1:13">
      <c r="A371" s="40">
        <v>295</v>
      </c>
      <c r="B371" s="43" t="s">
        <v>34</v>
      </c>
      <c r="C371" s="37" t="s">
        <v>1077</v>
      </c>
      <c r="D371" s="43" t="s">
        <v>527</v>
      </c>
      <c r="E371" s="40" t="s">
        <v>1061</v>
      </c>
      <c r="F371" s="40">
        <v>70</v>
      </c>
      <c r="G371" s="40" t="s">
        <v>18</v>
      </c>
      <c r="H371" s="40">
        <v>70</v>
      </c>
      <c r="I371" s="33" t="s">
        <v>1078</v>
      </c>
      <c r="J371" s="48">
        <v>43344</v>
      </c>
      <c r="K371" s="48">
        <v>43435</v>
      </c>
      <c r="L371" s="40" t="s">
        <v>1063</v>
      </c>
      <c r="M371" s="40" t="s">
        <v>1064</v>
      </c>
    </row>
    <row r="372" ht="60" spans="1:13">
      <c r="A372" s="40">
        <v>296</v>
      </c>
      <c r="B372" s="43" t="s">
        <v>34</v>
      </c>
      <c r="C372" s="37" t="s">
        <v>1079</v>
      </c>
      <c r="D372" s="43" t="s">
        <v>1080</v>
      </c>
      <c r="E372" s="40" t="s">
        <v>1061</v>
      </c>
      <c r="F372" s="40">
        <v>147</v>
      </c>
      <c r="G372" s="40" t="s">
        <v>18</v>
      </c>
      <c r="H372" s="40">
        <v>147</v>
      </c>
      <c r="I372" s="33" t="s">
        <v>1081</v>
      </c>
      <c r="J372" s="48">
        <v>43344</v>
      </c>
      <c r="K372" s="48">
        <v>43435</v>
      </c>
      <c r="L372" s="40" t="s">
        <v>1063</v>
      </c>
      <c r="M372" s="40" t="s">
        <v>1064</v>
      </c>
    </row>
    <row r="373" ht="60" spans="1:13">
      <c r="A373" s="40">
        <v>297</v>
      </c>
      <c r="B373" s="43" t="s">
        <v>34</v>
      </c>
      <c r="C373" s="37" t="s">
        <v>1082</v>
      </c>
      <c r="D373" s="43" t="s">
        <v>1083</v>
      </c>
      <c r="E373" s="40" t="s">
        <v>1061</v>
      </c>
      <c r="F373" s="40">
        <v>70</v>
      </c>
      <c r="G373" s="40" t="s">
        <v>18</v>
      </c>
      <c r="H373" s="40">
        <v>70</v>
      </c>
      <c r="I373" s="33" t="s">
        <v>1084</v>
      </c>
      <c r="J373" s="48">
        <v>43344</v>
      </c>
      <c r="K373" s="48">
        <v>43435</v>
      </c>
      <c r="L373" s="40" t="s">
        <v>1063</v>
      </c>
      <c r="M373" s="40" t="s">
        <v>1064</v>
      </c>
    </row>
    <row r="374" ht="60" spans="1:13">
      <c r="A374" s="40">
        <v>298</v>
      </c>
      <c r="B374" s="43" t="s">
        <v>34</v>
      </c>
      <c r="C374" s="37" t="s">
        <v>1085</v>
      </c>
      <c r="D374" s="43" t="s">
        <v>1086</v>
      </c>
      <c r="E374" s="40" t="s">
        <v>1061</v>
      </c>
      <c r="F374" s="40">
        <v>420</v>
      </c>
      <c r="G374" s="40" t="s">
        <v>18</v>
      </c>
      <c r="H374" s="40">
        <v>420</v>
      </c>
      <c r="I374" s="33" t="s">
        <v>1087</v>
      </c>
      <c r="J374" s="48">
        <v>43344</v>
      </c>
      <c r="K374" s="48">
        <v>43435</v>
      </c>
      <c r="L374" s="40" t="s">
        <v>1063</v>
      </c>
      <c r="M374" s="40" t="s">
        <v>1064</v>
      </c>
    </row>
    <row r="375" ht="60" spans="1:13">
      <c r="A375" s="40">
        <v>299</v>
      </c>
      <c r="B375" s="43" t="s">
        <v>34</v>
      </c>
      <c r="C375" s="37" t="s">
        <v>1088</v>
      </c>
      <c r="D375" s="43" t="s">
        <v>1089</v>
      </c>
      <c r="E375" s="40" t="s">
        <v>1061</v>
      </c>
      <c r="F375" s="40">
        <v>269.5</v>
      </c>
      <c r="G375" s="40" t="s">
        <v>18</v>
      </c>
      <c r="H375" s="40">
        <v>269.5</v>
      </c>
      <c r="I375" s="33" t="s">
        <v>1090</v>
      </c>
      <c r="J375" s="48">
        <v>43160</v>
      </c>
      <c r="K375" s="48">
        <v>43252</v>
      </c>
      <c r="L375" s="40" t="s">
        <v>1063</v>
      </c>
      <c r="M375" s="40" t="s">
        <v>1064</v>
      </c>
    </row>
    <row r="376" ht="72" spans="1:13">
      <c r="A376" s="40">
        <v>300</v>
      </c>
      <c r="B376" s="43" t="s">
        <v>34</v>
      </c>
      <c r="C376" s="37" t="s">
        <v>1091</v>
      </c>
      <c r="D376" s="43" t="s">
        <v>1092</v>
      </c>
      <c r="E376" s="40" t="s">
        <v>1061</v>
      </c>
      <c r="F376" s="40">
        <v>334.6</v>
      </c>
      <c r="G376" s="40" t="s">
        <v>18</v>
      </c>
      <c r="H376" s="40">
        <v>334.6</v>
      </c>
      <c r="I376" s="33" t="s">
        <v>1093</v>
      </c>
      <c r="J376" s="48">
        <v>43160</v>
      </c>
      <c r="K376" s="48">
        <v>43252</v>
      </c>
      <c r="L376" s="40" t="s">
        <v>1063</v>
      </c>
      <c r="M376" s="40" t="s">
        <v>1064</v>
      </c>
    </row>
    <row r="377" ht="60" spans="1:13">
      <c r="A377" s="40">
        <v>301</v>
      </c>
      <c r="B377" s="43" t="s">
        <v>34</v>
      </c>
      <c r="C377" s="37" t="s">
        <v>1094</v>
      </c>
      <c r="D377" s="43" t="s">
        <v>1095</v>
      </c>
      <c r="E377" s="40" t="s">
        <v>1061</v>
      </c>
      <c r="F377" s="40">
        <v>543.2</v>
      </c>
      <c r="G377" s="40" t="s">
        <v>18</v>
      </c>
      <c r="H377" s="40">
        <v>543.2</v>
      </c>
      <c r="I377" s="33" t="s">
        <v>1096</v>
      </c>
      <c r="J377" s="48">
        <v>43160</v>
      </c>
      <c r="K377" s="48">
        <v>43252</v>
      </c>
      <c r="L377" s="40" t="s">
        <v>1063</v>
      </c>
      <c r="M377" s="40" t="s">
        <v>1064</v>
      </c>
    </row>
    <row r="378" ht="60" spans="1:13">
      <c r="A378" s="40">
        <v>302</v>
      </c>
      <c r="B378" s="43" t="s">
        <v>34</v>
      </c>
      <c r="C378" s="37" t="s">
        <v>1097</v>
      </c>
      <c r="D378" s="43" t="s">
        <v>558</v>
      </c>
      <c r="E378" s="40" t="s">
        <v>1061</v>
      </c>
      <c r="F378" s="40">
        <v>177.8</v>
      </c>
      <c r="G378" s="40" t="s">
        <v>18</v>
      </c>
      <c r="H378" s="40">
        <v>177.8</v>
      </c>
      <c r="I378" s="33" t="s">
        <v>1098</v>
      </c>
      <c r="J378" s="48">
        <v>43160</v>
      </c>
      <c r="K378" s="48">
        <v>43252</v>
      </c>
      <c r="L378" s="40" t="s">
        <v>1063</v>
      </c>
      <c r="M378" s="40" t="s">
        <v>1064</v>
      </c>
    </row>
    <row r="379" ht="60" spans="1:13">
      <c r="A379" s="40">
        <v>303</v>
      </c>
      <c r="B379" s="43" t="s">
        <v>34</v>
      </c>
      <c r="C379" s="37" t="s">
        <v>1099</v>
      </c>
      <c r="D379" s="43" t="s">
        <v>1100</v>
      </c>
      <c r="E379" s="40" t="s">
        <v>1061</v>
      </c>
      <c r="F379" s="40">
        <v>128.8</v>
      </c>
      <c r="G379" s="40" t="s">
        <v>18</v>
      </c>
      <c r="H379" s="40">
        <v>128.8</v>
      </c>
      <c r="I379" s="33" t="s">
        <v>1101</v>
      </c>
      <c r="J379" s="48">
        <v>43160</v>
      </c>
      <c r="K379" s="48">
        <v>43252</v>
      </c>
      <c r="L379" s="40" t="s">
        <v>1063</v>
      </c>
      <c r="M379" s="40" t="s">
        <v>1064</v>
      </c>
    </row>
    <row r="380" ht="60" spans="1:13">
      <c r="A380" s="40">
        <v>304</v>
      </c>
      <c r="B380" s="43" t="s">
        <v>34</v>
      </c>
      <c r="C380" s="37" t="s">
        <v>1102</v>
      </c>
      <c r="D380" s="43" t="s">
        <v>1103</v>
      </c>
      <c r="E380" s="40" t="s">
        <v>1061</v>
      </c>
      <c r="F380" s="40">
        <v>80.5</v>
      </c>
      <c r="G380" s="40" t="s">
        <v>18</v>
      </c>
      <c r="H380" s="40">
        <v>80.5</v>
      </c>
      <c r="I380" s="33" t="s">
        <v>1076</v>
      </c>
      <c r="J380" s="48">
        <v>43160</v>
      </c>
      <c r="K380" s="48">
        <v>43252</v>
      </c>
      <c r="L380" s="40" t="s">
        <v>1063</v>
      </c>
      <c r="M380" s="40" t="s">
        <v>1064</v>
      </c>
    </row>
    <row r="381" ht="24" spans="1:13">
      <c r="A381" s="14" t="s">
        <v>1104</v>
      </c>
      <c r="B381" s="43" t="s">
        <v>1105</v>
      </c>
      <c r="C381" s="37"/>
      <c r="D381" s="43"/>
      <c r="E381" s="40"/>
      <c r="F381" s="40">
        <f>SUM(F382:F674)</f>
        <v>5256.42</v>
      </c>
      <c r="G381" s="40"/>
      <c r="H381" s="40">
        <f>SUM(H382:H674)</f>
        <v>5256.42</v>
      </c>
      <c r="I381" s="33"/>
      <c r="J381" s="34"/>
      <c r="K381" s="34"/>
      <c r="L381" s="40"/>
      <c r="M381" s="40"/>
    </row>
    <row r="382" ht="36" spans="1:13">
      <c r="A382" s="14">
        <v>305</v>
      </c>
      <c r="B382" s="43" t="s">
        <v>1106</v>
      </c>
      <c r="C382" s="37" t="s">
        <v>1107</v>
      </c>
      <c r="D382" s="43" t="s">
        <v>527</v>
      </c>
      <c r="E382" s="40" t="s">
        <v>1108</v>
      </c>
      <c r="F382" s="40">
        <v>35</v>
      </c>
      <c r="G382" s="40" t="s">
        <v>17</v>
      </c>
      <c r="H382" s="40">
        <v>35</v>
      </c>
      <c r="I382" s="33" t="s">
        <v>1109</v>
      </c>
      <c r="J382" s="34">
        <v>43313</v>
      </c>
      <c r="K382" s="49" t="s">
        <v>530</v>
      </c>
      <c r="L382" s="40" t="s">
        <v>531</v>
      </c>
      <c r="M382" s="40" t="s">
        <v>532</v>
      </c>
    </row>
    <row r="383" ht="36" spans="1:13">
      <c r="A383" s="14">
        <v>306</v>
      </c>
      <c r="B383" s="43" t="s">
        <v>1106</v>
      </c>
      <c r="C383" s="37" t="s">
        <v>1110</v>
      </c>
      <c r="D383" s="43" t="s">
        <v>447</v>
      </c>
      <c r="E383" s="40" t="s">
        <v>1108</v>
      </c>
      <c r="F383" s="40">
        <v>42</v>
      </c>
      <c r="G383" s="40" t="s">
        <v>17</v>
      </c>
      <c r="H383" s="40">
        <v>42</v>
      </c>
      <c r="I383" s="33" t="s">
        <v>1111</v>
      </c>
      <c r="J383" s="34">
        <v>43313</v>
      </c>
      <c r="K383" s="49" t="s">
        <v>530</v>
      </c>
      <c r="L383" s="40" t="s">
        <v>531</v>
      </c>
      <c r="M383" s="40" t="s">
        <v>532</v>
      </c>
    </row>
    <row r="384" ht="17.25" customHeight="1" spans="1:13">
      <c r="A384" s="14"/>
      <c r="B384" s="14" t="s">
        <v>210</v>
      </c>
      <c r="C384" s="37"/>
      <c r="D384" s="43"/>
      <c r="E384" s="40"/>
      <c r="F384" s="40">
        <f>SUM(F382:F383)</f>
        <v>77</v>
      </c>
      <c r="G384" s="40"/>
      <c r="H384" s="40">
        <f>SUM(H382:H383)</f>
        <v>77</v>
      </c>
      <c r="I384" s="33"/>
      <c r="J384" s="34"/>
      <c r="K384" s="49"/>
      <c r="L384" s="40"/>
      <c r="M384" s="40"/>
    </row>
    <row r="385" ht="36" spans="1:13">
      <c r="A385" s="14">
        <v>307</v>
      </c>
      <c r="B385" s="43" t="s">
        <v>1106</v>
      </c>
      <c r="C385" s="37" t="s">
        <v>1112</v>
      </c>
      <c r="D385" s="43" t="s">
        <v>283</v>
      </c>
      <c r="E385" s="40" t="s">
        <v>1113</v>
      </c>
      <c r="F385" s="40">
        <v>7</v>
      </c>
      <c r="G385" s="40" t="s">
        <v>17</v>
      </c>
      <c r="H385" s="40">
        <v>7</v>
      </c>
      <c r="I385" s="33" t="s">
        <v>1114</v>
      </c>
      <c r="J385" s="34">
        <v>43313</v>
      </c>
      <c r="K385" s="49" t="s">
        <v>530</v>
      </c>
      <c r="L385" s="40" t="s">
        <v>531</v>
      </c>
      <c r="M385" s="40" t="s">
        <v>278</v>
      </c>
    </row>
    <row r="386" ht="26.25" customHeight="1" spans="1:13">
      <c r="A386" s="14">
        <v>308</v>
      </c>
      <c r="B386" s="43" t="s">
        <v>1106</v>
      </c>
      <c r="C386" s="37" t="s">
        <v>1115</v>
      </c>
      <c r="D386" s="43" t="s">
        <v>592</v>
      </c>
      <c r="E386" s="40" t="s">
        <v>1113</v>
      </c>
      <c r="F386" s="40">
        <v>14</v>
      </c>
      <c r="G386" s="40" t="s">
        <v>17</v>
      </c>
      <c r="H386" s="40">
        <v>14</v>
      </c>
      <c r="I386" s="33" t="s">
        <v>1116</v>
      </c>
      <c r="J386" s="34">
        <v>43313</v>
      </c>
      <c r="K386" s="49" t="s">
        <v>530</v>
      </c>
      <c r="L386" s="40" t="s">
        <v>531</v>
      </c>
      <c r="M386" s="40" t="s">
        <v>278</v>
      </c>
    </row>
    <row r="387" ht="18" customHeight="1" spans="1:13">
      <c r="A387" s="14"/>
      <c r="B387" s="14" t="s">
        <v>210</v>
      </c>
      <c r="C387" s="37"/>
      <c r="D387" s="43"/>
      <c r="E387" s="40"/>
      <c r="F387" s="40">
        <f>SUM(F385:F386)</f>
        <v>21</v>
      </c>
      <c r="G387" s="40"/>
      <c r="H387" s="40">
        <f>SUM(H385:H386)</f>
        <v>21</v>
      </c>
      <c r="I387" s="33"/>
      <c r="J387" s="34"/>
      <c r="K387" s="49"/>
      <c r="L387" s="40"/>
      <c r="M387" s="40"/>
    </row>
    <row r="388" ht="36" spans="1:13">
      <c r="A388" s="14">
        <v>309</v>
      </c>
      <c r="B388" s="43" t="s">
        <v>1106</v>
      </c>
      <c r="C388" s="37" t="s">
        <v>1117</v>
      </c>
      <c r="D388" s="43" t="s">
        <v>546</v>
      </c>
      <c r="E388" s="40" t="s">
        <v>1113</v>
      </c>
      <c r="F388" s="40">
        <v>28</v>
      </c>
      <c r="G388" s="40" t="s">
        <v>17</v>
      </c>
      <c r="H388" s="40">
        <v>28</v>
      </c>
      <c r="I388" s="33" t="s">
        <v>1118</v>
      </c>
      <c r="J388" s="34">
        <v>43313</v>
      </c>
      <c r="K388" s="49" t="s">
        <v>530</v>
      </c>
      <c r="L388" s="40" t="s">
        <v>531</v>
      </c>
      <c r="M388" s="40" t="s">
        <v>345</v>
      </c>
    </row>
    <row r="389" ht="36" spans="1:13">
      <c r="A389" s="14">
        <v>310</v>
      </c>
      <c r="B389" s="43" t="s">
        <v>1106</v>
      </c>
      <c r="C389" s="37" t="s">
        <v>1119</v>
      </c>
      <c r="D389" s="43" t="s">
        <v>1120</v>
      </c>
      <c r="E389" s="40" t="s">
        <v>1113</v>
      </c>
      <c r="F389" s="40">
        <v>12.6</v>
      </c>
      <c r="G389" s="40" t="s">
        <v>17</v>
      </c>
      <c r="H389" s="40">
        <v>12.6</v>
      </c>
      <c r="I389" s="33" t="s">
        <v>1116</v>
      </c>
      <c r="J389" s="34">
        <v>43313</v>
      </c>
      <c r="K389" s="49" t="s">
        <v>530</v>
      </c>
      <c r="L389" s="40" t="s">
        <v>531</v>
      </c>
      <c r="M389" s="40" t="s">
        <v>345</v>
      </c>
    </row>
    <row r="390" ht="36" spans="1:13">
      <c r="A390" s="14">
        <v>311</v>
      </c>
      <c r="B390" s="43" t="s">
        <v>1106</v>
      </c>
      <c r="C390" s="37" t="s">
        <v>1121</v>
      </c>
      <c r="D390" s="43" t="s">
        <v>1122</v>
      </c>
      <c r="E390" s="40" t="s">
        <v>1113</v>
      </c>
      <c r="F390" s="40">
        <v>17.5</v>
      </c>
      <c r="G390" s="40" t="s">
        <v>17</v>
      </c>
      <c r="H390" s="40">
        <v>17.5</v>
      </c>
      <c r="I390" s="33" t="s">
        <v>1123</v>
      </c>
      <c r="J390" s="34">
        <v>43313</v>
      </c>
      <c r="K390" s="49" t="s">
        <v>530</v>
      </c>
      <c r="L390" s="40" t="s">
        <v>531</v>
      </c>
      <c r="M390" s="40" t="s">
        <v>345</v>
      </c>
    </row>
    <row r="391" ht="16.5" customHeight="1" spans="1:13">
      <c r="A391" s="14"/>
      <c r="B391" s="14" t="s">
        <v>210</v>
      </c>
      <c r="C391" s="37"/>
      <c r="D391" s="43"/>
      <c r="E391" s="40"/>
      <c r="F391" s="40">
        <f>SUM(F388:F390)</f>
        <v>58.1</v>
      </c>
      <c r="G391" s="40"/>
      <c r="H391" s="40">
        <f>SUM(H388:H390)</f>
        <v>58.1</v>
      </c>
      <c r="I391" s="33"/>
      <c r="J391" s="34"/>
      <c r="K391" s="49"/>
      <c r="L391" s="40"/>
      <c r="M391" s="40"/>
    </row>
    <row r="392" ht="36" spans="1:13">
      <c r="A392" s="14">
        <v>312</v>
      </c>
      <c r="B392" s="43" t="s">
        <v>1106</v>
      </c>
      <c r="C392" s="37" t="s">
        <v>1124</v>
      </c>
      <c r="D392" s="43" t="s">
        <v>563</v>
      </c>
      <c r="E392" s="40" t="s">
        <v>1113</v>
      </c>
      <c r="F392" s="40">
        <v>14</v>
      </c>
      <c r="G392" s="40" t="s">
        <v>17</v>
      </c>
      <c r="H392" s="40">
        <v>14</v>
      </c>
      <c r="I392" s="33" t="s">
        <v>1125</v>
      </c>
      <c r="J392" s="34">
        <v>43313</v>
      </c>
      <c r="K392" s="49" t="s">
        <v>530</v>
      </c>
      <c r="L392" s="40" t="s">
        <v>531</v>
      </c>
      <c r="M392" s="40" t="s">
        <v>386</v>
      </c>
    </row>
    <row r="393" ht="36" spans="1:13">
      <c r="A393" s="14">
        <v>313</v>
      </c>
      <c r="B393" s="43" t="s">
        <v>1106</v>
      </c>
      <c r="C393" s="37" t="s">
        <v>1126</v>
      </c>
      <c r="D393" s="43" t="s">
        <v>1127</v>
      </c>
      <c r="E393" s="40" t="s">
        <v>1113</v>
      </c>
      <c r="F393" s="40">
        <v>14</v>
      </c>
      <c r="G393" s="40" t="s">
        <v>17</v>
      </c>
      <c r="H393" s="40">
        <v>14</v>
      </c>
      <c r="I393" s="33" t="s">
        <v>1128</v>
      </c>
      <c r="J393" s="34">
        <v>43313</v>
      </c>
      <c r="K393" s="49" t="s">
        <v>530</v>
      </c>
      <c r="L393" s="40" t="s">
        <v>531</v>
      </c>
      <c r="M393" s="40" t="s">
        <v>386</v>
      </c>
    </row>
    <row r="394" spans="1:13">
      <c r="A394" s="14"/>
      <c r="B394" s="14" t="s">
        <v>210</v>
      </c>
      <c r="C394" s="37"/>
      <c r="D394" s="43"/>
      <c r="E394" s="40"/>
      <c r="F394" s="40">
        <f>SUM(F392:F393)</f>
        <v>28</v>
      </c>
      <c r="G394" s="40"/>
      <c r="H394" s="40">
        <f>SUM(H392:H393)</f>
        <v>28</v>
      </c>
      <c r="I394" s="33"/>
      <c r="J394" s="34"/>
      <c r="K394" s="49"/>
      <c r="L394" s="40"/>
      <c r="M394" s="40"/>
    </row>
    <row r="395" ht="36" spans="1:13">
      <c r="A395" s="14">
        <v>314</v>
      </c>
      <c r="B395" s="43" t="s">
        <v>1106</v>
      </c>
      <c r="C395" s="37" t="s">
        <v>1129</v>
      </c>
      <c r="D395" s="43" t="s">
        <v>1130</v>
      </c>
      <c r="E395" s="40" t="s">
        <v>1108</v>
      </c>
      <c r="F395" s="40">
        <v>10.5</v>
      </c>
      <c r="G395" s="40" t="s">
        <v>17</v>
      </c>
      <c r="H395" s="40">
        <v>10.5</v>
      </c>
      <c r="I395" s="33" t="s">
        <v>1131</v>
      </c>
      <c r="J395" s="34">
        <v>43313</v>
      </c>
      <c r="K395" s="49" t="s">
        <v>530</v>
      </c>
      <c r="L395" s="40" t="s">
        <v>531</v>
      </c>
      <c r="M395" s="40" t="s">
        <v>165</v>
      </c>
    </row>
    <row r="396" ht="15" customHeight="1" spans="1:13">
      <c r="A396" s="14"/>
      <c r="B396" s="14" t="s">
        <v>210</v>
      </c>
      <c r="C396" s="37"/>
      <c r="D396" s="43"/>
      <c r="E396" s="40"/>
      <c r="F396" s="40">
        <f>SUM(F395)</f>
        <v>10.5</v>
      </c>
      <c r="G396" s="40"/>
      <c r="H396" s="40">
        <f>SUM(H395)</f>
        <v>10.5</v>
      </c>
      <c r="I396" s="33"/>
      <c r="J396" s="34"/>
      <c r="K396" s="49"/>
      <c r="L396" s="40"/>
      <c r="M396" s="40"/>
    </row>
    <row r="397" ht="36" spans="1:13">
      <c r="A397" s="14">
        <v>315</v>
      </c>
      <c r="B397" s="43" t="s">
        <v>1106</v>
      </c>
      <c r="C397" s="37" t="s">
        <v>1132</v>
      </c>
      <c r="D397" s="43" t="s">
        <v>1133</v>
      </c>
      <c r="E397" s="40" t="s">
        <v>1113</v>
      </c>
      <c r="F397" s="40">
        <v>7</v>
      </c>
      <c r="G397" s="40" t="s">
        <v>17</v>
      </c>
      <c r="H397" s="40">
        <v>7</v>
      </c>
      <c r="I397" s="33" t="s">
        <v>1116</v>
      </c>
      <c r="J397" s="34">
        <v>43313</v>
      </c>
      <c r="K397" s="49" t="s">
        <v>530</v>
      </c>
      <c r="L397" s="40" t="s">
        <v>531</v>
      </c>
      <c r="M397" s="40" t="s">
        <v>274</v>
      </c>
    </row>
    <row r="398" ht="15.75" customHeight="1" spans="1:13">
      <c r="A398" s="14"/>
      <c r="B398" s="14" t="s">
        <v>210</v>
      </c>
      <c r="C398" s="37"/>
      <c r="D398" s="43"/>
      <c r="E398" s="40"/>
      <c r="F398" s="40">
        <f>SUM(F397)</f>
        <v>7</v>
      </c>
      <c r="G398" s="40"/>
      <c r="H398" s="40">
        <f>SUM(H397)</f>
        <v>7</v>
      </c>
      <c r="I398" s="33"/>
      <c r="J398" s="34"/>
      <c r="K398" s="49"/>
      <c r="L398" s="40"/>
      <c r="M398" s="40"/>
    </row>
    <row r="399" ht="36" spans="1:13">
      <c r="A399" s="14">
        <v>316</v>
      </c>
      <c r="B399" s="43" t="s">
        <v>1106</v>
      </c>
      <c r="C399" s="37" t="s">
        <v>1134</v>
      </c>
      <c r="D399" s="43" t="s">
        <v>1861</v>
      </c>
      <c r="E399" s="40" t="s">
        <v>1113</v>
      </c>
      <c r="F399" s="40">
        <v>21</v>
      </c>
      <c r="G399" s="40" t="s">
        <v>17</v>
      </c>
      <c r="H399" s="40">
        <v>21</v>
      </c>
      <c r="I399" s="33" t="s">
        <v>1123</v>
      </c>
      <c r="J399" s="34">
        <v>43313</v>
      </c>
      <c r="K399" s="49" t="s">
        <v>530</v>
      </c>
      <c r="L399" s="40" t="s">
        <v>531</v>
      </c>
      <c r="M399" s="40" t="s">
        <v>600</v>
      </c>
    </row>
    <row r="400" ht="15.75" customHeight="1" spans="1:13">
      <c r="A400" s="14"/>
      <c r="B400" s="14" t="s">
        <v>210</v>
      </c>
      <c r="C400" s="37"/>
      <c r="D400" s="43"/>
      <c r="E400" s="40"/>
      <c r="F400" s="40">
        <f>SUM(F399)</f>
        <v>21</v>
      </c>
      <c r="G400" s="40"/>
      <c r="H400" s="40">
        <f>SUM(H399)</f>
        <v>21</v>
      </c>
      <c r="I400" s="33"/>
      <c r="J400" s="34"/>
      <c r="K400" s="49"/>
      <c r="L400" s="40"/>
      <c r="M400" s="40"/>
    </row>
    <row r="401" ht="36" spans="1:13">
      <c r="A401" s="14">
        <v>317</v>
      </c>
      <c r="B401" s="43" t="s">
        <v>1106</v>
      </c>
      <c r="C401" s="37" t="s">
        <v>1135</v>
      </c>
      <c r="D401" s="43" t="s">
        <v>1136</v>
      </c>
      <c r="E401" s="40" t="s">
        <v>1137</v>
      </c>
      <c r="F401" s="40">
        <v>48.3</v>
      </c>
      <c r="G401" s="40" t="s">
        <v>17</v>
      </c>
      <c r="H401" s="40">
        <v>48.3</v>
      </c>
      <c r="I401" s="33" t="s">
        <v>1116</v>
      </c>
      <c r="J401" s="34">
        <v>43313</v>
      </c>
      <c r="K401" s="49" t="s">
        <v>530</v>
      </c>
      <c r="L401" s="40" t="s">
        <v>531</v>
      </c>
      <c r="M401" s="40" t="s">
        <v>252</v>
      </c>
    </row>
    <row r="402" ht="36" spans="1:13">
      <c r="A402" s="14">
        <v>318</v>
      </c>
      <c r="B402" s="43" t="s">
        <v>1106</v>
      </c>
      <c r="C402" s="37" t="s">
        <v>1138</v>
      </c>
      <c r="D402" s="43" t="s">
        <v>1139</v>
      </c>
      <c r="E402" s="40" t="s">
        <v>1113</v>
      </c>
      <c r="F402" s="40">
        <v>7</v>
      </c>
      <c r="G402" s="40" t="s">
        <v>17</v>
      </c>
      <c r="H402" s="40">
        <v>7</v>
      </c>
      <c r="I402" s="33" t="s">
        <v>1140</v>
      </c>
      <c r="J402" s="34">
        <v>43313</v>
      </c>
      <c r="K402" s="49" t="s">
        <v>530</v>
      </c>
      <c r="L402" s="40" t="s">
        <v>531</v>
      </c>
      <c r="M402" s="40" t="s">
        <v>252</v>
      </c>
    </row>
    <row r="403" ht="18" customHeight="1" spans="1:13">
      <c r="A403" s="14"/>
      <c r="B403" s="14" t="s">
        <v>210</v>
      </c>
      <c r="C403" s="37"/>
      <c r="D403" s="43"/>
      <c r="E403" s="40"/>
      <c r="F403" s="40">
        <f>SUM(F401:F402)</f>
        <v>55.3</v>
      </c>
      <c r="G403" s="40"/>
      <c r="H403" s="40">
        <f>SUM(H401:H402)</f>
        <v>55.3</v>
      </c>
      <c r="I403" s="33"/>
      <c r="J403" s="34"/>
      <c r="K403" s="49"/>
      <c r="L403" s="40"/>
      <c r="M403" s="40"/>
    </row>
    <row r="404" ht="48" spans="1:13">
      <c r="A404" s="14">
        <v>319</v>
      </c>
      <c r="B404" s="43" t="s">
        <v>1106</v>
      </c>
      <c r="C404" s="37" t="s">
        <v>1141</v>
      </c>
      <c r="D404" s="43" t="s">
        <v>1142</v>
      </c>
      <c r="E404" s="40" t="s">
        <v>1143</v>
      </c>
      <c r="F404" s="40">
        <v>31.5</v>
      </c>
      <c r="G404" s="40" t="s">
        <v>17</v>
      </c>
      <c r="H404" s="40">
        <v>31.5</v>
      </c>
      <c r="I404" s="33" t="s">
        <v>1144</v>
      </c>
      <c r="J404" s="34">
        <v>43313</v>
      </c>
      <c r="K404" s="49" t="s">
        <v>530</v>
      </c>
      <c r="L404" s="40" t="s">
        <v>531</v>
      </c>
      <c r="M404" s="40" t="s">
        <v>399</v>
      </c>
    </row>
    <row r="405" ht="17.25" customHeight="1" spans="1:13">
      <c r="A405" s="14"/>
      <c r="B405" s="14" t="s">
        <v>210</v>
      </c>
      <c r="C405" s="37"/>
      <c r="D405" s="43"/>
      <c r="E405" s="40"/>
      <c r="F405" s="40">
        <f>SUM(F404)</f>
        <v>31.5</v>
      </c>
      <c r="G405" s="40"/>
      <c r="H405" s="40">
        <f>SUM(H404)</f>
        <v>31.5</v>
      </c>
      <c r="I405" s="33"/>
      <c r="J405" s="34"/>
      <c r="K405" s="49"/>
      <c r="L405" s="40"/>
      <c r="M405" s="40"/>
    </row>
    <row r="406" ht="36" spans="1:13">
      <c r="A406" s="14">
        <v>320</v>
      </c>
      <c r="B406" s="43" t="s">
        <v>1106</v>
      </c>
      <c r="C406" s="37" t="s">
        <v>1145</v>
      </c>
      <c r="D406" s="43" t="s">
        <v>584</v>
      </c>
      <c r="E406" s="40" t="s">
        <v>1113</v>
      </c>
      <c r="F406" s="40">
        <v>14</v>
      </c>
      <c r="G406" s="40" t="s">
        <v>17</v>
      </c>
      <c r="H406" s="40">
        <v>14</v>
      </c>
      <c r="I406" s="33" t="s">
        <v>1146</v>
      </c>
      <c r="J406" s="34">
        <v>43313</v>
      </c>
      <c r="K406" s="49" t="s">
        <v>530</v>
      </c>
      <c r="L406" s="40" t="s">
        <v>531</v>
      </c>
      <c r="M406" s="40" t="s">
        <v>309</v>
      </c>
    </row>
    <row r="407" ht="36" spans="1:13">
      <c r="A407" s="14">
        <v>321</v>
      </c>
      <c r="B407" s="43" t="s">
        <v>1106</v>
      </c>
      <c r="C407" s="37" t="s">
        <v>1147</v>
      </c>
      <c r="D407" s="43" t="s">
        <v>1148</v>
      </c>
      <c r="E407" s="40" t="s">
        <v>1113</v>
      </c>
      <c r="F407" s="40">
        <v>35</v>
      </c>
      <c r="G407" s="40" t="s">
        <v>17</v>
      </c>
      <c r="H407" s="40">
        <v>35</v>
      </c>
      <c r="I407" s="33" t="s">
        <v>1140</v>
      </c>
      <c r="J407" s="34">
        <v>43313</v>
      </c>
      <c r="K407" s="49" t="s">
        <v>530</v>
      </c>
      <c r="L407" s="40" t="s">
        <v>531</v>
      </c>
      <c r="M407" s="40" t="s">
        <v>309</v>
      </c>
    </row>
    <row r="408" ht="17.25" customHeight="1" spans="1:13">
      <c r="A408" s="14"/>
      <c r="B408" s="14" t="s">
        <v>210</v>
      </c>
      <c r="C408" s="37"/>
      <c r="D408" s="43"/>
      <c r="E408" s="40"/>
      <c r="F408" s="40">
        <f>SUM(F406:F407)</f>
        <v>49</v>
      </c>
      <c r="G408" s="40"/>
      <c r="H408" s="40">
        <f>SUM(H406:H407)</f>
        <v>49</v>
      </c>
      <c r="I408" s="33"/>
      <c r="J408" s="34"/>
      <c r="K408" s="49"/>
      <c r="L408" s="40"/>
      <c r="M408" s="40"/>
    </row>
    <row r="409" ht="36" spans="1:13">
      <c r="A409" s="14">
        <v>322</v>
      </c>
      <c r="B409" s="43" t="s">
        <v>1106</v>
      </c>
      <c r="C409" s="37" t="s">
        <v>1134</v>
      </c>
      <c r="D409" s="43" t="s">
        <v>1862</v>
      </c>
      <c r="E409" s="40" t="s">
        <v>1113</v>
      </c>
      <c r="F409" s="40">
        <v>21</v>
      </c>
      <c r="G409" s="40" t="s">
        <v>17</v>
      </c>
      <c r="H409" s="40">
        <v>21</v>
      </c>
      <c r="I409" s="33" t="s">
        <v>1128</v>
      </c>
      <c r="J409" s="34">
        <v>43313</v>
      </c>
      <c r="K409" s="49" t="s">
        <v>530</v>
      </c>
      <c r="L409" s="40" t="s">
        <v>531</v>
      </c>
      <c r="M409" s="40" t="s">
        <v>1863</v>
      </c>
    </row>
    <row r="410" ht="36" spans="1:13">
      <c r="A410" s="14">
        <v>323</v>
      </c>
      <c r="B410" s="43" t="s">
        <v>1106</v>
      </c>
      <c r="C410" s="37" t="s">
        <v>1149</v>
      </c>
      <c r="D410" s="43" t="s">
        <v>611</v>
      </c>
      <c r="E410" s="40" t="s">
        <v>575</v>
      </c>
      <c r="F410" s="40">
        <v>28</v>
      </c>
      <c r="G410" s="40" t="s">
        <v>17</v>
      </c>
      <c r="H410" s="40">
        <v>28</v>
      </c>
      <c r="I410" s="33" t="s">
        <v>1150</v>
      </c>
      <c r="J410" s="34">
        <v>43313</v>
      </c>
      <c r="K410" s="49" t="s">
        <v>530</v>
      </c>
      <c r="L410" s="40" t="s">
        <v>531</v>
      </c>
      <c r="M410" s="40" t="s">
        <v>261</v>
      </c>
    </row>
    <row r="411" ht="36" spans="1:13">
      <c r="A411" s="14">
        <v>324</v>
      </c>
      <c r="B411" s="43" t="s">
        <v>1106</v>
      </c>
      <c r="C411" s="37" t="s">
        <v>1138</v>
      </c>
      <c r="D411" s="43" t="s">
        <v>1151</v>
      </c>
      <c r="E411" s="40" t="s">
        <v>1113</v>
      </c>
      <c r="F411" s="40">
        <v>7</v>
      </c>
      <c r="G411" s="40" t="s">
        <v>17</v>
      </c>
      <c r="H411" s="40">
        <v>7</v>
      </c>
      <c r="I411" s="33" t="s">
        <v>1140</v>
      </c>
      <c r="J411" s="34">
        <v>43313</v>
      </c>
      <c r="K411" s="49" t="s">
        <v>530</v>
      </c>
      <c r="L411" s="40" t="s">
        <v>531</v>
      </c>
      <c r="M411" s="40" t="s">
        <v>415</v>
      </c>
    </row>
    <row r="412" ht="48" spans="1:13">
      <c r="A412" s="14">
        <v>325</v>
      </c>
      <c r="B412" s="43" t="s">
        <v>1106</v>
      </c>
      <c r="C412" s="37" t="s">
        <v>1152</v>
      </c>
      <c r="D412" s="43" t="s">
        <v>517</v>
      </c>
      <c r="E412" s="40" t="s">
        <v>1113</v>
      </c>
      <c r="F412" s="40">
        <v>3.5</v>
      </c>
      <c r="G412" s="40" t="s">
        <v>17</v>
      </c>
      <c r="H412" s="40">
        <v>3.5</v>
      </c>
      <c r="I412" s="33" t="s">
        <v>1153</v>
      </c>
      <c r="J412" s="34">
        <v>43313</v>
      </c>
      <c r="K412" s="49" t="s">
        <v>530</v>
      </c>
      <c r="L412" s="40" t="s">
        <v>531</v>
      </c>
      <c r="M412" s="40" t="s">
        <v>653</v>
      </c>
    </row>
    <row r="413" ht="36" spans="1:13">
      <c r="A413" s="14">
        <v>326</v>
      </c>
      <c r="B413" s="43" t="s">
        <v>1106</v>
      </c>
      <c r="C413" s="37" t="s">
        <v>1154</v>
      </c>
      <c r="D413" s="43" t="s">
        <v>492</v>
      </c>
      <c r="E413" s="40" t="s">
        <v>1155</v>
      </c>
      <c r="F413" s="40">
        <v>28</v>
      </c>
      <c r="G413" s="40" t="s">
        <v>17</v>
      </c>
      <c r="H413" s="40">
        <v>28</v>
      </c>
      <c r="I413" s="33" t="s">
        <v>1156</v>
      </c>
      <c r="J413" s="34">
        <v>43313</v>
      </c>
      <c r="K413" s="49" t="s">
        <v>530</v>
      </c>
      <c r="L413" s="40" t="s">
        <v>531</v>
      </c>
      <c r="M413" s="40" t="s">
        <v>614</v>
      </c>
    </row>
    <row r="414" ht="48" spans="1:13">
      <c r="A414" s="14">
        <v>327</v>
      </c>
      <c r="B414" s="43" t="s">
        <v>1106</v>
      </c>
      <c r="C414" s="37" t="s">
        <v>1157</v>
      </c>
      <c r="D414" s="43" t="s">
        <v>1158</v>
      </c>
      <c r="E414" s="40" t="s">
        <v>1113</v>
      </c>
      <c r="F414" s="40">
        <v>21</v>
      </c>
      <c r="G414" s="40" t="s">
        <v>17</v>
      </c>
      <c r="H414" s="40">
        <v>21</v>
      </c>
      <c r="I414" s="33" t="s">
        <v>541</v>
      </c>
      <c r="J414" s="34">
        <v>43313</v>
      </c>
      <c r="K414" s="49" t="s">
        <v>530</v>
      </c>
      <c r="L414" s="40" t="s">
        <v>531</v>
      </c>
      <c r="M414" s="40" t="s">
        <v>303</v>
      </c>
    </row>
    <row r="415" ht="36" spans="1:13">
      <c r="A415" s="14">
        <v>328</v>
      </c>
      <c r="B415" s="43" t="s">
        <v>1106</v>
      </c>
      <c r="C415" s="37" t="s">
        <v>1159</v>
      </c>
      <c r="D415" s="43" t="s">
        <v>555</v>
      </c>
      <c r="E415" s="40" t="s">
        <v>1113</v>
      </c>
      <c r="F415" s="40">
        <v>119</v>
      </c>
      <c r="G415" s="40" t="s">
        <v>17</v>
      </c>
      <c r="H415" s="40">
        <v>119</v>
      </c>
      <c r="I415" s="33" t="s">
        <v>1160</v>
      </c>
      <c r="J415" s="34">
        <v>43313</v>
      </c>
      <c r="K415" s="49" t="s">
        <v>530</v>
      </c>
      <c r="L415" s="40" t="s">
        <v>531</v>
      </c>
      <c r="M415" s="40" t="s">
        <v>531</v>
      </c>
    </row>
    <row r="416" ht="36" spans="1:13">
      <c r="A416" s="14">
        <v>329</v>
      </c>
      <c r="B416" s="43" t="s">
        <v>1106</v>
      </c>
      <c r="C416" s="37" t="s">
        <v>1161</v>
      </c>
      <c r="D416" s="43" t="s">
        <v>620</v>
      </c>
      <c r="E416" s="40" t="s">
        <v>1113</v>
      </c>
      <c r="F416" s="40">
        <v>88.2</v>
      </c>
      <c r="G416" s="40" t="s">
        <v>17</v>
      </c>
      <c r="H416" s="40">
        <v>88.2</v>
      </c>
      <c r="I416" s="33" t="s">
        <v>1162</v>
      </c>
      <c r="J416" s="34">
        <v>43313</v>
      </c>
      <c r="K416" s="49" t="s">
        <v>530</v>
      </c>
      <c r="L416" s="40" t="s">
        <v>531</v>
      </c>
      <c r="M416" s="40" t="s">
        <v>531</v>
      </c>
    </row>
    <row r="417" ht="36" spans="1:13">
      <c r="A417" s="14">
        <v>330</v>
      </c>
      <c r="B417" s="43" t="s">
        <v>1106</v>
      </c>
      <c r="C417" s="37" t="s">
        <v>1163</v>
      </c>
      <c r="D417" s="43" t="s">
        <v>626</v>
      </c>
      <c r="E417" s="40" t="s">
        <v>1113</v>
      </c>
      <c r="F417" s="40">
        <v>15</v>
      </c>
      <c r="G417" s="40" t="s">
        <v>17</v>
      </c>
      <c r="H417" s="40">
        <v>15</v>
      </c>
      <c r="I417" s="33" t="s">
        <v>1125</v>
      </c>
      <c r="J417" s="34">
        <v>43313</v>
      </c>
      <c r="K417" s="49" t="s">
        <v>530</v>
      </c>
      <c r="L417" s="40" t="s">
        <v>531</v>
      </c>
      <c r="M417" s="40" t="s">
        <v>531</v>
      </c>
    </row>
    <row r="418" ht="48" spans="1:13">
      <c r="A418" s="14">
        <v>331</v>
      </c>
      <c r="B418" s="43" t="s">
        <v>1106</v>
      </c>
      <c r="C418" s="37" t="s">
        <v>1164</v>
      </c>
      <c r="D418" s="43" t="s">
        <v>628</v>
      </c>
      <c r="E418" s="40" t="s">
        <v>1113</v>
      </c>
      <c r="F418" s="40">
        <v>36.4</v>
      </c>
      <c r="G418" s="40" t="s">
        <v>17</v>
      </c>
      <c r="H418" s="40">
        <v>36.4</v>
      </c>
      <c r="I418" s="33" t="s">
        <v>1165</v>
      </c>
      <c r="J418" s="34">
        <v>43313</v>
      </c>
      <c r="K418" s="49" t="s">
        <v>530</v>
      </c>
      <c r="L418" s="40" t="s">
        <v>531</v>
      </c>
      <c r="M418" s="40" t="s">
        <v>531</v>
      </c>
    </row>
    <row r="419" ht="19.5" customHeight="1" spans="1:13">
      <c r="A419" s="14"/>
      <c r="B419" s="14" t="s">
        <v>210</v>
      </c>
      <c r="C419" s="37"/>
      <c r="D419" s="43"/>
      <c r="E419" s="40"/>
      <c r="F419" s="40">
        <f>SUM(F415:F418)</f>
        <v>258.6</v>
      </c>
      <c r="G419" s="40"/>
      <c r="H419" s="40">
        <f>SUM(H415:H418)</f>
        <v>258.6</v>
      </c>
      <c r="I419" s="33"/>
      <c r="J419" s="34"/>
      <c r="K419" s="49"/>
      <c r="L419" s="40"/>
      <c r="M419" s="40"/>
    </row>
    <row r="420" ht="36" spans="1:13">
      <c r="A420" s="14">
        <v>332</v>
      </c>
      <c r="B420" s="43" t="s">
        <v>1106</v>
      </c>
      <c r="C420" s="37" t="s">
        <v>1166</v>
      </c>
      <c r="D420" s="43" t="s">
        <v>1167</v>
      </c>
      <c r="E420" s="40" t="s">
        <v>1168</v>
      </c>
      <c r="F420" s="40">
        <v>10</v>
      </c>
      <c r="G420" s="40" t="s">
        <v>17</v>
      </c>
      <c r="H420" s="40">
        <v>10</v>
      </c>
      <c r="I420" s="33" t="s">
        <v>1169</v>
      </c>
      <c r="J420" s="34">
        <v>43252</v>
      </c>
      <c r="K420" s="34">
        <v>43435</v>
      </c>
      <c r="L420" s="40" t="s">
        <v>1170</v>
      </c>
      <c r="M420" s="40" t="s">
        <v>345</v>
      </c>
    </row>
    <row r="421" ht="36" spans="1:13">
      <c r="A421" s="14">
        <v>333</v>
      </c>
      <c r="B421" s="43" t="s">
        <v>1106</v>
      </c>
      <c r="C421" s="37" t="s">
        <v>1171</v>
      </c>
      <c r="D421" s="43" t="s">
        <v>347</v>
      </c>
      <c r="E421" s="40" t="s">
        <v>1172</v>
      </c>
      <c r="F421" s="40">
        <v>1</v>
      </c>
      <c r="G421" s="40" t="s">
        <v>17</v>
      </c>
      <c r="H421" s="40">
        <v>1</v>
      </c>
      <c r="I421" s="33" t="s">
        <v>1173</v>
      </c>
      <c r="J421" s="34">
        <v>43160</v>
      </c>
      <c r="K421" s="34">
        <v>43435</v>
      </c>
      <c r="L421" s="40" t="s">
        <v>1170</v>
      </c>
      <c r="M421" s="40" t="s">
        <v>345</v>
      </c>
    </row>
    <row r="422" ht="36" spans="1:13">
      <c r="A422" s="14">
        <v>334</v>
      </c>
      <c r="B422" s="43" t="s">
        <v>1106</v>
      </c>
      <c r="C422" s="37" t="s">
        <v>1174</v>
      </c>
      <c r="D422" s="43" t="s">
        <v>347</v>
      </c>
      <c r="E422" s="40" t="s">
        <v>637</v>
      </c>
      <c r="F422" s="40">
        <v>0.5</v>
      </c>
      <c r="G422" s="40" t="s">
        <v>17</v>
      </c>
      <c r="H422" s="40">
        <v>0.5</v>
      </c>
      <c r="I422" s="33" t="s">
        <v>1175</v>
      </c>
      <c r="J422" s="34">
        <v>43160</v>
      </c>
      <c r="K422" s="34">
        <v>43435</v>
      </c>
      <c r="L422" s="40" t="s">
        <v>1170</v>
      </c>
      <c r="M422" s="40" t="s">
        <v>345</v>
      </c>
    </row>
    <row r="423" ht="36" spans="1:13">
      <c r="A423" s="14">
        <v>335</v>
      </c>
      <c r="B423" s="43" t="s">
        <v>1106</v>
      </c>
      <c r="C423" s="37" t="s">
        <v>1176</v>
      </c>
      <c r="D423" s="43" t="s">
        <v>1177</v>
      </c>
      <c r="E423" s="40" t="s">
        <v>1178</v>
      </c>
      <c r="F423" s="40">
        <v>10</v>
      </c>
      <c r="G423" s="40" t="s">
        <v>17</v>
      </c>
      <c r="H423" s="40">
        <v>10</v>
      </c>
      <c r="I423" s="33" t="s">
        <v>1179</v>
      </c>
      <c r="J423" s="34">
        <v>43191</v>
      </c>
      <c r="K423" s="34">
        <v>43435</v>
      </c>
      <c r="L423" s="40" t="s">
        <v>1170</v>
      </c>
      <c r="M423" s="40" t="s">
        <v>345</v>
      </c>
    </row>
    <row r="424" ht="36" spans="1:13">
      <c r="A424" s="14">
        <v>336</v>
      </c>
      <c r="B424" s="43" t="s">
        <v>1106</v>
      </c>
      <c r="C424" s="37" t="s">
        <v>1180</v>
      </c>
      <c r="D424" s="43" t="s">
        <v>1181</v>
      </c>
      <c r="E424" s="40" t="s">
        <v>1182</v>
      </c>
      <c r="F424" s="40">
        <v>10</v>
      </c>
      <c r="G424" s="40" t="s">
        <v>17</v>
      </c>
      <c r="H424" s="40">
        <v>10</v>
      </c>
      <c r="I424" s="33" t="s">
        <v>1183</v>
      </c>
      <c r="J424" s="34">
        <v>43252</v>
      </c>
      <c r="K424" s="34">
        <v>43435</v>
      </c>
      <c r="L424" s="40" t="s">
        <v>1170</v>
      </c>
      <c r="M424" s="40" t="s">
        <v>345</v>
      </c>
    </row>
    <row r="425" ht="36" spans="1:13">
      <c r="A425" s="14">
        <v>337</v>
      </c>
      <c r="B425" s="43" t="s">
        <v>1106</v>
      </c>
      <c r="C425" s="37" t="s">
        <v>1184</v>
      </c>
      <c r="D425" s="43" t="s">
        <v>1185</v>
      </c>
      <c r="E425" s="40" t="s">
        <v>1186</v>
      </c>
      <c r="F425" s="40">
        <v>10</v>
      </c>
      <c r="G425" s="40" t="s">
        <v>17</v>
      </c>
      <c r="H425" s="40">
        <v>10</v>
      </c>
      <c r="I425" s="33" t="s">
        <v>1187</v>
      </c>
      <c r="J425" s="34">
        <v>43252</v>
      </c>
      <c r="K425" s="34">
        <v>43435</v>
      </c>
      <c r="L425" s="40" t="s">
        <v>1170</v>
      </c>
      <c r="M425" s="40" t="s">
        <v>345</v>
      </c>
    </row>
    <row r="426" ht="36" spans="1:13">
      <c r="A426" s="14">
        <v>338</v>
      </c>
      <c r="B426" s="43" t="s">
        <v>1106</v>
      </c>
      <c r="C426" s="37" t="s">
        <v>1188</v>
      </c>
      <c r="D426" s="43" t="s">
        <v>897</v>
      </c>
      <c r="E426" s="40" t="s">
        <v>1189</v>
      </c>
      <c r="F426" s="40">
        <v>7</v>
      </c>
      <c r="G426" s="40" t="s">
        <v>17</v>
      </c>
      <c r="H426" s="40">
        <v>7</v>
      </c>
      <c r="I426" s="33" t="s">
        <v>1190</v>
      </c>
      <c r="J426" s="34">
        <v>43191</v>
      </c>
      <c r="K426" s="34">
        <v>43435</v>
      </c>
      <c r="L426" s="40" t="s">
        <v>1170</v>
      </c>
      <c r="M426" s="40" t="s">
        <v>345</v>
      </c>
    </row>
    <row r="427" ht="36" spans="1:13">
      <c r="A427" s="14">
        <v>339</v>
      </c>
      <c r="B427" s="43" t="s">
        <v>1106</v>
      </c>
      <c r="C427" s="37" t="s">
        <v>1191</v>
      </c>
      <c r="D427" s="43" t="s">
        <v>354</v>
      </c>
      <c r="E427" s="40" t="s">
        <v>1192</v>
      </c>
      <c r="F427" s="40">
        <v>2</v>
      </c>
      <c r="G427" s="40" t="s">
        <v>17</v>
      </c>
      <c r="H427" s="40">
        <v>2</v>
      </c>
      <c r="I427" s="33" t="s">
        <v>1193</v>
      </c>
      <c r="J427" s="34">
        <v>43191</v>
      </c>
      <c r="K427" s="34">
        <v>43252</v>
      </c>
      <c r="L427" s="40" t="s">
        <v>1170</v>
      </c>
      <c r="M427" s="40" t="s">
        <v>345</v>
      </c>
    </row>
    <row r="428" ht="36" spans="1:13">
      <c r="A428" s="14">
        <v>340</v>
      </c>
      <c r="B428" s="43" t="s">
        <v>1106</v>
      </c>
      <c r="C428" s="37" t="s">
        <v>1194</v>
      </c>
      <c r="D428" s="43" t="s">
        <v>1195</v>
      </c>
      <c r="E428" s="40" t="s">
        <v>1113</v>
      </c>
      <c r="F428" s="40">
        <v>10</v>
      </c>
      <c r="G428" s="40" t="s">
        <v>17</v>
      </c>
      <c r="H428" s="40">
        <v>10</v>
      </c>
      <c r="I428" s="33" t="s">
        <v>1196</v>
      </c>
      <c r="J428" s="34">
        <v>43191</v>
      </c>
      <c r="K428" s="34">
        <v>43252</v>
      </c>
      <c r="L428" s="40" t="s">
        <v>1170</v>
      </c>
      <c r="M428" s="40" t="s">
        <v>345</v>
      </c>
    </row>
    <row r="429" ht="36" spans="1:13">
      <c r="A429" s="14">
        <v>341</v>
      </c>
      <c r="B429" s="43" t="s">
        <v>1106</v>
      </c>
      <c r="C429" s="37" t="s">
        <v>1197</v>
      </c>
      <c r="D429" s="43" t="s">
        <v>1198</v>
      </c>
      <c r="E429" s="40" t="s">
        <v>1178</v>
      </c>
      <c r="F429" s="40">
        <v>10</v>
      </c>
      <c r="G429" s="40" t="s">
        <v>17</v>
      </c>
      <c r="H429" s="40">
        <v>10</v>
      </c>
      <c r="I429" s="33" t="s">
        <v>1199</v>
      </c>
      <c r="J429" s="34">
        <v>43191</v>
      </c>
      <c r="K429" s="34">
        <v>43374</v>
      </c>
      <c r="L429" s="40" t="s">
        <v>1170</v>
      </c>
      <c r="M429" s="40" t="s">
        <v>345</v>
      </c>
    </row>
    <row r="430" ht="36" spans="1:13">
      <c r="A430" s="14">
        <v>342</v>
      </c>
      <c r="B430" s="43" t="s">
        <v>1106</v>
      </c>
      <c r="C430" s="37" t="s">
        <v>1200</v>
      </c>
      <c r="D430" s="43" t="s">
        <v>903</v>
      </c>
      <c r="E430" s="40" t="s">
        <v>1201</v>
      </c>
      <c r="F430" s="40">
        <v>8</v>
      </c>
      <c r="G430" s="40" t="s">
        <v>17</v>
      </c>
      <c r="H430" s="40">
        <v>8</v>
      </c>
      <c r="I430" s="33" t="s">
        <v>1202</v>
      </c>
      <c r="J430" s="34">
        <v>43160</v>
      </c>
      <c r="K430" s="34">
        <v>43252</v>
      </c>
      <c r="L430" s="40" t="s">
        <v>1170</v>
      </c>
      <c r="M430" s="40" t="s">
        <v>345</v>
      </c>
    </row>
    <row r="431" ht="36" spans="1:13">
      <c r="A431" s="14">
        <v>343</v>
      </c>
      <c r="B431" s="43" t="s">
        <v>1106</v>
      </c>
      <c r="C431" s="37" t="s">
        <v>1203</v>
      </c>
      <c r="D431" s="43" t="s">
        <v>906</v>
      </c>
      <c r="E431" s="40" t="s">
        <v>1201</v>
      </c>
      <c r="F431" s="40">
        <v>9</v>
      </c>
      <c r="G431" s="40" t="s">
        <v>17</v>
      </c>
      <c r="H431" s="40">
        <v>9</v>
      </c>
      <c r="I431" s="33" t="s">
        <v>1204</v>
      </c>
      <c r="J431" s="34">
        <v>43252</v>
      </c>
      <c r="K431" s="34">
        <v>43435</v>
      </c>
      <c r="L431" s="40" t="s">
        <v>1170</v>
      </c>
      <c r="M431" s="40" t="s">
        <v>345</v>
      </c>
    </row>
    <row r="432" ht="36" spans="1:13">
      <c r="A432" s="14">
        <v>344</v>
      </c>
      <c r="B432" s="43" t="s">
        <v>1106</v>
      </c>
      <c r="C432" s="37" t="s">
        <v>1205</v>
      </c>
      <c r="D432" s="43" t="s">
        <v>357</v>
      </c>
      <c r="E432" s="40" t="s">
        <v>637</v>
      </c>
      <c r="F432" s="40">
        <v>5</v>
      </c>
      <c r="G432" s="40" t="s">
        <v>17</v>
      </c>
      <c r="H432" s="40">
        <v>5</v>
      </c>
      <c r="I432" s="33" t="s">
        <v>1199</v>
      </c>
      <c r="J432" s="34">
        <v>43221</v>
      </c>
      <c r="K432" s="34">
        <v>43252</v>
      </c>
      <c r="L432" s="40" t="s">
        <v>1170</v>
      </c>
      <c r="M432" s="40" t="s">
        <v>345</v>
      </c>
    </row>
    <row r="433" ht="36" spans="1:13">
      <c r="A433" s="14">
        <v>345</v>
      </c>
      <c r="B433" s="43" t="s">
        <v>1106</v>
      </c>
      <c r="C433" s="37" t="s">
        <v>1206</v>
      </c>
      <c r="D433" s="43" t="s">
        <v>363</v>
      </c>
      <c r="E433" s="40" t="s">
        <v>1207</v>
      </c>
      <c r="F433" s="40">
        <v>4</v>
      </c>
      <c r="G433" s="40" t="s">
        <v>17</v>
      </c>
      <c r="H433" s="40">
        <v>4</v>
      </c>
      <c r="I433" s="33" t="s">
        <v>1208</v>
      </c>
      <c r="J433" s="34">
        <v>43252</v>
      </c>
      <c r="K433" s="34">
        <v>43435</v>
      </c>
      <c r="L433" s="40" t="s">
        <v>1170</v>
      </c>
      <c r="M433" s="40" t="s">
        <v>345</v>
      </c>
    </row>
    <row r="434" ht="36" spans="1:13">
      <c r="A434" s="14">
        <v>346</v>
      </c>
      <c r="B434" s="43" t="s">
        <v>1106</v>
      </c>
      <c r="C434" s="37" t="s">
        <v>1209</v>
      </c>
      <c r="D434" s="43" t="s">
        <v>914</v>
      </c>
      <c r="E434" s="40" t="s">
        <v>637</v>
      </c>
      <c r="F434" s="40">
        <v>4</v>
      </c>
      <c r="G434" s="40" t="s">
        <v>17</v>
      </c>
      <c r="H434" s="40">
        <v>4</v>
      </c>
      <c r="I434" s="33" t="s">
        <v>1199</v>
      </c>
      <c r="J434" s="34">
        <v>43191</v>
      </c>
      <c r="K434" s="34">
        <v>43435</v>
      </c>
      <c r="L434" s="40" t="s">
        <v>1170</v>
      </c>
      <c r="M434" s="40" t="s">
        <v>345</v>
      </c>
    </row>
    <row r="435" ht="36" spans="1:13">
      <c r="A435" s="14">
        <v>347</v>
      </c>
      <c r="B435" s="43" t="s">
        <v>1106</v>
      </c>
      <c r="C435" s="37" t="s">
        <v>1210</v>
      </c>
      <c r="D435" s="43" t="s">
        <v>917</v>
      </c>
      <c r="E435" s="40" t="s">
        <v>1178</v>
      </c>
      <c r="F435" s="40">
        <v>5.5</v>
      </c>
      <c r="G435" s="40" t="s">
        <v>17</v>
      </c>
      <c r="H435" s="40">
        <v>5.5</v>
      </c>
      <c r="I435" s="33" t="s">
        <v>1211</v>
      </c>
      <c r="J435" s="34">
        <v>43252</v>
      </c>
      <c r="K435" s="34">
        <v>43435</v>
      </c>
      <c r="L435" s="40" t="s">
        <v>1170</v>
      </c>
      <c r="M435" s="40" t="s">
        <v>345</v>
      </c>
    </row>
    <row r="436" ht="36" spans="1:13">
      <c r="A436" s="14">
        <v>348</v>
      </c>
      <c r="B436" s="43" t="s">
        <v>1106</v>
      </c>
      <c r="C436" s="37" t="s">
        <v>1212</v>
      </c>
      <c r="D436" s="43" t="s">
        <v>919</v>
      </c>
      <c r="E436" s="40" t="s">
        <v>1178</v>
      </c>
      <c r="F436" s="40">
        <v>6</v>
      </c>
      <c r="G436" s="40" t="s">
        <v>17</v>
      </c>
      <c r="H436" s="40">
        <v>6</v>
      </c>
      <c r="I436" s="33" t="s">
        <v>1196</v>
      </c>
      <c r="J436" s="34">
        <v>43252</v>
      </c>
      <c r="K436" s="34">
        <v>43435</v>
      </c>
      <c r="L436" s="40" t="s">
        <v>1170</v>
      </c>
      <c r="M436" s="40" t="s">
        <v>345</v>
      </c>
    </row>
    <row r="437" ht="36" spans="1:13">
      <c r="A437" s="14">
        <v>349</v>
      </c>
      <c r="B437" s="43" t="s">
        <v>1106</v>
      </c>
      <c r="C437" s="37" t="s">
        <v>1213</v>
      </c>
      <c r="D437" s="43" t="s">
        <v>366</v>
      </c>
      <c r="E437" s="40" t="s">
        <v>1214</v>
      </c>
      <c r="F437" s="40">
        <v>3</v>
      </c>
      <c r="G437" s="40" t="s">
        <v>17</v>
      </c>
      <c r="H437" s="40">
        <v>3</v>
      </c>
      <c r="I437" s="33" t="s">
        <v>1215</v>
      </c>
      <c r="J437" s="34">
        <v>43160</v>
      </c>
      <c r="K437" s="34">
        <v>43344</v>
      </c>
      <c r="L437" s="40" t="s">
        <v>1170</v>
      </c>
      <c r="M437" s="40" t="s">
        <v>345</v>
      </c>
    </row>
    <row r="438" ht="36" spans="1:13">
      <c r="A438" s="14">
        <v>350</v>
      </c>
      <c r="B438" s="43" t="s">
        <v>1106</v>
      </c>
      <c r="C438" s="37" t="s">
        <v>1216</v>
      </c>
      <c r="D438" s="43" t="s">
        <v>369</v>
      </c>
      <c r="E438" s="40" t="s">
        <v>1217</v>
      </c>
      <c r="F438" s="40">
        <v>6</v>
      </c>
      <c r="G438" s="40" t="s">
        <v>17</v>
      </c>
      <c r="H438" s="40">
        <v>6</v>
      </c>
      <c r="I438" s="33" t="s">
        <v>1218</v>
      </c>
      <c r="J438" s="34">
        <v>43252</v>
      </c>
      <c r="K438" s="34">
        <v>43344</v>
      </c>
      <c r="L438" s="40" t="s">
        <v>1170</v>
      </c>
      <c r="M438" s="40" t="s">
        <v>345</v>
      </c>
    </row>
    <row r="439" ht="36" spans="1:13">
      <c r="A439" s="14">
        <v>351</v>
      </c>
      <c r="B439" s="43" t="s">
        <v>1106</v>
      </c>
      <c r="C439" s="37" t="s">
        <v>1219</v>
      </c>
      <c r="D439" s="43" t="s">
        <v>926</v>
      </c>
      <c r="E439" s="40" t="s">
        <v>1172</v>
      </c>
      <c r="F439" s="40">
        <v>3</v>
      </c>
      <c r="G439" s="40" t="s">
        <v>17</v>
      </c>
      <c r="H439" s="40">
        <v>3</v>
      </c>
      <c r="I439" s="33" t="s">
        <v>1220</v>
      </c>
      <c r="J439" s="34">
        <v>43252</v>
      </c>
      <c r="K439" s="34">
        <v>43435</v>
      </c>
      <c r="L439" s="40" t="s">
        <v>1170</v>
      </c>
      <c r="M439" s="40" t="s">
        <v>345</v>
      </c>
    </row>
    <row r="440" ht="36" spans="1:13">
      <c r="A440" s="14">
        <v>352</v>
      </c>
      <c r="B440" s="43" t="s">
        <v>1106</v>
      </c>
      <c r="C440" s="37" t="s">
        <v>1221</v>
      </c>
      <c r="D440" s="43" t="s">
        <v>926</v>
      </c>
      <c r="E440" s="40" t="s">
        <v>1222</v>
      </c>
      <c r="F440" s="40">
        <v>4</v>
      </c>
      <c r="G440" s="40" t="s">
        <v>17</v>
      </c>
      <c r="H440" s="40">
        <v>4</v>
      </c>
      <c r="I440" s="33" t="s">
        <v>1199</v>
      </c>
      <c r="J440" s="34">
        <v>43253</v>
      </c>
      <c r="K440" s="34">
        <v>43436</v>
      </c>
      <c r="L440" s="40" t="s">
        <v>1170</v>
      </c>
      <c r="M440" s="40" t="s">
        <v>345</v>
      </c>
    </row>
    <row r="441" ht="36" spans="1:13">
      <c r="A441" s="14">
        <v>353</v>
      </c>
      <c r="B441" s="43" t="s">
        <v>1106</v>
      </c>
      <c r="C441" s="37" t="s">
        <v>1223</v>
      </c>
      <c r="D441" s="43" t="s">
        <v>931</v>
      </c>
      <c r="E441" s="40" t="s">
        <v>1224</v>
      </c>
      <c r="F441" s="40">
        <v>1.5</v>
      </c>
      <c r="G441" s="40" t="s">
        <v>17</v>
      </c>
      <c r="H441" s="40">
        <v>1.5</v>
      </c>
      <c r="I441" s="33" t="s">
        <v>1179</v>
      </c>
      <c r="J441" s="34">
        <v>43252</v>
      </c>
      <c r="K441" s="34">
        <v>43435</v>
      </c>
      <c r="L441" s="40" t="s">
        <v>1170</v>
      </c>
      <c r="M441" s="40" t="s">
        <v>345</v>
      </c>
    </row>
    <row r="442" ht="36" spans="1:13">
      <c r="A442" s="14">
        <v>354</v>
      </c>
      <c r="B442" s="43" t="s">
        <v>1106</v>
      </c>
      <c r="C442" s="37" t="s">
        <v>1225</v>
      </c>
      <c r="D442" s="43" t="s">
        <v>933</v>
      </c>
      <c r="E442" s="40" t="s">
        <v>1201</v>
      </c>
      <c r="F442" s="40">
        <v>5</v>
      </c>
      <c r="G442" s="40" t="s">
        <v>17</v>
      </c>
      <c r="H442" s="40">
        <v>5</v>
      </c>
      <c r="I442" s="33" t="s">
        <v>1199</v>
      </c>
      <c r="J442" s="34">
        <v>43191</v>
      </c>
      <c r="K442" s="34">
        <v>43435</v>
      </c>
      <c r="L442" s="40" t="s">
        <v>1170</v>
      </c>
      <c r="M442" s="40" t="s">
        <v>345</v>
      </c>
    </row>
    <row r="443" ht="16.5" customHeight="1" spans="1:13">
      <c r="A443" s="14"/>
      <c r="B443" s="14" t="s">
        <v>210</v>
      </c>
      <c r="C443" s="37"/>
      <c r="D443" s="43"/>
      <c r="E443" s="40"/>
      <c r="F443" s="40">
        <f>SUM(F420:F442)</f>
        <v>134.5</v>
      </c>
      <c r="G443" s="40"/>
      <c r="H443" s="40">
        <f>SUM(H420:H442)</f>
        <v>134.5</v>
      </c>
      <c r="I443" s="33"/>
      <c r="J443" s="34"/>
      <c r="K443" s="34"/>
      <c r="L443" s="40"/>
      <c r="M443" s="40"/>
    </row>
    <row r="444" ht="36" spans="1:13">
      <c r="A444" s="14">
        <v>355</v>
      </c>
      <c r="B444" s="43" t="s">
        <v>1106</v>
      </c>
      <c r="C444" s="37" t="s">
        <v>1226</v>
      </c>
      <c r="D444" s="43" t="s">
        <v>1227</v>
      </c>
      <c r="E444" s="40" t="s">
        <v>1228</v>
      </c>
      <c r="F444" s="40">
        <v>10</v>
      </c>
      <c r="G444" s="40" t="s">
        <v>17</v>
      </c>
      <c r="H444" s="40">
        <v>10</v>
      </c>
      <c r="I444" s="33" t="s">
        <v>1229</v>
      </c>
      <c r="J444" s="34">
        <v>43191</v>
      </c>
      <c r="K444" s="34">
        <v>43344</v>
      </c>
      <c r="L444" s="40" t="s">
        <v>1170</v>
      </c>
      <c r="M444" s="40" t="s">
        <v>252</v>
      </c>
    </row>
    <row r="445" ht="36" spans="1:13">
      <c r="A445" s="14">
        <v>356</v>
      </c>
      <c r="B445" s="43" t="s">
        <v>1106</v>
      </c>
      <c r="C445" s="37" t="s">
        <v>1230</v>
      </c>
      <c r="D445" s="43" t="s">
        <v>1231</v>
      </c>
      <c r="E445" s="40" t="s">
        <v>1189</v>
      </c>
      <c r="F445" s="40">
        <v>10</v>
      </c>
      <c r="G445" s="40" t="s">
        <v>17</v>
      </c>
      <c r="H445" s="40">
        <v>10</v>
      </c>
      <c r="I445" s="33" t="s">
        <v>1232</v>
      </c>
      <c r="J445" s="34">
        <v>43191</v>
      </c>
      <c r="K445" s="34">
        <v>43344</v>
      </c>
      <c r="L445" s="40" t="s">
        <v>1170</v>
      </c>
      <c r="M445" s="40" t="s">
        <v>252</v>
      </c>
    </row>
    <row r="446" ht="36" spans="1:13">
      <c r="A446" s="14">
        <v>357</v>
      </c>
      <c r="B446" s="43" t="s">
        <v>1106</v>
      </c>
      <c r="C446" s="37" t="s">
        <v>1233</v>
      </c>
      <c r="D446" s="43" t="s">
        <v>1234</v>
      </c>
      <c r="E446" s="40" t="s">
        <v>528</v>
      </c>
      <c r="F446" s="40">
        <v>10</v>
      </c>
      <c r="G446" s="40" t="s">
        <v>17</v>
      </c>
      <c r="H446" s="40">
        <v>10</v>
      </c>
      <c r="I446" s="33" t="s">
        <v>1215</v>
      </c>
      <c r="J446" s="34">
        <v>43191</v>
      </c>
      <c r="K446" s="34">
        <v>43344</v>
      </c>
      <c r="L446" s="40" t="s">
        <v>1170</v>
      </c>
      <c r="M446" s="40" t="s">
        <v>252</v>
      </c>
    </row>
    <row r="447" ht="36" spans="1:13">
      <c r="A447" s="14">
        <v>358</v>
      </c>
      <c r="B447" s="43" t="s">
        <v>1106</v>
      </c>
      <c r="C447" s="37" t="s">
        <v>1235</v>
      </c>
      <c r="D447" s="43" t="s">
        <v>1236</v>
      </c>
      <c r="E447" s="40" t="s">
        <v>1237</v>
      </c>
      <c r="F447" s="40">
        <v>10</v>
      </c>
      <c r="G447" s="40" t="s">
        <v>17</v>
      </c>
      <c r="H447" s="40">
        <v>10</v>
      </c>
      <c r="I447" s="33" t="s">
        <v>1232</v>
      </c>
      <c r="J447" s="34">
        <v>43160</v>
      </c>
      <c r="K447" s="34">
        <v>43221</v>
      </c>
      <c r="L447" s="40" t="s">
        <v>1170</v>
      </c>
      <c r="M447" s="40" t="s">
        <v>252</v>
      </c>
    </row>
    <row r="448" ht="36" spans="1:13">
      <c r="A448" s="14">
        <v>359</v>
      </c>
      <c r="B448" s="43" t="s">
        <v>1106</v>
      </c>
      <c r="C448" s="37" t="s">
        <v>1238</v>
      </c>
      <c r="D448" s="43" t="s">
        <v>1239</v>
      </c>
      <c r="E448" s="40" t="s">
        <v>1240</v>
      </c>
      <c r="F448" s="40">
        <v>10</v>
      </c>
      <c r="G448" s="40" t="s">
        <v>17</v>
      </c>
      <c r="H448" s="40">
        <v>10</v>
      </c>
      <c r="I448" s="33" t="s">
        <v>1190</v>
      </c>
      <c r="J448" s="34">
        <v>43160</v>
      </c>
      <c r="K448" s="34">
        <v>43221</v>
      </c>
      <c r="L448" s="40" t="s">
        <v>1170</v>
      </c>
      <c r="M448" s="40" t="s">
        <v>252</v>
      </c>
    </row>
    <row r="449" ht="36" spans="1:13">
      <c r="A449" s="14">
        <v>360</v>
      </c>
      <c r="B449" s="43" t="s">
        <v>1106</v>
      </c>
      <c r="C449" s="37" t="s">
        <v>1241</v>
      </c>
      <c r="D449" s="43" t="s">
        <v>1242</v>
      </c>
      <c r="E449" s="40" t="s">
        <v>1189</v>
      </c>
      <c r="F449" s="40">
        <v>10</v>
      </c>
      <c r="G449" s="40" t="s">
        <v>17</v>
      </c>
      <c r="H449" s="40">
        <v>10</v>
      </c>
      <c r="I449" s="33" t="s">
        <v>1229</v>
      </c>
      <c r="J449" s="34">
        <v>43191</v>
      </c>
      <c r="K449" s="34">
        <v>43313</v>
      </c>
      <c r="L449" s="40" t="s">
        <v>1170</v>
      </c>
      <c r="M449" s="40" t="s">
        <v>252</v>
      </c>
    </row>
    <row r="450" ht="36" spans="1:13">
      <c r="A450" s="14">
        <v>361</v>
      </c>
      <c r="B450" s="43" t="s">
        <v>1106</v>
      </c>
      <c r="C450" s="37" t="s">
        <v>1243</v>
      </c>
      <c r="D450" s="43" t="s">
        <v>254</v>
      </c>
      <c r="E450" s="40" t="s">
        <v>1240</v>
      </c>
      <c r="F450" s="40">
        <v>5</v>
      </c>
      <c r="G450" s="40" t="s">
        <v>17</v>
      </c>
      <c r="H450" s="40">
        <v>5</v>
      </c>
      <c r="I450" s="33" t="s">
        <v>1229</v>
      </c>
      <c r="J450" s="34">
        <v>43221</v>
      </c>
      <c r="K450" s="34">
        <v>43374</v>
      </c>
      <c r="L450" s="40" t="s">
        <v>1170</v>
      </c>
      <c r="M450" s="40" t="s">
        <v>252</v>
      </c>
    </row>
    <row r="451" ht="15" customHeight="1" spans="1:13">
      <c r="A451" s="14"/>
      <c r="B451" s="14" t="s">
        <v>210</v>
      </c>
      <c r="C451" s="37"/>
      <c r="D451" s="43"/>
      <c r="E451" s="40"/>
      <c r="F451" s="40">
        <f>SUM(F444:F450)</f>
        <v>65</v>
      </c>
      <c r="G451" s="40"/>
      <c r="H451" s="40">
        <f>SUM(H444:H450)</f>
        <v>65</v>
      </c>
      <c r="I451" s="33"/>
      <c r="J451" s="34"/>
      <c r="K451" s="34"/>
      <c r="L451" s="40"/>
      <c r="M451" s="40"/>
    </row>
    <row r="452" ht="36" spans="1:13">
      <c r="A452" s="14">
        <v>362</v>
      </c>
      <c r="B452" s="43" t="s">
        <v>1106</v>
      </c>
      <c r="C452" s="37" t="s">
        <v>1244</v>
      </c>
      <c r="D452" s="43" t="s">
        <v>1245</v>
      </c>
      <c r="E452" s="40" t="s">
        <v>1246</v>
      </c>
      <c r="F452" s="40">
        <v>10</v>
      </c>
      <c r="G452" s="40" t="s">
        <v>17</v>
      </c>
      <c r="H452" s="40">
        <v>10</v>
      </c>
      <c r="I452" s="33" t="s">
        <v>1247</v>
      </c>
      <c r="J452" s="34">
        <v>43221</v>
      </c>
      <c r="K452" s="34">
        <v>43435</v>
      </c>
      <c r="L452" s="40" t="s">
        <v>1170</v>
      </c>
      <c r="M452" s="40" t="s">
        <v>261</v>
      </c>
    </row>
    <row r="453" ht="36" spans="1:13">
      <c r="A453" s="14">
        <v>363</v>
      </c>
      <c r="B453" s="43" t="s">
        <v>1106</v>
      </c>
      <c r="C453" s="37" t="s">
        <v>1248</v>
      </c>
      <c r="D453" s="43" t="s">
        <v>263</v>
      </c>
      <c r="E453" s="40" t="s">
        <v>1246</v>
      </c>
      <c r="F453" s="40">
        <v>5</v>
      </c>
      <c r="G453" s="40" t="s">
        <v>17</v>
      </c>
      <c r="H453" s="40">
        <v>5</v>
      </c>
      <c r="I453" s="33" t="s">
        <v>1249</v>
      </c>
      <c r="J453" s="34">
        <v>43221</v>
      </c>
      <c r="K453" s="34">
        <v>43435</v>
      </c>
      <c r="L453" s="40" t="s">
        <v>1170</v>
      </c>
      <c r="M453" s="40" t="s">
        <v>261</v>
      </c>
    </row>
    <row r="454" ht="36" spans="1:13">
      <c r="A454" s="14">
        <v>364</v>
      </c>
      <c r="B454" s="43" t="s">
        <v>1106</v>
      </c>
      <c r="C454" s="37" t="s">
        <v>1250</v>
      </c>
      <c r="D454" s="43" t="s">
        <v>1251</v>
      </c>
      <c r="E454" s="40" t="s">
        <v>1201</v>
      </c>
      <c r="F454" s="40">
        <v>10</v>
      </c>
      <c r="G454" s="40" t="s">
        <v>17</v>
      </c>
      <c r="H454" s="40">
        <v>10</v>
      </c>
      <c r="I454" s="33" t="s">
        <v>1252</v>
      </c>
      <c r="J454" s="34">
        <v>43221</v>
      </c>
      <c r="K454" s="34">
        <v>43435</v>
      </c>
      <c r="L454" s="40" t="s">
        <v>1170</v>
      </c>
      <c r="M454" s="40" t="s">
        <v>261</v>
      </c>
    </row>
    <row r="455" ht="48" spans="1:13">
      <c r="A455" s="14">
        <v>365</v>
      </c>
      <c r="B455" s="43" t="s">
        <v>1106</v>
      </c>
      <c r="C455" s="37" t="s">
        <v>1253</v>
      </c>
      <c r="D455" s="43" t="s">
        <v>1254</v>
      </c>
      <c r="E455" s="40" t="s">
        <v>1178</v>
      </c>
      <c r="F455" s="40">
        <v>10</v>
      </c>
      <c r="G455" s="40" t="s">
        <v>17</v>
      </c>
      <c r="H455" s="40">
        <v>10</v>
      </c>
      <c r="I455" s="33" t="s">
        <v>1255</v>
      </c>
      <c r="J455" s="34">
        <v>43221</v>
      </c>
      <c r="K455" s="34">
        <v>43435</v>
      </c>
      <c r="L455" s="40" t="s">
        <v>1170</v>
      </c>
      <c r="M455" s="40" t="s">
        <v>261</v>
      </c>
    </row>
    <row r="456" ht="36" spans="1:13">
      <c r="A456" s="14">
        <v>366</v>
      </c>
      <c r="B456" s="43" t="s">
        <v>1106</v>
      </c>
      <c r="C456" s="37" t="s">
        <v>1256</v>
      </c>
      <c r="D456" s="43" t="s">
        <v>1257</v>
      </c>
      <c r="E456" s="40" t="s">
        <v>1258</v>
      </c>
      <c r="F456" s="40">
        <v>10</v>
      </c>
      <c r="G456" s="40" t="s">
        <v>17</v>
      </c>
      <c r="H456" s="40">
        <v>10</v>
      </c>
      <c r="I456" s="33" t="s">
        <v>1259</v>
      </c>
      <c r="J456" s="34">
        <v>43221</v>
      </c>
      <c r="K456" s="34">
        <v>43435</v>
      </c>
      <c r="L456" s="40" t="s">
        <v>1170</v>
      </c>
      <c r="M456" s="40" t="s">
        <v>261</v>
      </c>
    </row>
    <row r="457" ht="36" spans="1:13">
      <c r="A457" s="14">
        <v>367</v>
      </c>
      <c r="B457" s="43" t="s">
        <v>1106</v>
      </c>
      <c r="C457" s="37" t="s">
        <v>1260</v>
      </c>
      <c r="D457" s="43" t="s">
        <v>1261</v>
      </c>
      <c r="E457" s="40" t="s">
        <v>1246</v>
      </c>
      <c r="F457" s="40">
        <v>10</v>
      </c>
      <c r="G457" s="40" t="s">
        <v>17</v>
      </c>
      <c r="H457" s="40">
        <v>10</v>
      </c>
      <c r="I457" s="33" t="s">
        <v>1259</v>
      </c>
      <c r="J457" s="34">
        <v>43221</v>
      </c>
      <c r="K457" s="34">
        <v>43435</v>
      </c>
      <c r="L457" s="40" t="s">
        <v>1170</v>
      </c>
      <c r="M457" s="40" t="s">
        <v>261</v>
      </c>
    </row>
    <row r="458" ht="36" spans="1:13">
      <c r="A458" s="14">
        <v>368</v>
      </c>
      <c r="B458" s="43" t="s">
        <v>1106</v>
      </c>
      <c r="C458" s="37" t="s">
        <v>1262</v>
      </c>
      <c r="D458" s="43" t="s">
        <v>1263</v>
      </c>
      <c r="E458" s="40" t="s">
        <v>1189</v>
      </c>
      <c r="F458" s="40">
        <v>10</v>
      </c>
      <c r="G458" s="40" t="s">
        <v>17</v>
      </c>
      <c r="H458" s="40">
        <v>10</v>
      </c>
      <c r="I458" s="33" t="s">
        <v>1264</v>
      </c>
      <c r="J458" s="34">
        <v>43221</v>
      </c>
      <c r="K458" s="34">
        <v>43435</v>
      </c>
      <c r="L458" s="40" t="s">
        <v>1170</v>
      </c>
      <c r="M458" s="40" t="s">
        <v>261</v>
      </c>
    </row>
    <row r="459" ht="36" spans="1:13">
      <c r="A459" s="14">
        <v>369</v>
      </c>
      <c r="B459" s="43" t="s">
        <v>1106</v>
      </c>
      <c r="C459" s="37" t="s">
        <v>1265</v>
      </c>
      <c r="D459" s="43" t="s">
        <v>1266</v>
      </c>
      <c r="E459" s="40" t="s">
        <v>575</v>
      </c>
      <c r="F459" s="40">
        <v>10</v>
      </c>
      <c r="G459" s="40" t="s">
        <v>17</v>
      </c>
      <c r="H459" s="40">
        <v>10</v>
      </c>
      <c r="I459" s="33" t="s">
        <v>1190</v>
      </c>
      <c r="J459" s="34">
        <v>43221</v>
      </c>
      <c r="K459" s="34">
        <v>43435</v>
      </c>
      <c r="L459" s="40" t="s">
        <v>1170</v>
      </c>
      <c r="M459" s="40" t="s">
        <v>261</v>
      </c>
    </row>
    <row r="460" ht="36" spans="1:13">
      <c r="A460" s="14">
        <v>370</v>
      </c>
      <c r="B460" s="43" t="s">
        <v>1106</v>
      </c>
      <c r="C460" s="37" t="s">
        <v>1267</v>
      </c>
      <c r="D460" s="43" t="s">
        <v>1268</v>
      </c>
      <c r="E460" s="40" t="s">
        <v>1178</v>
      </c>
      <c r="F460" s="40">
        <v>10</v>
      </c>
      <c r="G460" s="40" t="s">
        <v>17</v>
      </c>
      <c r="H460" s="40">
        <v>10</v>
      </c>
      <c r="I460" s="33" t="s">
        <v>1269</v>
      </c>
      <c r="J460" s="34">
        <v>43221</v>
      </c>
      <c r="K460" s="34">
        <v>43435</v>
      </c>
      <c r="L460" s="40" t="s">
        <v>1170</v>
      </c>
      <c r="M460" s="40" t="s">
        <v>261</v>
      </c>
    </row>
    <row r="461" ht="36" spans="1:13">
      <c r="A461" s="14">
        <v>371</v>
      </c>
      <c r="B461" s="43" t="s">
        <v>1106</v>
      </c>
      <c r="C461" s="37" t="s">
        <v>1270</v>
      </c>
      <c r="D461" s="43" t="s">
        <v>1271</v>
      </c>
      <c r="E461" s="40" t="s">
        <v>575</v>
      </c>
      <c r="F461" s="40">
        <v>10</v>
      </c>
      <c r="G461" s="40" t="s">
        <v>17</v>
      </c>
      <c r="H461" s="40">
        <v>10</v>
      </c>
      <c r="I461" s="33" t="s">
        <v>1272</v>
      </c>
      <c r="J461" s="34">
        <v>43221</v>
      </c>
      <c r="K461" s="34">
        <v>43435</v>
      </c>
      <c r="L461" s="40" t="s">
        <v>1170</v>
      </c>
      <c r="M461" s="40" t="s">
        <v>261</v>
      </c>
    </row>
    <row r="462" ht="36" spans="1:13">
      <c r="A462" s="14">
        <v>372</v>
      </c>
      <c r="B462" s="43" t="s">
        <v>1106</v>
      </c>
      <c r="C462" s="37" t="s">
        <v>1273</v>
      </c>
      <c r="D462" s="43" t="s">
        <v>1274</v>
      </c>
      <c r="E462" s="40" t="s">
        <v>739</v>
      </c>
      <c r="F462" s="40">
        <v>10</v>
      </c>
      <c r="G462" s="40" t="s">
        <v>17</v>
      </c>
      <c r="H462" s="40">
        <v>10</v>
      </c>
      <c r="I462" s="33" t="s">
        <v>1275</v>
      </c>
      <c r="J462" s="34">
        <v>43221</v>
      </c>
      <c r="K462" s="34">
        <v>43383</v>
      </c>
      <c r="L462" s="40" t="s">
        <v>1170</v>
      </c>
      <c r="M462" s="40" t="s">
        <v>261</v>
      </c>
    </row>
    <row r="463" ht="36" spans="1:13">
      <c r="A463" s="14">
        <v>373</v>
      </c>
      <c r="B463" s="43" t="s">
        <v>1106</v>
      </c>
      <c r="C463" s="37" t="s">
        <v>1276</v>
      </c>
      <c r="D463" s="43" t="s">
        <v>1277</v>
      </c>
      <c r="E463" s="40" t="s">
        <v>1246</v>
      </c>
      <c r="F463" s="40">
        <v>10</v>
      </c>
      <c r="G463" s="40" t="s">
        <v>17</v>
      </c>
      <c r="H463" s="40">
        <v>10</v>
      </c>
      <c r="I463" s="33" t="s">
        <v>1275</v>
      </c>
      <c r="J463" s="34">
        <v>43221</v>
      </c>
      <c r="K463" s="34">
        <v>43383</v>
      </c>
      <c r="L463" s="40" t="s">
        <v>1170</v>
      </c>
      <c r="M463" s="40" t="s">
        <v>261</v>
      </c>
    </row>
    <row r="464" ht="36" spans="1:13">
      <c r="A464" s="14">
        <v>374</v>
      </c>
      <c r="B464" s="43" t="s">
        <v>1106</v>
      </c>
      <c r="C464" s="37" t="s">
        <v>1278</v>
      </c>
      <c r="D464" s="43" t="s">
        <v>1279</v>
      </c>
      <c r="E464" s="40" t="s">
        <v>1280</v>
      </c>
      <c r="F464" s="40">
        <v>10</v>
      </c>
      <c r="G464" s="40" t="s">
        <v>17</v>
      </c>
      <c r="H464" s="40">
        <v>10</v>
      </c>
      <c r="I464" s="33" t="s">
        <v>1281</v>
      </c>
      <c r="J464" s="34">
        <v>43222</v>
      </c>
      <c r="K464" s="34">
        <v>43384</v>
      </c>
      <c r="L464" s="40" t="s">
        <v>1170</v>
      </c>
      <c r="M464" s="40" t="s">
        <v>261</v>
      </c>
    </row>
    <row r="465" ht="36" spans="1:13">
      <c r="A465" s="14">
        <v>375</v>
      </c>
      <c r="B465" s="43" t="s">
        <v>1106</v>
      </c>
      <c r="C465" s="37" t="s">
        <v>1282</v>
      </c>
      <c r="D465" s="43" t="s">
        <v>1283</v>
      </c>
      <c r="E465" s="40" t="s">
        <v>1201</v>
      </c>
      <c r="F465" s="40">
        <v>10</v>
      </c>
      <c r="G465" s="40" t="s">
        <v>17</v>
      </c>
      <c r="H465" s="40">
        <v>10</v>
      </c>
      <c r="I465" s="33" t="s">
        <v>1284</v>
      </c>
      <c r="J465" s="34">
        <v>43223</v>
      </c>
      <c r="K465" s="34">
        <v>43385</v>
      </c>
      <c r="L465" s="40" t="s">
        <v>1170</v>
      </c>
      <c r="M465" s="40" t="s">
        <v>261</v>
      </c>
    </row>
    <row r="466" ht="36" spans="1:13">
      <c r="A466" s="14">
        <v>376</v>
      </c>
      <c r="B466" s="43" t="s">
        <v>1106</v>
      </c>
      <c r="C466" s="37" t="s">
        <v>1285</v>
      </c>
      <c r="D466" s="43" t="s">
        <v>1286</v>
      </c>
      <c r="E466" s="40" t="s">
        <v>1201</v>
      </c>
      <c r="F466" s="40">
        <v>10</v>
      </c>
      <c r="G466" s="40" t="s">
        <v>17</v>
      </c>
      <c r="H466" s="40">
        <v>10</v>
      </c>
      <c r="I466" s="33" t="s">
        <v>1287</v>
      </c>
      <c r="J466" s="34">
        <v>43224</v>
      </c>
      <c r="K466" s="34">
        <v>43386</v>
      </c>
      <c r="L466" s="40" t="s">
        <v>1170</v>
      </c>
      <c r="M466" s="40" t="s">
        <v>261</v>
      </c>
    </row>
    <row r="467" ht="18" customHeight="1" spans="1:13">
      <c r="A467" s="14"/>
      <c r="B467" s="14" t="s">
        <v>210</v>
      </c>
      <c r="C467" s="37"/>
      <c r="D467" s="43"/>
      <c r="E467" s="40"/>
      <c r="F467" s="40">
        <f>SUM(F452:F466)</f>
        <v>145</v>
      </c>
      <c r="G467" s="40"/>
      <c r="H467" s="40">
        <f>SUM(H452:H466)</f>
        <v>145</v>
      </c>
      <c r="I467" s="33"/>
      <c r="J467" s="34"/>
      <c r="K467" s="34"/>
      <c r="L467" s="40"/>
      <c r="M467" s="40"/>
    </row>
    <row r="468" ht="36" spans="1:13">
      <c r="A468" s="14">
        <v>377</v>
      </c>
      <c r="B468" s="43" t="s">
        <v>1106</v>
      </c>
      <c r="C468" s="37" t="s">
        <v>1288</v>
      </c>
      <c r="D468" s="43" t="s">
        <v>1289</v>
      </c>
      <c r="E468" s="40" t="s">
        <v>1207</v>
      </c>
      <c r="F468" s="40">
        <v>10</v>
      </c>
      <c r="G468" s="40" t="s">
        <v>17</v>
      </c>
      <c r="H468" s="40">
        <v>10</v>
      </c>
      <c r="I468" s="33" t="s">
        <v>1290</v>
      </c>
      <c r="J468" s="34">
        <v>43225</v>
      </c>
      <c r="K468" s="34">
        <v>43387</v>
      </c>
      <c r="L468" s="40" t="s">
        <v>1170</v>
      </c>
      <c r="M468" s="40" t="s">
        <v>415</v>
      </c>
    </row>
    <row r="469" ht="36" spans="1:13">
      <c r="A469" s="14">
        <v>378</v>
      </c>
      <c r="B469" s="43" t="s">
        <v>1106</v>
      </c>
      <c r="C469" s="37" t="s">
        <v>1291</v>
      </c>
      <c r="D469" s="43" t="s">
        <v>1292</v>
      </c>
      <c r="E469" s="40" t="s">
        <v>575</v>
      </c>
      <c r="F469" s="40">
        <v>10</v>
      </c>
      <c r="G469" s="40" t="s">
        <v>17</v>
      </c>
      <c r="H469" s="40">
        <v>10</v>
      </c>
      <c r="I469" s="33" t="s">
        <v>1293</v>
      </c>
      <c r="J469" s="34">
        <v>43226</v>
      </c>
      <c r="K469" s="34">
        <v>43388</v>
      </c>
      <c r="L469" s="40" t="s">
        <v>1170</v>
      </c>
      <c r="M469" s="40" t="s">
        <v>415</v>
      </c>
    </row>
    <row r="470" ht="36" spans="1:13">
      <c r="A470" s="14">
        <v>379</v>
      </c>
      <c r="B470" s="43" t="s">
        <v>1106</v>
      </c>
      <c r="C470" s="37" t="s">
        <v>1294</v>
      </c>
      <c r="D470" s="43" t="s">
        <v>1295</v>
      </c>
      <c r="E470" s="40" t="s">
        <v>1296</v>
      </c>
      <c r="F470" s="40">
        <v>10</v>
      </c>
      <c r="G470" s="40" t="s">
        <v>17</v>
      </c>
      <c r="H470" s="40">
        <v>10</v>
      </c>
      <c r="I470" s="33" t="s">
        <v>1196</v>
      </c>
      <c r="J470" s="34">
        <v>43227</v>
      </c>
      <c r="K470" s="34">
        <v>43389</v>
      </c>
      <c r="L470" s="40" t="s">
        <v>1170</v>
      </c>
      <c r="M470" s="40" t="s">
        <v>415</v>
      </c>
    </row>
    <row r="471" ht="36" spans="1:13">
      <c r="A471" s="14">
        <v>380</v>
      </c>
      <c r="B471" s="43" t="s">
        <v>1106</v>
      </c>
      <c r="C471" s="37" t="s">
        <v>1297</v>
      </c>
      <c r="D471" s="43" t="s">
        <v>1298</v>
      </c>
      <c r="E471" s="40" t="s">
        <v>538</v>
      </c>
      <c r="F471" s="40">
        <v>10</v>
      </c>
      <c r="G471" s="40" t="s">
        <v>17</v>
      </c>
      <c r="H471" s="40">
        <v>10</v>
      </c>
      <c r="I471" s="33" t="s">
        <v>1299</v>
      </c>
      <c r="J471" s="34">
        <v>43228</v>
      </c>
      <c r="K471" s="34">
        <v>43390</v>
      </c>
      <c r="L471" s="40" t="s">
        <v>1170</v>
      </c>
      <c r="M471" s="40" t="s">
        <v>415</v>
      </c>
    </row>
    <row r="472" ht="36" spans="1:13">
      <c r="A472" s="14">
        <v>381</v>
      </c>
      <c r="B472" s="43" t="s">
        <v>1106</v>
      </c>
      <c r="C472" s="37" t="s">
        <v>1300</v>
      </c>
      <c r="D472" s="43" t="s">
        <v>1301</v>
      </c>
      <c r="E472" s="40" t="s">
        <v>1178</v>
      </c>
      <c r="F472" s="40">
        <v>10</v>
      </c>
      <c r="G472" s="40" t="s">
        <v>17</v>
      </c>
      <c r="H472" s="40">
        <v>10</v>
      </c>
      <c r="I472" s="33" t="s">
        <v>1302</v>
      </c>
      <c r="J472" s="34">
        <v>43229</v>
      </c>
      <c r="K472" s="34">
        <v>43391</v>
      </c>
      <c r="L472" s="40" t="s">
        <v>1170</v>
      </c>
      <c r="M472" s="40" t="s">
        <v>415</v>
      </c>
    </row>
    <row r="473" ht="36" spans="1:13">
      <c r="A473" s="14">
        <v>382</v>
      </c>
      <c r="B473" s="43" t="s">
        <v>1106</v>
      </c>
      <c r="C473" s="37" t="s">
        <v>1303</v>
      </c>
      <c r="D473" s="43" t="s">
        <v>1304</v>
      </c>
      <c r="E473" s="40" t="s">
        <v>1182</v>
      </c>
      <c r="F473" s="40">
        <v>10</v>
      </c>
      <c r="G473" s="40" t="s">
        <v>17</v>
      </c>
      <c r="H473" s="40">
        <v>10</v>
      </c>
      <c r="I473" s="33" t="s">
        <v>1305</v>
      </c>
      <c r="J473" s="34">
        <v>43230</v>
      </c>
      <c r="K473" s="34">
        <v>43392</v>
      </c>
      <c r="L473" s="40" t="s">
        <v>1170</v>
      </c>
      <c r="M473" s="40" t="s">
        <v>415</v>
      </c>
    </row>
    <row r="474" ht="48" spans="1:13">
      <c r="A474" s="14">
        <v>383</v>
      </c>
      <c r="B474" s="43" t="s">
        <v>1106</v>
      </c>
      <c r="C474" s="37" t="s">
        <v>1306</v>
      </c>
      <c r="D474" s="43" t="s">
        <v>1043</v>
      </c>
      <c r="E474" s="40" t="s">
        <v>1307</v>
      </c>
      <c r="F474" s="40">
        <v>8</v>
      </c>
      <c r="G474" s="40" t="s">
        <v>17</v>
      </c>
      <c r="H474" s="40">
        <v>8</v>
      </c>
      <c r="I474" s="33" t="s">
        <v>1305</v>
      </c>
      <c r="J474" s="34">
        <v>43231</v>
      </c>
      <c r="K474" s="34">
        <v>43393</v>
      </c>
      <c r="L474" s="40" t="s">
        <v>1170</v>
      </c>
      <c r="M474" s="40" t="s">
        <v>415</v>
      </c>
    </row>
    <row r="475" ht="36" spans="1:13">
      <c r="A475" s="14">
        <v>384</v>
      </c>
      <c r="B475" s="43" t="s">
        <v>1106</v>
      </c>
      <c r="C475" s="37" t="s">
        <v>1308</v>
      </c>
      <c r="D475" s="43" t="s">
        <v>1309</v>
      </c>
      <c r="E475" s="40" t="s">
        <v>1310</v>
      </c>
      <c r="F475" s="40">
        <v>10</v>
      </c>
      <c r="G475" s="40" t="s">
        <v>17</v>
      </c>
      <c r="H475" s="40">
        <v>10</v>
      </c>
      <c r="I475" s="33" t="s">
        <v>1173</v>
      </c>
      <c r="J475" s="34">
        <v>43232</v>
      </c>
      <c r="K475" s="34">
        <v>43394</v>
      </c>
      <c r="L475" s="40" t="s">
        <v>1170</v>
      </c>
      <c r="M475" s="40" t="s">
        <v>415</v>
      </c>
    </row>
    <row r="476" ht="36" spans="1:13">
      <c r="A476" s="14">
        <v>385</v>
      </c>
      <c r="B476" s="43" t="s">
        <v>1106</v>
      </c>
      <c r="C476" s="37" t="s">
        <v>1311</v>
      </c>
      <c r="D476" s="43" t="s">
        <v>1312</v>
      </c>
      <c r="E476" s="40" t="s">
        <v>543</v>
      </c>
      <c r="F476" s="40">
        <v>10</v>
      </c>
      <c r="G476" s="40" t="s">
        <v>17</v>
      </c>
      <c r="H476" s="40">
        <v>10</v>
      </c>
      <c r="I476" s="33" t="s">
        <v>1313</v>
      </c>
      <c r="J476" s="34">
        <v>43233</v>
      </c>
      <c r="K476" s="34">
        <v>43395</v>
      </c>
      <c r="L476" s="40" t="s">
        <v>1170</v>
      </c>
      <c r="M476" s="40" t="s">
        <v>415</v>
      </c>
    </row>
    <row r="477" ht="36" spans="1:13">
      <c r="A477" s="14">
        <v>386</v>
      </c>
      <c r="B477" s="43" t="s">
        <v>1106</v>
      </c>
      <c r="C477" s="37" t="s">
        <v>1314</v>
      </c>
      <c r="D477" s="43" t="s">
        <v>1315</v>
      </c>
      <c r="E477" s="40" t="s">
        <v>1316</v>
      </c>
      <c r="F477" s="40">
        <v>10</v>
      </c>
      <c r="G477" s="40" t="s">
        <v>17</v>
      </c>
      <c r="H477" s="40">
        <v>10</v>
      </c>
      <c r="I477" s="33" t="s">
        <v>1317</v>
      </c>
      <c r="J477" s="34">
        <v>43234</v>
      </c>
      <c r="K477" s="34">
        <v>43396</v>
      </c>
      <c r="L477" s="40" t="s">
        <v>1170</v>
      </c>
      <c r="M477" s="40" t="s">
        <v>415</v>
      </c>
    </row>
    <row r="478" ht="18.75" customHeight="1" spans="1:13">
      <c r="A478" s="14"/>
      <c r="B478" s="14" t="s">
        <v>210</v>
      </c>
      <c r="C478" s="37"/>
      <c r="D478" s="43"/>
      <c r="E478" s="40"/>
      <c r="F478" s="40">
        <f>SUM(F468:F477)</f>
        <v>98</v>
      </c>
      <c r="G478" s="40"/>
      <c r="H478" s="40">
        <f>SUM(H468:H477)</f>
        <v>98</v>
      </c>
      <c r="I478" s="33"/>
      <c r="J478" s="34"/>
      <c r="K478" s="34"/>
      <c r="L478" s="40"/>
      <c r="M478" s="40"/>
    </row>
    <row r="479" ht="36" spans="1:13">
      <c r="A479" s="14">
        <v>387</v>
      </c>
      <c r="B479" s="43" t="s">
        <v>1106</v>
      </c>
      <c r="C479" s="37" t="s">
        <v>1318</v>
      </c>
      <c r="D479" s="43" t="s">
        <v>655</v>
      </c>
      <c r="E479" s="40" t="s">
        <v>1207</v>
      </c>
      <c r="F479" s="40">
        <v>4</v>
      </c>
      <c r="G479" s="40" t="s">
        <v>17</v>
      </c>
      <c r="H479" s="40">
        <v>4</v>
      </c>
      <c r="I479" s="33" t="s">
        <v>1319</v>
      </c>
      <c r="J479" s="34">
        <v>43132</v>
      </c>
      <c r="K479" s="34">
        <v>43191</v>
      </c>
      <c r="L479" s="40" t="s">
        <v>1170</v>
      </c>
      <c r="M479" s="40" t="s">
        <v>653</v>
      </c>
    </row>
    <row r="480" ht="36" spans="1:13">
      <c r="A480" s="14">
        <v>388</v>
      </c>
      <c r="B480" s="43" t="s">
        <v>1106</v>
      </c>
      <c r="C480" s="37" t="s">
        <v>1320</v>
      </c>
      <c r="D480" s="43" t="s">
        <v>1321</v>
      </c>
      <c r="E480" s="40" t="s">
        <v>575</v>
      </c>
      <c r="F480" s="40">
        <v>10</v>
      </c>
      <c r="G480" s="40" t="s">
        <v>17</v>
      </c>
      <c r="H480" s="40">
        <v>10</v>
      </c>
      <c r="I480" s="33" t="s">
        <v>1199</v>
      </c>
      <c r="J480" s="34">
        <v>43191</v>
      </c>
      <c r="K480" s="34">
        <v>43313</v>
      </c>
      <c r="L480" s="40" t="s">
        <v>1170</v>
      </c>
      <c r="M480" s="40" t="s">
        <v>653</v>
      </c>
    </row>
    <row r="481" ht="36" spans="1:13">
      <c r="A481" s="14">
        <v>389</v>
      </c>
      <c r="B481" s="43" t="s">
        <v>1106</v>
      </c>
      <c r="C481" s="37" t="s">
        <v>1322</v>
      </c>
      <c r="D481" s="43" t="s">
        <v>1323</v>
      </c>
      <c r="E481" s="40" t="s">
        <v>1324</v>
      </c>
      <c r="F481" s="40">
        <v>10</v>
      </c>
      <c r="G481" s="40" t="s">
        <v>17</v>
      </c>
      <c r="H481" s="40">
        <v>10</v>
      </c>
      <c r="I481" s="33" t="s">
        <v>1325</v>
      </c>
      <c r="J481" s="34">
        <v>43191</v>
      </c>
      <c r="K481" s="34">
        <v>43344</v>
      </c>
      <c r="L481" s="40" t="s">
        <v>1170</v>
      </c>
      <c r="M481" s="40" t="s">
        <v>653</v>
      </c>
    </row>
    <row r="482" ht="18" customHeight="1" spans="1:13">
      <c r="A482" s="14"/>
      <c r="B482" s="14" t="s">
        <v>210</v>
      </c>
      <c r="C482" s="37"/>
      <c r="D482" s="43"/>
      <c r="E482" s="40"/>
      <c r="F482" s="40">
        <f>SUM(F479:F481)</f>
        <v>24</v>
      </c>
      <c r="G482" s="40"/>
      <c r="H482" s="40">
        <f>SUM(H479:H481)</f>
        <v>24</v>
      </c>
      <c r="I482" s="33"/>
      <c r="J482" s="34"/>
      <c r="K482" s="34"/>
      <c r="L482" s="40"/>
      <c r="M482" s="40"/>
    </row>
    <row r="483" ht="36" spans="1:13">
      <c r="A483" s="14">
        <v>390</v>
      </c>
      <c r="B483" s="43" t="s">
        <v>1106</v>
      </c>
      <c r="C483" s="37" t="s">
        <v>1326</v>
      </c>
      <c r="D483" s="43" t="s">
        <v>1327</v>
      </c>
      <c r="E483" s="40" t="s">
        <v>1328</v>
      </c>
      <c r="F483" s="40">
        <v>10</v>
      </c>
      <c r="G483" s="40" t="s">
        <v>17</v>
      </c>
      <c r="H483" s="40">
        <v>10</v>
      </c>
      <c r="I483" s="33" t="s">
        <v>1329</v>
      </c>
      <c r="J483" s="34">
        <v>43191</v>
      </c>
      <c r="K483" s="34">
        <v>43374</v>
      </c>
      <c r="L483" s="40" t="s">
        <v>1170</v>
      </c>
      <c r="M483" s="40" t="s">
        <v>269</v>
      </c>
    </row>
    <row r="484" ht="36" spans="1:13">
      <c r="A484" s="14">
        <v>391</v>
      </c>
      <c r="B484" s="43" t="s">
        <v>1106</v>
      </c>
      <c r="C484" s="37" t="s">
        <v>1330</v>
      </c>
      <c r="D484" s="43" t="s">
        <v>1331</v>
      </c>
      <c r="E484" s="40" t="s">
        <v>637</v>
      </c>
      <c r="F484" s="40">
        <v>10</v>
      </c>
      <c r="G484" s="40" t="s">
        <v>17</v>
      </c>
      <c r="H484" s="40">
        <v>10</v>
      </c>
      <c r="I484" s="33" t="s">
        <v>1332</v>
      </c>
      <c r="J484" s="34">
        <v>43191</v>
      </c>
      <c r="K484" s="34">
        <v>43374</v>
      </c>
      <c r="L484" s="40" t="s">
        <v>1170</v>
      </c>
      <c r="M484" s="40" t="s">
        <v>269</v>
      </c>
    </row>
    <row r="485" ht="36" spans="1:13">
      <c r="A485" s="14">
        <v>392</v>
      </c>
      <c r="B485" s="43" t="s">
        <v>1106</v>
      </c>
      <c r="C485" s="37" t="s">
        <v>1333</v>
      </c>
      <c r="D485" s="43" t="s">
        <v>1334</v>
      </c>
      <c r="E485" s="40" t="s">
        <v>1172</v>
      </c>
      <c r="F485" s="40">
        <v>10</v>
      </c>
      <c r="G485" s="40" t="s">
        <v>17</v>
      </c>
      <c r="H485" s="40">
        <v>10</v>
      </c>
      <c r="I485" s="33" t="s">
        <v>1335</v>
      </c>
      <c r="J485" s="34">
        <v>43191</v>
      </c>
      <c r="K485" s="34">
        <v>43374</v>
      </c>
      <c r="L485" s="40" t="s">
        <v>1170</v>
      </c>
      <c r="M485" s="40" t="s">
        <v>269</v>
      </c>
    </row>
    <row r="486" ht="36" spans="1:13">
      <c r="A486" s="14">
        <v>393</v>
      </c>
      <c r="B486" s="43" t="s">
        <v>1106</v>
      </c>
      <c r="C486" s="37" t="s">
        <v>1336</v>
      </c>
      <c r="D486" s="43" t="s">
        <v>1337</v>
      </c>
      <c r="E486" s="40" t="s">
        <v>1178</v>
      </c>
      <c r="F486" s="40">
        <v>10</v>
      </c>
      <c r="G486" s="40" t="s">
        <v>17</v>
      </c>
      <c r="H486" s="40">
        <v>10</v>
      </c>
      <c r="I486" s="33" t="s">
        <v>1338</v>
      </c>
      <c r="J486" s="34">
        <v>43191</v>
      </c>
      <c r="K486" s="34">
        <v>43374</v>
      </c>
      <c r="L486" s="40" t="s">
        <v>1170</v>
      </c>
      <c r="M486" s="40" t="s">
        <v>269</v>
      </c>
    </row>
    <row r="487" ht="36" spans="1:13">
      <c r="A487" s="14">
        <v>394</v>
      </c>
      <c r="B487" s="43" t="s">
        <v>1106</v>
      </c>
      <c r="C487" s="37" t="s">
        <v>1339</v>
      </c>
      <c r="D487" s="43" t="s">
        <v>1340</v>
      </c>
      <c r="E487" s="40" t="s">
        <v>543</v>
      </c>
      <c r="F487" s="40">
        <v>10</v>
      </c>
      <c r="G487" s="40" t="s">
        <v>17</v>
      </c>
      <c r="H487" s="40">
        <v>10</v>
      </c>
      <c r="I487" s="33" t="s">
        <v>1341</v>
      </c>
      <c r="J487" s="34">
        <v>43191</v>
      </c>
      <c r="K487" s="34">
        <v>43374</v>
      </c>
      <c r="L487" s="40" t="s">
        <v>1170</v>
      </c>
      <c r="M487" s="40" t="s">
        <v>269</v>
      </c>
    </row>
    <row r="488" ht="36" spans="1:13">
      <c r="A488" s="14">
        <v>395</v>
      </c>
      <c r="B488" s="43" t="s">
        <v>1106</v>
      </c>
      <c r="C488" s="37" t="s">
        <v>1342</v>
      </c>
      <c r="D488" s="43" t="s">
        <v>1343</v>
      </c>
      <c r="E488" s="40" t="s">
        <v>1178</v>
      </c>
      <c r="F488" s="40">
        <v>10</v>
      </c>
      <c r="G488" s="40" t="s">
        <v>17</v>
      </c>
      <c r="H488" s="40">
        <v>10</v>
      </c>
      <c r="I488" s="33" t="s">
        <v>1344</v>
      </c>
      <c r="J488" s="34">
        <v>43191</v>
      </c>
      <c r="K488" s="34">
        <v>43374</v>
      </c>
      <c r="L488" s="40" t="s">
        <v>1170</v>
      </c>
      <c r="M488" s="40" t="s">
        <v>269</v>
      </c>
    </row>
    <row r="489" ht="36" spans="1:13">
      <c r="A489" s="14">
        <v>396</v>
      </c>
      <c r="B489" s="43" t="s">
        <v>1106</v>
      </c>
      <c r="C489" s="37" t="s">
        <v>1345</v>
      </c>
      <c r="D489" s="43" t="s">
        <v>1346</v>
      </c>
      <c r="E489" s="40" t="s">
        <v>1168</v>
      </c>
      <c r="F489" s="40">
        <v>10</v>
      </c>
      <c r="G489" s="40" t="s">
        <v>17</v>
      </c>
      <c r="H489" s="40">
        <v>10</v>
      </c>
      <c r="I489" s="33" t="s">
        <v>1190</v>
      </c>
      <c r="J489" s="34">
        <v>43191</v>
      </c>
      <c r="K489" s="34">
        <v>43374</v>
      </c>
      <c r="L489" s="40" t="s">
        <v>1170</v>
      </c>
      <c r="M489" s="40" t="s">
        <v>269</v>
      </c>
    </row>
    <row r="490" ht="36" spans="1:13">
      <c r="A490" s="14">
        <v>397</v>
      </c>
      <c r="B490" s="43" t="s">
        <v>1106</v>
      </c>
      <c r="C490" s="37" t="s">
        <v>1347</v>
      </c>
      <c r="D490" s="43" t="s">
        <v>1348</v>
      </c>
      <c r="E490" s="40" t="s">
        <v>1189</v>
      </c>
      <c r="F490" s="40">
        <v>10</v>
      </c>
      <c r="G490" s="40" t="s">
        <v>17</v>
      </c>
      <c r="H490" s="40">
        <v>10</v>
      </c>
      <c r="I490" s="33" t="s">
        <v>1349</v>
      </c>
      <c r="J490" s="34">
        <v>43191</v>
      </c>
      <c r="K490" s="34">
        <v>43374</v>
      </c>
      <c r="L490" s="40" t="s">
        <v>1170</v>
      </c>
      <c r="M490" s="40" t="s">
        <v>269</v>
      </c>
    </row>
    <row r="491" ht="36" spans="1:13">
      <c r="A491" s="14">
        <v>398</v>
      </c>
      <c r="B491" s="43" t="s">
        <v>1106</v>
      </c>
      <c r="C491" s="37" t="s">
        <v>1350</v>
      </c>
      <c r="D491" s="43" t="s">
        <v>1351</v>
      </c>
      <c r="E491" s="40" t="s">
        <v>1352</v>
      </c>
      <c r="F491" s="40">
        <v>10</v>
      </c>
      <c r="G491" s="40" t="s">
        <v>17</v>
      </c>
      <c r="H491" s="40">
        <v>10</v>
      </c>
      <c r="I491" s="33" t="s">
        <v>1353</v>
      </c>
      <c r="J491" s="34">
        <v>43191</v>
      </c>
      <c r="K491" s="34">
        <v>43374</v>
      </c>
      <c r="L491" s="40" t="s">
        <v>1170</v>
      </c>
      <c r="M491" s="40" t="s">
        <v>269</v>
      </c>
    </row>
    <row r="492" ht="36" spans="1:13">
      <c r="A492" s="14">
        <v>399</v>
      </c>
      <c r="B492" s="43" t="s">
        <v>1106</v>
      </c>
      <c r="C492" s="37" t="s">
        <v>1354</v>
      </c>
      <c r="D492" s="43" t="s">
        <v>1355</v>
      </c>
      <c r="E492" s="40" t="s">
        <v>1189</v>
      </c>
      <c r="F492" s="40">
        <v>10</v>
      </c>
      <c r="G492" s="40" t="s">
        <v>17</v>
      </c>
      <c r="H492" s="40">
        <v>10</v>
      </c>
      <c r="I492" s="33" t="s">
        <v>1190</v>
      </c>
      <c r="J492" s="34">
        <v>43191</v>
      </c>
      <c r="K492" s="34">
        <v>43374</v>
      </c>
      <c r="L492" s="40" t="s">
        <v>1170</v>
      </c>
      <c r="M492" s="40" t="s">
        <v>269</v>
      </c>
    </row>
    <row r="493" ht="36" spans="1:13">
      <c r="A493" s="14">
        <v>400</v>
      </c>
      <c r="B493" s="43" t="s">
        <v>1106</v>
      </c>
      <c r="C493" s="37" t="s">
        <v>1356</v>
      </c>
      <c r="D493" s="43" t="s">
        <v>1357</v>
      </c>
      <c r="E493" s="40" t="s">
        <v>1352</v>
      </c>
      <c r="F493" s="40">
        <v>10</v>
      </c>
      <c r="G493" s="40" t="s">
        <v>17</v>
      </c>
      <c r="H493" s="40">
        <v>10</v>
      </c>
      <c r="I493" s="33" t="s">
        <v>1358</v>
      </c>
      <c r="J493" s="34">
        <v>43191</v>
      </c>
      <c r="K493" s="34">
        <v>43374</v>
      </c>
      <c r="L493" s="40" t="s">
        <v>1170</v>
      </c>
      <c r="M493" s="40" t="s">
        <v>269</v>
      </c>
    </row>
    <row r="494" ht="36" spans="1:13">
      <c r="A494" s="14">
        <v>401</v>
      </c>
      <c r="B494" s="43" t="s">
        <v>1106</v>
      </c>
      <c r="C494" s="37" t="s">
        <v>1359</v>
      </c>
      <c r="D494" s="43" t="s">
        <v>1360</v>
      </c>
      <c r="E494" s="40" t="s">
        <v>1352</v>
      </c>
      <c r="F494" s="40">
        <v>7</v>
      </c>
      <c r="G494" s="40" t="s">
        <v>17</v>
      </c>
      <c r="H494" s="40">
        <v>7</v>
      </c>
      <c r="I494" s="33" t="s">
        <v>1232</v>
      </c>
      <c r="J494" s="34">
        <v>43191</v>
      </c>
      <c r="K494" s="34">
        <v>43374</v>
      </c>
      <c r="L494" s="40" t="s">
        <v>1170</v>
      </c>
      <c r="M494" s="40" t="s">
        <v>269</v>
      </c>
    </row>
    <row r="495" ht="36" spans="1:13">
      <c r="A495" s="14">
        <v>402</v>
      </c>
      <c r="B495" s="43" t="s">
        <v>1106</v>
      </c>
      <c r="C495" s="37" t="s">
        <v>1361</v>
      </c>
      <c r="D495" s="43" t="s">
        <v>1360</v>
      </c>
      <c r="E495" s="40" t="s">
        <v>1362</v>
      </c>
      <c r="F495" s="40">
        <v>3</v>
      </c>
      <c r="G495" s="40" t="s">
        <v>17</v>
      </c>
      <c r="H495" s="40">
        <v>3</v>
      </c>
      <c r="I495" s="33" t="s">
        <v>1175</v>
      </c>
      <c r="J495" s="34">
        <v>43191</v>
      </c>
      <c r="K495" s="34">
        <v>43374</v>
      </c>
      <c r="L495" s="40" t="s">
        <v>1170</v>
      </c>
      <c r="M495" s="40" t="s">
        <v>269</v>
      </c>
    </row>
    <row r="496" ht="36" spans="1:13">
      <c r="A496" s="14">
        <v>403</v>
      </c>
      <c r="B496" s="43" t="s">
        <v>1106</v>
      </c>
      <c r="C496" s="37" t="s">
        <v>1363</v>
      </c>
      <c r="D496" s="43" t="s">
        <v>668</v>
      </c>
      <c r="E496" s="40" t="s">
        <v>637</v>
      </c>
      <c r="F496" s="40">
        <v>5</v>
      </c>
      <c r="G496" s="40" t="s">
        <v>17</v>
      </c>
      <c r="H496" s="40">
        <v>5</v>
      </c>
      <c r="I496" s="33" t="s">
        <v>1364</v>
      </c>
      <c r="J496" s="34">
        <v>43191</v>
      </c>
      <c r="K496" s="34">
        <v>43374</v>
      </c>
      <c r="L496" s="40" t="s">
        <v>1170</v>
      </c>
      <c r="M496" s="40" t="s">
        <v>269</v>
      </c>
    </row>
    <row r="497" ht="36" spans="1:13">
      <c r="A497" s="14">
        <v>404</v>
      </c>
      <c r="B497" s="43" t="s">
        <v>1106</v>
      </c>
      <c r="C497" s="37" t="s">
        <v>1365</v>
      </c>
      <c r="D497" s="43" t="s">
        <v>1366</v>
      </c>
      <c r="E497" s="40" t="s">
        <v>637</v>
      </c>
      <c r="F497" s="40">
        <v>10</v>
      </c>
      <c r="G497" s="40" t="s">
        <v>17</v>
      </c>
      <c r="H497" s="40">
        <v>10</v>
      </c>
      <c r="I497" s="33" t="s">
        <v>1367</v>
      </c>
      <c r="J497" s="34">
        <v>43191</v>
      </c>
      <c r="K497" s="34">
        <v>43374</v>
      </c>
      <c r="L497" s="40" t="s">
        <v>1170</v>
      </c>
      <c r="M497" s="40" t="s">
        <v>269</v>
      </c>
    </row>
    <row r="498" ht="36" spans="1:13">
      <c r="A498" s="14">
        <v>405</v>
      </c>
      <c r="B498" s="43" t="s">
        <v>1106</v>
      </c>
      <c r="C498" s="37" t="s">
        <v>1368</v>
      </c>
      <c r="D498" s="43" t="s">
        <v>1369</v>
      </c>
      <c r="E498" s="40" t="s">
        <v>1201</v>
      </c>
      <c r="F498" s="40">
        <v>10</v>
      </c>
      <c r="G498" s="40" t="s">
        <v>17</v>
      </c>
      <c r="H498" s="40">
        <v>10</v>
      </c>
      <c r="I498" s="33" t="s">
        <v>1215</v>
      </c>
      <c r="J498" s="34">
        <v>43191</v>
      </c>
      <c r="K498" s="34">
        <v>43374</v>
      </c>
      <c r="L498" s="40" t="s">
        <v>1170</v>
      </c>
      <c r="M498" s="40" t="s">
        <v>269</v>
      </c>
    </row>
    <row r="499" ht="36" spans="1:13">
      <c r="A499" s="14">
        <v>406</v>
      </c>
      <c r="B499" s="43" t="s">
        <v>1106</v>
      </c>
      <c r="C499" s="37" t="s">
        <v>1370</v>
      </c>
      <c r="D499" s="43" t="s">
        <v>1371</v>
      </c>
      <c r="E499" s="40" t="s">
        <v>1372</v>
      </c>
      <c r="F499" s="40">
        <v>10</v>
      </c>
      <c r="G499" s="40" t="s">
        <v>17</v>
      </c>
      <c r="H499" s="40">
        <v>10</v>
      </c>
      <c r="I499" s="33" t="s">
        <v>1305</v>
      </c>
      <c r="J499" s="34">
        <v>43191</v>
      </c>
      <c r="K499" s="34">
        <v>43374</v>
      </c>
      <c r="L499" s="40" t="s">
        <v>1170</v>
      </c>
      <c r="M499" s="40" t="s">
        <v>269</v>
      </c>
    </row>
    <row r="500" ht="36" spans="1:13">
      <c r="A500" s="14">
        <v>407</v>
      </c>
      <c r="B500" s="43" t="s">
        <v>1106</v>
      </c>
      <c r="C500" s="37" t="s">
        <v>1373</v>
      </c>
      <c r="D500" s="43" t="s">
        <v>1374</v>
      </c>
      <c r="E500" s="40" t="s">
        <v>637</v>
      </c>
      <c r="F500" s="40">
        <v>10</v>
      </c>
      <c r="G500" s="40" t="s">
        <v>17</v>
      </c>
      <c r="H500" s="40">
        <v>10</v>
      </c>
      <c r="I500" s="33" t="s">
        <v>1375</v>
      </c>
      <c r="J500" s="34">
        <v>43191</v>
      </c>
      <c r="K500" s="34">
        <v>43374</v>
      </c>
      <c r="L500" s="40" t="s">
        <v>1170</v>
      </c>
      <c r="M500" s="40" t="s">
        <v>269</v>
      </c>
    </row>
    <row r="501" ht="36" spans="1:13">
      <c r="A501" s="14">
        <v>408</v>
      </c>
      <c r="B501" s="43" t="s">
        <v>1106</v>
      </c>
      <c r="C501" s="37" t="s">
        <v>1376</v>
      </c>
      <c r="D501" s="43" t="s">
        <v>1377</v>
      </c>
      <c r="E501" s="40" t="s">
        <v>637</v>
      </c>
      <c r="F501" s="40">
        <v>10</v>
      </c>
      <c r="G501" s="40" t="s">
        <v>17</v>
      </c>
      <c r="H501" s="40">
        <v>10</v>
      </c>
      <c r="I501" s="33" t="s">
        <v>1378</v>
      </c>
      <c r="J501" s="34">
        <v>43191</v>
      </c>
      <c r="K501" s="34">
        <v>43374</v>
      </c>
      <c r="L501" s="40" t="s">
        <v>1170</v>
      </c>
      <c r="M501" s="40" t="s">
        <v>269</v>
      </c>
    </row>
    <row r="502" ht="15" customHeight="1" spans="1:13">
      <c r="A502" s="14"/>
      <c r="B502" s="14" t="s">
        <v>210</v>
      </c>
      <c r="C502" s="37"/>
      <c r="D502" s="43"/>
      <c r="E502" s="40"/>
      <c r="F502" s="40">
        <f>SUM(F483:F501)</f>
        <v>175</v>
      </c>
      <c r="G502" s="40"/>
      <c r="H502" s="40">
        <f>SUM(H483:H501)</f>
        <v>175</v>
      </c>
      <c r="I502" s="33"/>
      <c r="J502" s="34"/>
      <c r="K502" s="34"/>
      <c r="L502" s="40"/>
      <c r="M502" s="40"/>
    </row>
    <row r="503" ht="36" spans="1:13">
      <c r="A503" s="14">
        <v>409</v>
      </c>
      <c r="B503" s="43" t="s">
        <v>1106</v>
      </c>
      <c r="C503" s="37" t="s">
        <v>1379</v>
      </c>
      <c r="D503" s="43" t="s">
        <v>271</v>
      </c>
      <c r="E503" s="40" t="s">
        <v>1380</v>
      </c>
      <c r="F503" s="40">
        <v>4</v>
      </c>
      <c r="G503" s="40" t="s">
        <v>17</v>
      </c>
      <c r="H503" s="40">
        <v>4</v>
      </c>
      <c r="I503" s="33" t="s">
        <v>1190</v>
      </c>
      <c r="J503" s="34">
        <v>43221</v>
      </c>
      <c r="K503" s="34">
        <v>43374</v>
      </c>
      <c r="L503" s="40" t="s">
        <v>1170</v>
      </c>
      <c r="M503" s="40" t="s">
        <v>274</v>
      </c>
    </row>
    <row r="504" ht="36" spans="1:13">
      <c r="A504" s="14">
        <v>410</v>
      </c>
      <c r="B504" s="43" t="s">
        <v>1106</v>
      </c>
      <c r="C504" s="37" t="s">
        <v>1381</v>
      </c>
      <c r="D504" s="43" t="s">
        <v>1382</v>
      </c>
      <c r="E504" s="40" t="s">
        <v>1383</v>
      </c>
      <c r="F504" s="40">
        <v>10</v>
      </c>
      <c r="G504" s="40" t="s">
        <v>17</v>
      </c>
      <c r="H504" s="40">
        <v>10</v>
      </c>
      <c r="I504" s="33" t="s">
        <v>1384</v>
      </c>
      <c r="J504" s="34">
        <v>43221</v>
      </c>
      <c r="K504" s="34">
        <v>43374</v>
      </c>
      <c r="L504" s="40" t="s">
        <v>1170</v>
      </c>
      <c r="M504" s="40" t="s">
        <v>274</v>
      </c>
    </row>
    <row r="505" ht="36" spans="1:13">
      <c r="A505" s="14">
        <v>411</v>
      </c>
      <c r="B505" s="43" t="s">
        <v>1106</v>
      </c>
      <c r="C505" s="37" t="s">
        <v>1385</v>
      </c>
      <c r="D505" s="43" t="s">
        <v>1386</v>
      </c>
      <c r="E505" s="40" t="s">
        <v>1387</v>
      </c>
      <c r="F505" s="40">
        <v>10</v>
      </c>
      <c r="G505" s="40" t="s">
        <v>17</v>
      </c>
      <c r="H505" s="40">
        <v>10</v>
      </c>
      <c r="I505" s="33" t="s">
        <v>1388</v>
      </c>
      <c r="J505" s="34">
        <v>43101</v>
      </c>
      <c r="K505" s="34">
        <v>43344</v>
      </c>
      <c r="L505" s="40" t="s">
        <v>1170</v>
      </c>
      <c r="M505" s="40" t="s">
        <v>274</v>
      </c>
    </row>
    <row r="506" ht="36" spans="1:13">
      <c r="A506" s="14">
        <v>412</v>
      </c>
      <c r="B506" s="43" t="s">
        <v>1106</v>
      </c>
      <c r="C506" s="37" t="s">
        <v>1389</v>
      </c>
      <c r="D506" s="43" t="s">
        <v>1390</v>
      </c>
      <c r="E506" s="40" t="s">
        <v>575</v>
      </c>
      <c r="F506" s="40">
        <v>10</v>
      </c>
      <c r="G506" s="40" t="s">
        <v>17</v>
      </c>
      <c r="H506" s="40">
        <v>10</v>
      </c>
      <c r="I506" s="33" t="s">
        <v>1196</v>
      </c>
      <c r="J506" s="34">
        <v>43282</v>
      </c>
      <c r="K506" s="34">
        <v>43405</v>
      </c>
      <c r="L506" s="40" t="s">
        <v>1170</v>
      </c>
      <c r="M506" s="40" t="s">
        <v>274</v>
      </c>
    </row>
    <row r="507" ht="16.5" customHeight="1" spans="1:13">
      <c r="A507" s="14"/>
      <c r="B507" s="14" t="s">
        <v>210</v>
      </c>
      <c r="C507" s="37"/>
      <c r="D507" s="43"/>
      <c r="E507" s="40"/>
      <c r="F507" s="40">
        <f>SUM(F503:F506)</f>
        <v>34</v>
      </c>
      <c r="G507" s="40"/>
      <c r="H507" s="40">
        <f>SUM(H503:H506)</f>
        <v>34</v>
      </c>
      <c r="I507" s="33"/>
      <c r="J507" s="34"/>
      <c r="K507" s="34"/>
      <c r="L507" s="40"/>
      <c r="M507" s="40"/>
    </row>
    <row r="508" ht="36" spans="1:13">
      <c r="A508" s="14">
        <v>413</v>
      </c>
      <c r="B508" s="43" t="s">
        <v>1106</v>
      </c>
      <c r="C508" s="37" t="s">
        <v>1391</v>
      </c>
      <c r="D508" s="43" t="s">
        <v>1392</v>
      </c>
      <c r="E508" s="40" t="s">
        <v>1172</v>
      </c>
      <c r="F508" s="40">
        <v>10</v>
      </c>
      <c r="G508" s="40" t="s">
        <v>17</v>
      </c>
      <c r="H508" s="40">
        <v>10</v>
      </c>
      <c r="I508" s="33" t="s">
        <v>1393</v>
      </c>
      <c r="J508" s="34">
        <v>43221</v>
      </c>
      <c r="K508" s="34">
        <v>43374</v>
      </c>
      <c r="L508" s="40" t="s">
        <v>1170</v>
      </c>
      <c r="M508" s="40" t="s">
        <v>278</v>
      </c>
    </row>
    <row r="509" ht="36" spans="1:13">
      <c r="A509" s="14">
        <v>414</v>
      </c>
      <c r="B509" s="43" t="s">
        <v>1106</v>
      </c>
      <c r="C509" s="37" t="s">
        <v>1394</v>
      </c>
      <c r="D509" s="43" t="s">
        <v>1395</v>
      </c>
      <c r="E509" s="40" t="s">
        <v>637</v>
      </c>
      <c r="F509" s="40">
        <v>10</v>
      </c>
      <c r="G509" s="40" t="s">
        <v>17</v>
      </c>
      <c r="H509" s="40">
        <v>10</v>
      </c>
      <c r="I509" s="33" t="s">
        <v>1396</v>
      </c>
      <c r="J509" s="34">
        <v>43160</v>
      </c>
      <c r="K509" s="34">
        <v>43374</v>
      </c>
      <c r="L509" s="40" t="s">
        <v>1170</v>
      </c>
      <c r="M509" s="40" t="s">
        <v>278</v>
      </c>
    </row>
    <row r="510" ht="36" spans="1:13">
      <c r="A510" s="14">
        <v>415</v>
      </c>
      <c r="B510" s="43" t="s">
        <v>1106</v>
      </c>
      <c r="C510" s="37" t="s">
        <v>1397</v>
      </c>
      <c r="D510" s="43" t="s">
        <v>1398</v>
      </c>
      <c r="E510" s="40" t="s">
        <v>637</v>
      </c>
      <c r="F510" s="40">
        <v>10</v>
      </c>
      <c r="G510" s="40" t="s">
        <v>17</v>
      </c>
      <c r="H510" s="40">
        <v>10</v>
      </c>
      <c r="I510" s="33" t="s">
        <v>1399</v>
      </c>
      <c r="J510" s="34">
        <v>43161</v>
      </c>
      <c r="K510" s="34">
        <v>43313</v>
      </c>
      <c r="L510" s="40" t="s">
        <v>1170</v>
      </c>
      <c r="M510" s="40" t="s">
        <v>278</v>
      </c>
    </row>
    <row r="511" ht="36" spans="1:13">
      <c r="A511" s="14">
        <v>416</v>
      </c>
      <c r="B511" s="43" t="s">
        <v>1106</v>
      </c>
      <c r="C511" s="37" t="s">
        <v>1400</v>
      </c>
      <c r="D511" s="43" t="s">
        <v>1401</v>
      </c>
      <c r="E511" s="40" t="s">
        <v>1172</v>
      </c>
      <c r="F511" s="40">
        <v>10</v>
      </c>
      <c r="G511" s="40" t="s">
        <v>17</v>
      </c>
      <c r="H511" s="40">
        <v>10</v>
      </c>
      <c r="I511" s="33" t="s">
        <v>1325</v>
      </c>
      <c r="J511" s="34">
        <v>43191</v>
      </c>
      <c r="K511" s="34">
        <v>43435</v>
      </c>
      <c r="L511" s="40" t="s">
        <v>1170</v>
      </c>
      <c r="M511" s="40" t="s">
        <v>278</v>
      </c>
    </row>
    <row r="512" ht="36" spans="1:13">
      <c r="A512" s="14">
        <v>417</v>
      </c>
      <c r="B512" s="43" t="s">
        <v>1106</v>
      </c>
      <c r="C512" s="37" t="s">
        <v>1402</v>
      </c>
      <c r="D512" s="43" t="s">
        <v>1403</v>
      </c>
      <c r="E512" s="40" t="s">
        <v>1172</v>
      </c>
      <c r="F512" s="40">
        <v>10</v>
      </c>
      <c r="G512" s="40" t="s">
        <v>17</v>
      </c>
      <c r="H512" s="40">
        <v>10</v>
      </c>
      <c r="I512" s="33" t="s">
        <v>1404</v>
      </c>
      <c r="J512" s="34">
        <v>43191</v>
      </c>
      <c r="K512" s="34">
        <v>43313</v>
      </c>
      <c r="L512" s="40" t="s">
        <v>1170</v>
      </c>
      <c r="M512" s="40" t="s">
        <v>278</v>
      </c>
    </row>
    <row r="513" ht="36" spans="1:13">
      <c r="A513" s="14">
        <v>418</v>
      </c>
      <c r="B513" s="43" t="s">
        <v>1106</v>
      </c>
      <c r="C513" s="37" t="s">
        <v>1405</v>
      </c>
      <c r="D513" s="43" t="s">
        <v>1406</v>
      </c>
      <c r="E513" s="40" t="s">
        <v>1155</v>
      </c>
      <c r="F513" s="40">
        <v>4</v>
      </c>
      <c r="G513" s="40" t="s">
        <v>17</v>
      </c>
      <c r="H513" s="40">
        <v>4</v>
      </c>
      <c r="I513" s="33" t="s">
        <v>1407</v>
      </c>
      <c r="J513" s="34">
        <v>43191</v>
      </c>
      <c r="K513" s="34">
        <v>43374</v>
      </c>
      <c r="L513" s="40" t="s">
        <v>1170</v>
      </c>
      <c r="M513" s="40" t="s">
        <v>278</v>
      </c>
    </row>
    <row r="514" ht="36" spans="1:13">
      <c r="A514" s="14">
        <v>419</v>
      </c>
      <c r="B514" s="43" t="s">
        <v>1106</v>
      </c>
      <c r="C514" s="37" t="s">
        <v>1408</v>
      </c>
      <c r="D514" s="43" t="s">
        <v>1406</v>
      </c>
      <c r="E514" s="40" t="s">
        <v>1310</v>
      </c>
      <c r="F514" s="40">
        <v>6</v>
      </c>
      <c r="G514" s="40" t="s">
        <v>17</v>
      </c>
      <c r="H514" s="40">
        <v>6</v>
      </c>
      <c r="I514" s="33" t="s">
        <v>1409</v>
      </c>
      <c r="J514" s="34">
        <v>43191</v>
      </c>
      <c r="K514" s="34">
        <v>43374</v>
      </c>
      <c r="L514" s="40" t="s">
        <v>1170</v>
      </c>
      <c r="M514" s="40" t="s">
        <v>278</v>
      </c>
    </row>
    <row r="515" ht="36" spans="1:13">
      <c r="A515" s="14">
        <v>420</v>
      </c>
      <c r="B515" s="43" t="s">
        <v>1106</v>
      </c>
      <c r="C515" s="37" t="s">
        <v>1410</v>
      </c>
      <c r="D515" s="43" t="s">
        <v>276</v>
      </c>
      <c r="E515" s="40" t="s">
        <v>637</v>
      </c>
      <c r="F515" s="40">
        <v>3</v>
      </c>
      <c r="G515" s="40" t="s">
        <v>17</v>
      </c>
      <c r="H515" s="40">
        <v>3</v>
      </c>
      <c r="I515" s="33" t="s">
        <v>1190</v>
      </c>
      <c r="J515" s="34">
        <v>43221</v>
      </c>
      <c r="K515" s="34">
        <v>43374</v>
      </c>
      <c r="L515" s="40" t="s">
        <v>1170</v>
      </c>
      <c r="M515" s="40" t="s">
        <v>278</v>
      </c>
    </row>
    <row r="516" ht="36" spans="1:13">
      <c r="A516" s="14">
        <v>421</v>
      </c>
      <c r="B516" s="43" t="s">
        <v>1106</v>
      </c>
      <c r="C516" s="37" t="s">
        <v>1411</v>
      </c>
      <c r="D516" s="43" t="s">
        <v>1864</v>
      </c>
      <c r="E516" s="40" t="s">
        <v>1310</v>
      </c>
      <c r="F516" s="40">
        <v>10</v>
      </c>
      <c r="G516" s="40" t="s">
        <v>17</v>
      </c>
      <c r="H516" s="40">
        <v>10</v>
      </c>
      <c r="I516" s="33" t="s">
        <v>1413</v>
      </c>
      <c r="J516" s="34">
        <v>43191</v>
      </c>
      <c r="K516" s="34">
        <v>43374</v>
      </c>
      <c r="L516" s="40" t="s">
        <v>1170</v>
      </c>
      <c r="M516" s="40" t="s">
        <v>278</v>
      </c>
    </row>
    <row r="517" ht="19.5" customHeight="1" spans="1:13">
      <c r="A517" s="14"/>
      <c r="B517" s="14" t="s">
        <v>210</v>
      </c>
      <c r="C517" s="37"/>
      <c r="D517" s="43"/>
      <c r="E517" s="40"/>
      <c r="F517" s="40">
        <f>SUM(F508:F516)</f>
        <v>73</v>
      </c>
      <c r="G517" s="40"/>
      <c r="H517" s="40">
        <f>SUM(H508:H516)</f>
        <v>73</v>
      </c>
      <c r="I517" s="33"/>
      <c r="J517" s="34"/>
      <c r="K517" s="34"/>
      <c r="L517" s="40"/>
      <c r="M517" s="40"/>
    </row>
    <row r="518" ht="36" spans="1:13">
      <c r="A518" s="14">
        <v>422</v>
      </c>
      <c r="B518" s="43" t="s">
        <v>1106</v>
      </c>
      <c r="C518" s="37" t="s">
        <v>1416</v>
      </c>
      <c r="D518" s="43" t="s">
        <v>1417</v>
      </c>
      <c r="E518" s="40" t="s">
        <v>1172</v>
      </c>
      <c r="F518" s="40">
        <v>10</v>
      </c>
      <c r="G518" s="40" t="s">
        <v>17</v>
      </c>
      <c r="H518" s="40">
        <v>10</v>
      </c>
      <c r="I518" s="33" t="s">
        <v>1418</v>
      </c>
      <c r="J518" s="34">
        <v>43162</v>
      </c>
      <c r="K518" s="34">
        <v>43437</v>
      </c>
      <c r="L518" s="40" t="s">
        <v>1170</v>
      </c>
      <c r="M518" s="40" t="s">
        <v>291</v>
      </c>
    </row>
    <row r="519" ht="36" spans="1:13">
      <c r="A519" s="14">
        <v>423</v>
      </c>
      <c r="B519" s="43" t="s">
        <v>1106</v>
      </c>
      <c r="C519" s="37" t="s">
        <v>1419</v>
      </c>
      <c r="D519" s="43" t="s">
        <v>1420</v>
      </c>
      <c r="E519" s="40" t="s">
        <v>1178</v>
      </c>
      <c r="F519" s="40">
        <v>10</v>
      </c>
      <c r="G519" s="40" t="s">
        <v>17</v>
      </c>
      <c r="H519" s="40">
        <v>10</v>
      </c>
      <c r="I519" s="33" t="s">
        <v>1421</v>
      </c>
      <c r="J519" s="34">
        <v>43163</v>
      </c>
      <c r="K519" s="34">
        <v>43438</v>
      </c>
      <c r="L519" s="40" t="s">
        <v>1170</v>
      </c>
      <c r="M519" s="40" t="s">
        <v>291</v>
      </c>
    </row>
    <row r="520" ht="36" spans="1:13">
      <c r="A520" s="14">
        <v>424</v>
      </c>
      <c r="B520" s="43" t="s">
        <v>1106</v>
      </c>
      <c r="C520" s="37" t="s">
        <v>1422</v>
      </c>
      <c r="D520" s="43" t="s">
        <v>1423</v>
      </c>
      <c r="E520" s="40" t="s">
        <v>637</v>
      </c>
      <c r="F520" s="40">
        <v>10</v>
      </c>
      <c r="G520" s="40" t="s">
        <v>17</v>
      </c>
      <c r="H520" s="40">
        <v>10</v>
      </c>
      <c r="I520" s="33" t="s">
        <v>1218</v>
      </c>
      <c r="J520" s="34">
        <v>43164</v>
      </c>
      <c r="K520" s="34">
        <v>43225</v>
      </c>
      <c r="L520" s="40" t="s">
        <v>1170</v>
      </c>
      <c r="M520" s="40" t="s">
        <v>291</v>
      </c>
    </row>
    <row r="521" ht="36" spans="1:13">
      <c r="A521" s="14">
        <v>425</v>
      </c>
      <c r="B521" s="43" t="s">
        <v>1106</v>
      </c>
      <c r="C521" s="37" t="s">
        <v>1424</v>
      </c>
      <c r="D521" s="43" t="s">
        <v>1425</v>
      </c>
      <c r="E521" s="40" t="s">
        <v>1186</v>
      </c>
      <c r="F521" s="40">
        <v>10</v>
      </c>
      <c r="G521" s="40" t="s">
        <v>17</v>
      </c>
      <c r="H521" s="40">
        <v>10</v>
      </c>
      <c r="I521" s="33" t="s">
        <v>1190</v>
      </c>
      <c r="J521" s="34">
        <v>43165</v>
      </c>
      <c r="K521" s="34">
        <v>43440</v>
      </c>
      <c r="L521" s="40" t="s">
        <v>1170</v>
      </c>
      <c r="M521" s="40" t="s">
        <v>291</v>
      </c>
    </row>
    <row r="522" ht="36" spans="1:13">
      <c r="A522" s="14">
        <v>426</v>
      </c>
      <c r="B522" s="43" t="s">
        <v>1106</v>
      </c>
      <c r="C522" s="37" t="s">
        <v>1426</v>
      </c>
      <c r="D522" s="43" t="s">
        <v>1427</v>
      </c>
      <c r="E522" s="40" t="s">
        <v>637</v>
      </c>
      <c r="F522" s="40">
        <v>10</v>
      </c>
      <c r="G522" s="40" t="s">
        <v>17</v>
      </c>
      <c r="H522" s="40">
        <v>10</v>
      </c>
      <c r="I522" s="33" t="s">
        <v>1215</v>
      </c>
      <c r="J522" s="34">
        <v>43166</v>
      </c>
      <c r="K522" s="34">
        <v>43441</v>
      </c>
      <c r="L522" s="40" t="s">
        <v>1170</v>
      </c>
      <c r="M522" s="40" t="s">
        <v>291</v>
      </c>
    </row>
    <row r="523" ht="18" customHeight="1" spans="1:13">
      <c r="A523" s="14"/>
      <c r="B523" s="14" t="s">
        <v>210</v>
      </c>
      <c r="C523" s="37"/>
      <c r="D523" s="43"/>
      <c r="E523" s="40"/>
      <c r="F523" s="40">
        <f>SUM(F518:F522)</f>
        <v>50</v>
      </c>
      <c r="G523" s="40"/>
      <c r="H523" s="40">
        <f>SUM(H518:H522)</f>
        <v>50</v>
      </c>
      <c r="I523" s="33"/>
      <c r="J523" s="34"/>
      <c r="K523" s="34"/>
      <c r="L523" s="40"/>
      <c r="M523" s="40"/>
    </row>
    <row r="524" ht="36" spans="1:13">
      <c r="A524" s="14">
        <v>427</v>
      </c>
      <c r="B524" s="43" t="s">
        <v>1106</v>
      </c>
      <c r="C524" s="50" t="s">
        <v>1428</v>
      </c>
      <c r="D524" s="43" t="s">
        <v>1429</v>
      </c>
      <c r="E524" s="40" t="s">
        <v>1316</v>
      </c>
      <c r="F524" s="40">
        <v>10</v>
      </c>
      <c r="G524" s="40" t="s">
        <v>17</v>
      </c>
      <c r="H524" s="40">
        <v>10</v>
      </c>
      <c r="I524" s="33" t="s">
        <v>1173</v>
      </c>
      <c r="J524" s="34">
        <v>43252</v>
      </c>
      <c r="K524" s="34">
        <v>43435</v>
      </c>
      <c r="L524" s="40" t="s">
        <v>1170</v>
      </c>
      <c r="M524" s="40" t="s">
        <v>409</v>
      </c>
    </row>
    <row r="525" ht="36" spans="1:13">
      <c r="A525" s="14">
        <v>428</v>
      </c>
      <c r="B525" s="43" t="s">
        <v>1106</v>
      </c>
      <c r="C525" s="50" t="s">
        <v>1430</v>
      </c>
      <c r="D525" s="43" t="s">
        <v>1034</v>
      </c>
      <c r="E525" s="40" t="s">
        <v>1178</v>
      </c>
      <c r="F525" s="40">
        <v>5</v>
      </c>
      <c r="G525" s="40" t="s">
        <v>17</v>
      </c>
      <c r="H525" s="40">
        <v>5</v>
      </c>
      <c r="I525" s="33" t="s">
        <v>1202</v>
      </c>
      <c r="J525" s="34">
        <v>43222</v>
      </c>
      <c r="K525" s="34">
        <v>43436</v>
      </c>
      <c r="L525" s="40" t="s">
        <v>1170</v>
      </c>
      <c r="M525" s="40" t="s">
        <v>409</v>
      </c>
    </row>
    <row r="526" ht="36" spans="1:13">
      <c r="A526" s="14">
        <v>429</v>
      </c>
      <c r="B526" s="43" t="s">
        <v>1106</v>
      </c>
      <c r="C526" s="50" t="s">
        <v>1431</v>
      </c>
      <c r="D526" s="43" t="s">
        <v>1034</v>
      </c>
      <c r="E526" s="40" t="s">
        <v>1380</v>
      </c>
      <c r="F526" s="40">
        <v>3</v>
      </c>
      <c r="G526" s="40" t="s">
        <v>17</v>
      </c>
      <c r="H526" s="40">
        <v>3</v>
      </c>
      <c r="I526" s="33" t="s">
        <v>1432</v>
      </c>
      <c r="J526" s="34">
        <v>43223</v>
      </c>
      <c r="K526" s="34">
        <v>43437</v>
      </c>
      <c r="L526" s="40" t="s">
        <v>1170</v>
      </c>
      <c r="M526" s="40" t="s">
        <v>409</v>
      </c>
    </row>
    <row r="527" ht="36" spans="1:13">
      <c r="A527" s="14">
        <v>430</v>
      </c>
      <c r="B527" s="43" t="s">
        <v>1106</v>
      </c>
      <c r="C527" s="50" t="s">
        <v>1433</v>
      </c>
      <c r="D527" s="43" t="s">
        <v>1434</v>
      </c>
      <c r="E527" s="40" t="s">
        <v>575</v>
      </c>
      <c r="F527" s="40">
        <v>10</v>
      </c>
      <c r="G527" s="40" t="s">
        <v>17</v>
      </c>
      <c r="H527" s="40">
        <v>10</v>
      </c>
      <c r="I527" s="33" t="s">
        <v>1435</v>
      </c>
      <c r="J527" s="34">
        <v>43224</v>
      </c>
      <c r="K527" s="34">
        <v>43347</v>
      </c>
      <c r="L527" s="40" t="s">
        <v>1170</v>
      </c>
      <c r="M527" s="40" t="s">
        <v>409</v>
      </c>
    </row>
    <row r="528" ht="40.5" spans="1:13">
      <c r="A528" s="14">
        <v>431</v>
      </c>
      <c r="B528" s="43" t="s">
        <v>1106</v>
      </c>
      <c r="C528" s="51" t="s">
        <v>1436</v>
      </c>
      <c r="D528" s="43" t="s">
        <v>1437</v>
      </c>
      <c r="E528" s="40" t="s">
        <v>1438</v>
      </c>
      <c r="F528" s="40">
        <v>10</v>
      </c>
      <c r="G528" s="40" t="s">
        <v>17</v>
      </c>
      <c r="H528" s="40">
        <v>10</v>
      </c>
      <c r="I528" s="33" t="s">
        <v>1190</v>
      </c>
      <c r="J528" s="34">
        <v>43225</v>
      </c>
      <c r="K528" s="34">
        <v>43439</v>
      </c>
      <c r="L528" s="40" t="s">
        <v>1170</v>
      </c>
      <c r="M528" s="40" t="s">
        <v>409</v>
      </c>
    </row>
    <row r="529" ht="36" spans="1:13">
      <c r="A529" s="14">
        <v>432</v>
      </c>
      <c r="B529" s="43" t="s">
        <v>1106</v>
      </c>
      <c r="C529" s="50" t="s">
        <v>1439</v>
      </c>
      <c r="D529" s="43" t="s">
        <v>1440</v>
      </c>
      <c r="E529" s="40" t="s">
        <v>1228</v>
      </c>
      <c r="F529" s="40">
        <v>10</v>
      </c>
      <c r="G529" s="40" t="s">
        <v>17</v>
      </c>
      <c r="H529" s="40">
        <v>10</v>
      </c>
      <c r="I529" s="33" t="s">
        <v>1264</v>
      </c>
      <c r="J529" s="34">
        <v>43318</v>
      </c>
      <c r="K529" s="34">
        <v>43410</v>
      </c>
      <c r="L529" s="40" t="s">
        <v>1170</v>
      </c>
      <c r="M529" s="40" t="s">
        <v>409</v>
      </c>
    </row>
    <row r="530" ht="36" spans="1:13">
      <c r="A530" s="14">
        <v>433</v>
      </c>
      <c r="B530" s="43" t="s">
        <v>1106</v>
      </c>
      <c r="C530" s="50" t="s">
        <v>1441</v>
      </c>
      <c r="D530" s="43" t="s">
        <v>1442</v>
      </c>
      <c r="E530" s="40" t="s">
        <v>1310</v>
      </c>
      <c r="F530" s="40">
        <v>6</v>
      </c>
      <c r="G530" s="40" t="s">
        <v>17</v>
      </c>
      <c r="H530" s="40">
        <v>6</v>
      </c>
      <c r="I530" s="33" t="s">
        <v>1190</v>
      </c>
      <c r="J530" s="34">
        <v>43197</v>
      </c>
      <c r="K530" s="34">
        <v>43411</v>
      </c>
      <c r="L530" s="40" t="s">
        <v>1170</v>
      </c>
      <c r="M530" s="40" t="s">
        <v>409</v>
      </c>
    </row>
    <row r="531" ht="36" spans="1:13">
      <c r="A531" s="14">
        <v>434</v>
      </c>
      <c r="B531" s="43" t="s">
        <v>1106</v>
      </c>
      <c r="C531" s="50" t="s">
        <v>1443</v>
      </c>
      <c r="D531" s="43" t="s">
        <v>1442</v>
      </c>
      <c r="E531" s="40" t="s">
        <v>1380</v>
      </c>
      <c r="F531" s="40">
        <v>4</v>
      </c>
      <c r="G531" s="40" t="s">
        <v>17</v>
      </c>
      <c r="H531" s="40">
        <v>4</v>
      </c>
      <c r="I531" s="33" t="s">
        <v>1199</v>
      </c>
      <c r="J531" s="34">
        <v>43198</v>
      </c>
      <c r="K531" s="34">
        <v>43412</v>
      </c>
      <c r="L531" s="40" t="s">
        <v>1170</v>
      </c>
      <c r="M531" s="40" t="s">
        <v>409</v>
      </c>
    </row>
    <row r="532" ht="36" spans="1:13">
      <c r="A532" s="14">
        <v>435</v>
      </c>
      <c r="B532" s="43" t="s">
        <v>1106</v>
      </c>
      <c r="C532" s="50" t="s">
        <v>1444</v>
      </c>
      <c r="D532" s="43" t="s">
        <v>1445</v>
      </c>
      <c r="E532" s="40" t="s">
        <v>528</v>
      </c>
      <c r="F532" s="40">
        <v>10</v>
      </c>
      <c r="G532" s="40" t="s">
        <v>17</v>
      </c>
      <c r="H532" s="40">
        <v>10</v>
      </c>
      <c r="I532" s="33" t="s">
        <v>1446</v>
      </c>
      <c r="J532" s="34">
        <v>43199</v>
      </c>
      <c r="K532" s="34">
        <v>43290</v>
      </c>
      <c r="L532" s="40" t="s">
        <v>1170</v>
      </c>
      <c r="M532" s="40" t="s">
        <v>409</v>
      </c>
    </row>
    <row r="533" ht="36" spans="1:13">
      <c r="A533" s="14">
        <v>436</v>
      </c>
      <c r="B533" s="43" t="s">
        <v>1106</v>
      </c>
      <c r="C533" s="51" t="s">
        <v>1447</v>
      </c>
      <c r="D533" s="43" t="s">
        <v>1033</v>
      </c>
      <c r="E533" s="40" t="s">
        <v>1380</v>
      </c>
      <c r="F533" s="40">
        <v>5</v>
      </c>
      <c r="G533" s="40" t="s">
        <v>17</v>
      </c>
      <c r="H533" s="40">
        <v>5</v>
      </c>
      <c r="I533" s="33" t="s">
        <v>1393</v>
      </c>
      <c r="J533" s="34">
        <v>43169</v>
      </c>
      <c r="K533" s="34">
        <v>43261</v>
      </c>
      <c r="L533" s="40" t="s">
        <v>1170</v>
      </c>
      <c r="M533" s="40" t="s">
        <v>409</v>
      </c>
    </row>
    <row r="534" ht="36" spans="1:13">
      <c r="A534" s="14">
        <v>437</v>
      </c>
      <c r="B534" s="43" t="s">
        <v>1106</v>
      </c>
      <c r="C534" s="50" t="s">
        <v>1448</v>
      </c>
      <c r="D534" s="43" t="s">
        <v>1449</v>
      </c>
      <c r="E534" s="40" t="s">
        <v>1237</v>
      </c>
      <c r="F534" s="40">
        <v>10</v>
      </c>
      <c r="G534" s="40" t="s">
        <v>17</v>
      </c>
      <c r="H534" s="40">
        <v>10</v>
      </c>
      <c r="I534" s="33" t="s">
        <v>1450</v>
      </c>
      <c r="J534" s="34">
        <v>43170</v>
      </c>
      <c r="K534" s="34">
        <v>43292</v>
      </c>
      <c r="L534" s="40" t="s">
        <v>1170</v>
      </c>
      <c r="M534" s="40" t="s">
        <v>409</v>
      </c>
    </row>
    <row r="535" ht="36" spans="1:13">
      <c r="A535" s="14">
        <v>438</v>
      </c>
      <c r="B535" s="43" t="s">
        <v>1106</v>
      </c>
      <c r="C535" s="50" t="s">
        <v>1451</v>
      </c>
      <c r="D535" s="43" t="s">
        <v>1452</v>
      </c>
      <c r="E535" s="40" t="s">
        <v>1168</v>
      </c>
      <c r="F535" s="40">
        <v>8</v>
      </c>
      <c r="G535" s="40" t="s">
        <v>17</v>
      </c>
      <c r="H535" s="40">
        <v>8</v>
      </c>
      <c r="I535" s="33" t="s">
        <v>1187</v>
      </c>
      <c r="J535" s="34">
        <v>43202</v>
      </c>
      <c r="K535" s="34">
        <v>43232</v>
      </c>
      <c r="L535" s="40" t="s">
        <v>1170</v>
      </c>
      <c r="M535" s="40" t="s">
        <v>409</v>
      </c>
    </row>
    <row r="536" ht="36" spans="1:13">
      <c r="A536" s="14">
        <v>439</v>
      </c>
      <c r="B536" s="43" t="s">
        <v>1106</v>
      </c>
      <c r="C536" s="50" t="s">
        <v>1453</v>
      </c>
      <c r="D536" s="43" t="s">
        <v>1452</v>
      </c>
      <c r="E536" s="40" t="s">
        <v>1207</v>
      </c>
      <c r="F536" s="40">
        <v>2</v>
      </c>
      <c r="G536" s="40" t="s">
        <v>17</v>
      </c>
      <c r="H536" s="40">
        <v>2</v>
      </c>
      <c r="I536" s="33" t="s">
        <v>1454</v>
      </c>
      <c r="J536" s="34">
        <v>43203</v>
      </c>
      <c r="K536" s="34">
        <v>43233</v>
      </c>
      <c r="L536" s="40" t="s">
        <v>1170</v>
      </c>
      <c r="M536" s="40" t="s">
        <v>409</v>
      </c>
    </row>
    <row r="537" ht="36" spans="1:13">
      <c r="A537" s="14">
        <v>440</v>
      </c>
      <c r="B537" s="43" t="s">
        <v>1106</v>
      </c>
      <c r="C537" s="50" t="s">
        <v>1455</v>
      </c>
      <c r="D537" s="43" t="s">
        <v>1035</v>
      </c>
      <c r="E537" s="40" t="s">
        <v>1237</v>
      </c>
      <c r="F537" s="40">
        <v>3</v>
      </c>
      <c r="G537" s="40" t="s">
        <v>17</v>
      </c>
      <c r="H537" s="40">
        <v>3</v>
      </c>
      <c r="I537" s="33" t="s">
        <v>1456</v>
      </c>
      <c r="J537" s="34">
        <v>43204</v>
      </c>
      <c r="K537" s="34">
        <v>43265</v>
      </c>
      <c r="L537" s="40" t="s">
        <v>1170</v>
      </c>
      <c r="M537" s="40" t="s">
        <v>409</v>
      </c>
    </row>
    <row r="538" ht="36" spans="1:13">
      <c r="A538" s="14">
        <v>441</v>
      </c>
      <c r="B538" s="43" t="s">
        <v>1106</v>
      </c>
      <c r="C538" s="50" t="s">
        <v>1457</v>
      </c>
      <c r="D538" s="43" t="s">
        <v>1035</v>
      </c>
      <c r="E538" s="40" t="s">
        <v>1178</v>
      </c>
      <c r="F538" s="40">
        <v>3</v>
      </c>
      <c r="G538" s="40" t="s">
        <v>17</v>
      </c>
      <c r="H538" s="40">
        <v>3</v>
      </c>
      <c r="I538" s="33" t="s">
        <v>1458</v>
      </c>
      <c r="J538" s="34">
        <v>43205</v>
      </c>
      <c r="K538" s="34">
        <v>43296</v>
      </c>
      <c r="L538" s="40" t="s">
        <v>1170</v>
      </c>
      <c r="M538" s="40" t="s">
        <v>409</v>
      </c>
    </row>
    <row r="539" ht="36" spans="1:13">
      <c r="A539" s="14">
        <v>442</v>
      </c>
      <c r="B539" s="43" t="s">
        <v>1106</v>
      </c>
      <c r="C539" s="52" t="s">
        <v>1459</v>
      </c>
      <c r="D539" s="43" t="s">
        <v>1460</v>
      </c>
      <c r="E539" s="40" t="s">
        <v>1189</v>
      </c>
      <c r="F539" s="40">
        <v>10</v>
      </c>
      <c r="G539" s="40" t="s">
        <v>17</v>
      </c>
      <c r="H539" s="40">
        <v>10</v>
      </c>
      <c r="I539" s="33" t="s">
        <v>1293</v>
      </c>
      <c r="J539" s="34">
        <v>43389</v>
      </c>
      <c r="K539" s="34">
        <v>43450</v>
      </c>
      <c r="L539" s="40" t="s">
        <v>1170</v>
      </c>
      <c r="M539" s="40" t="s">
        <v>409</v>
      </c>
    </row>
    <row r="540" ht="15" customHeight="1" spans="1:13">
      <c r="A540" s="14"/>
      <c r="B540" s="14" t="s">
        <v>210</v>
      </c>
      <c r="C540" s="52"/>
      <c r="D540" s="43"/>
      <c r="E540" s="40"/>
      <c r="F540" s="40">
        <f>SUM(F524:F539)</f>
        <v>109</v>
      </c>
      <c r="G540" s="40"/>
      <c r="H540" s="40">
        <f>SUM(H524:H539)</f>
        <v>109</v>
      </c>
      <c r="I540" s="33"/>
      <c r="J540" s="34"/>
      <c r="K540" s="34"/>
      <c r="L540" s="40"/>
      <c r="M540" s="40"/>
    </row>
    <row r="541" ht="36" spans="1:13">
      <c r="A541" s="14">
        <v>443</v>
      </c>
      <c r="B541" s="43" t="s">
        <v>1106</v>
      </c>
      <c r="C541" s="37" t="s">
        <v>1461</v>
      </c>
      <c r="D541" s="43" t="s">
        <v>1462</v>
      </c>
      <c r="E541" s="40" t="s">
        <v>1192</v>
      </c>
      <c r="F541" s="40">
        <v>10</v>
      </c>
      <c r="G541" s="40" t="s">
        <v>17</v>
      </c>
      <c r="H541" s="40">
        <v>10</v>
      </c>
      <c r="I541" s="33" t="s">
        <v>1463</v>
      </c>
      <c r="J541" s="34">
        <v>43191</v>
      </c>
      <c r="K541" s="34">
        <v>43282</v>
      </c>
      <c r="L541" s="40" t="s">
        <v>1170</v>
      </c>
      <c r="M541" s="40" t="s">
        <v>399</v>
      </c>
    </row>
    <row r="542" ht="36" spans="1:13">
      <c r="A542" s="14">
        <v>444</v>
      </c>
      <c r="B542" s="43" t="s">
        <v>1106</v>
      </c>
      <c r="C542" s="37" t="s">
        <v>1464</v>
      </c>
      <c r="D542" s="43" t="s">
        <v>1465</v>
      </c>
      <c r="E542" s="40" t="s">
        <v>1228</v>
      </c>
      <c r="F542" s="40">
        <v>10</v>
      </c>
      <c r="G542" s="40" t="s">
        <v>17</v>
      </c>
      <c r="H542" s="40">
        <v>10</v>
      </c>
      <c r="I542" s="33" t="s">
        <v>1190</v>
      </c>
      <c r="J542" s="34">
        <v>43221</v>
      </c>
      <c r="K542" s="34">
        <v>43313</v>
      </c>
      <c r="L542" s="40" t="s">
        <v>1170</v>
      </c>
      <c r="M542" s="40" t="s">
        <v>399</v>
      </c>
    </row>
    <row r="543" ht="36" spans="1:13">
      <c r="A543" s="14">
        <v>445</v>
      </c>
      <c r="B543" s="43" t="s">
        <v>1106</v>
      </c>
      <c r="C543" s="37" t="s">
        <v>1466</v>
      </c>
      <c r="D543" s="43" t="s">
        <v>1467</v>
      </c>
      <c r="E543" s="40" t="s">
        <v>575</v>
      </c>
      <c r="F543" s="40">
        <v>10</v>
      </c>
      <c r="G543" s="40" t="s">
        <v>17</v>
      </c>
      <c r="H543" s="40">
        <v>10</v>
      </c>
      <c r="I543" s="33" t="s">
        <v>1463</v>
      </c>
      <c r="J543" s="34">
        <v>43191</v>
      </c>
      <c r="K543" s="34">
        <v>43282</v>
      </c>
      <c r="L543" s="40" t="s">
        <v>1170</v>
      </c>
      <c r="M543" s="40" t="s">
        <v>399</v>
      </c>
    </row>
    <row r="544" ht="36" spans="1:13">
      <c r="A544" s="14">
        <v>446</v>
      </c>
      <c r="B544" s="43" t="s">
        <v>1106</v>
      </c>
      <c r="C544" s="37" t="s">
        <v>1468</v>
      </c>
      <c r="D544" s="43" t="s">
        <v>1469</v>
      </c>
      <c r="E544" s="40" t="s">
        <v>575</v>
      </c>
      <c r="F544" s="40">
        <v>10</v>
      </c>
      <c r="G544" s="40" t="s">
        <v>17</v>
      </c>
      <c r="H544" s="40">
        <v>10</v>
      </c>
      <c r="I544" s="33" t="s">
        <v>1313</v>
      </c>
      <c r="J544" s="34">
        <v>43191</v>
      </c>
      <c r="K544" s="34">
        <v>43282</v>
      </c>
      <c r="L544" s="40" t="s">
        <v>1170</v>
      </c>
      <c r="M544" s="40" t="s">
        <v>399</v>
      </c>
    </row>
    <row r="545" ht="36" spans="1:13">
      <c r="A545" s="14">
        <v>447</v>
      </c>
      <c r="B545" s="43" t="s">
        <v>1106</v>
      </c>
      <c r="C545" s="37" t="s">
        <v>1470</v>
      </c>
      <c r="D545" s="43" t="s">
        <v>1471</v>
      </c>
      <c r="E545" s="40" t="s">
        <v>575</v>
      </c>
      <c r="F545" s="40">
        <v>10</v>
      </c>
      <c r="G545" s="40" t="s">
        <v>17</v>
      </c>
      <c r="H545" s="40">
        <v>10</v>
      </c>
      <c r="I545" s="33" t="s">
        <v>1472</v>
      </c>
      <c r="J545" s="34">
        <v>43191</v>
      </c>
      <c r="K545" s="34">
        <v>43282</v>
      </c>
      <c r="L545" s="40" t="s">
        <v>1170</v>
      </c>
      <c r="M545" s="40" t="s">
        <v>399</v>
      </c>
    </row>
    <row r="546" ht="36" spans="1:13">
      <c r="A546" s="14">
        <v>448</v>
      </c>
      <c r="B546" s="43" t="s">
        <v>1106</v>
      </c>
      <c r="C546" s="37" t="s">
        <v>1473</v>
      </c>
      <c r="D546" s="43" t="s">
        <v>1006</v>
      </c>
      <c r="E546" s="40" t="s">
        <v>1192</v>
      </c>
      <c r="F546" s="40">
        <v>5</v>
      </c>
      <c r="G546" s="40" t="s">
        <v>17</v>
      </c>
      <c r="H546" s="40">
        <v>5</v>
      </c>
      <c r="I546" s="33" t="s">
        <v>1474</v>
      </c>
      <c r="J546" s="34">
        <v>43221</v>
      </c>
      <c r="K546" s="34">
        <v>43313</v>
      </c>
      <c r="L546" s="40" t="s">
        <v>1170</v>
      </c>
      <c r="M546" s="40" t="s">
        <v>399</v>
      </c>
    </row>
    <row r="547" ht="36" spans="1:13">
      <c r="A547" s="14">
        <v>449</v>
      </c>
      <c r="B547" s="43" t="s">
        <v>1106</v>
      </c>
      <c r="C547" s="37" t="s">
        <v>1475</v>
      </c>
      <c r="D547" s="43" t="s">
        <v>1476</v>
      </c>
      <c r="E547" s="40" t="s">
        <v>1228</v>
      </c>
      <c r="F547" s="40">
        <v>10</v>
      </c>
      <c r="G547" s="40" t="s">
        <v>17</v>
      </c>
      <c r="H547" s="40">
        <v>10</v>
      </c>
      <c r="I547" s="33" t="s">
        <v>1477</v>
      </c>
      <c r="J547" s="34">
        <v>43191</v>
      </c>
      <c r="K547" s="34">
        <v>43282</v>
      </c>
      <c r="L547" s="40" t="s">
        <v>1170</v>
      </c>
      <c r="M547" s="40" t="s">
        <v>399</v>
      </c>
    </row>
    <row r="548" ht="36" spans="1:13">
      <c r="A548" s="14">
        <v>450</v>
      </c>
      <c r="B548" s="43" t="s">
        <v>1106</v>
      </c>
      <c r="C548" s="37" t="s">
        <v>1478</v>
      </c>
      <c r="D548" s="43" t="s">
        <v>397</v>
      </c>
      <c r="E548" s="40" t="s">
        <v>739</v>
      </c>
      <c r="F548" s="40">
        <v>5</v>
      </c>
      <c r="G548" s="40" t="s">
        <v>17</v>
      </c>
      <c r="H548" s="40">
        <v>5</v>
      </c>
      <c r="I548" s="33" t="s">
        <v>1472</v>
      </c>
      <c r="J548" s="34">
        <v>43160</v>
      </c>
      <c r="K548" s="34">
        <v>43252</v>
      </c>
      <c r="L548" s="40" t="s">
        <v>1170</v>
      </c>
      <c r="M548" s="40" t="s">
        <v>399</v>
      </c>
    </row>
    <row r="549" ht="36" spans="1:13">
      <c r="A549" s="14">
        <v>451</v>
      </c>
      <c r="B549" s="43" t="s">
        <v>1106</v>
      </c>
      <c r="C549" s="37" t="s">
        <v>1479</v>
      </c>
      <c r="D549" s="43" t="s">
        <v>1480</v>
      </c>
      <c r="E549" s="40" t="s">
        <v>1192</v>
      </c>
      <c r="F549" s="40">
        <v>10</v>
      </c>
      <c r="G549" s="40" t="s">
        <v>17</v>
      </c>
      <c r="H549" s="40">
        <v>10</v>
      </c>
      <c r="I549" s="33" t="s">
        <v>1477</v>
      </c>
      <c r="J549" s="34">
        <v>43191</v>
      </c>
      <c r="K549" s="34">
        <v>43282</v>
      </c>
      <c r="L549" s="40" t="s">
        <v>1170</v>
      </c>
      <c r="M549" s="40" t="s">
        <v>399</v>
      </c>
    </row>
    <row r="550" ht="36" spans="1:13">
      <c r="A550" s="14">
        <v>452</v>
      </c>
      <c r="B550" s="43" t="s">
        <v>1106</v>
      </c>
      <c r="C550" s="37" t="s">
        <v>1481</v>
      </c>
      <c r="D550" s="43" t="s">
        <v>404</v>
      </c>
      <c r="E550" s="40" t="s">
        <v>1316</v>
      </c>
      <c r="F550" s="40">
        <v>5</v>
      </c>
      <c r="G550" s="40" t="s">
        <v>17</v>
      </c>
      <c r="H550" s="40">
        <v>5</v>
      </c>
      <c r="I550" s="33" t="s">
        <v>1482</v>
      </c>
      <c r="J550" s="34">
        <v>43160</v>
      </c>
      <c r="K550" s="34">
        <v>43282</v>
      </c>
      <c r="L550" s="40" t="s">
        <v>1170</v>
      </c>
      <c r="M550" s="40" t="s">
        <v>399</v>
      </c>
    </row>
    <row r="551" ht="36" spans="1:13">
      <c r="A551" s="14">
        <v>453</v>
      </c>
      <c r="B551" s="43" t="s">
        <v>1106</v>
      </c>
      <c r="C551" s="37" t="s">
        <v>1483</v>
      </c>
      <c r="D551" s="43" t="s">
        <v>1484</v>
      </c>
      <c r="E551" s="40" t="s">
        <v>634</v>
      </c>
      <c r="F551" s="40">
        <v>10</v>
      </c>
      <c r="G551" s="40" t="s">
        <v>17</v>
      </c>
      <c r="H551" s="40">
        <v>10</v>
      </c>
      <c r="I551" s="33" t="s">
        <v>1485</v>
      </c>
      <c r="J551" s="34">
        <v>43160</v>
      </c>
      <c r="K551" s="34">
        <v>43282</v>
      </c>
      <c r="L551" s="40" t="s">
        <v>1170</v>
      </c>
      <c r="M551" s="40" t="s">
        <v>399</v>
      </c>
    </row>
    <row r="552" ht="36" spans="1:13">
      <c r="A552" s="14">
        <v>454</v>
      </c>
      <c r="B552" s="43" t="s">
        <v>1106</v>
      </c>
      <c r="C552" s="37" t="s">
        <v>1486</v>
      </c>
      <c r="D552" s="43" t="s">
        <v>1484</v>
      </c>
      <c r="E552" s="40" t="s">
        <v>1182</v>
      </c>
      <c r="F552" s="40">
        <v>10</v>
      </c>
      <c r="G552" s="40" t="s">
        <v>17</v>
      </c>
      <c r="H552" s="40">
        <v>10</v>
      </c>
      <c r="I552" s="33" t="s">
        <v>1335</v>
      </c>
      <c r="J552" s="34">
        <v>43160</v>
      </c>
      <c r="K552" s="34">
        <v>43282</v>
      </c>
      <c r="L552" s="40" t="s">
        <v>1170</v>
      </c>
      <c r="M552" s="40" t="s">
        <v>399</v>
      </c>
    </row>
    <row r="553" ht="17.25" customHeight="1" spans="1:13">
      <c r="A553" s="14"/>
      <c r="B553" s="14" t="s">
        <v>210</v>
      </c>
      <c r="C553" s="37"/>
      <c r="D553" s="43"/>
      <c r="E553" s="40"/>
      <c r="F553" s="40">
        <f>SUM(F541:F552)</f>
        <v>105</v>
      </c>
      <c r="G553" s="40"/>
      <c r="H553" s="40">
        <f>SUM(H541:H552)</f>
        <v>105</v>
      </c>
      <c r="I553" s="33"/>
      <c r="J553" s="34"/>
      <c r="K553" s="34"/>
      <c r="L553" s="40"/>
      <c r="M553" s="40"/>
    </row>
    <row r="554" ht="36" spans="1:13">
      <c r="A554" s="14">
        <v>455</v>
      </c>
      <c r="B554" s="43" t="s">
        <v>1106</v>
      </c>
      <c r="C554" s="37" t="s">
        <v>1487</v>
      </c>
      <c r="D554" s="43" t="s">
        <v>742</v>
      </c>
      <c r="E554" s="40" t="s">
        <v>1192</v>
      </c>
      <c r="F554" s="40">
        <v>5</v>
      </c>
      <c r="G554" s="40" t="s">
        <v>17</v>
      </c>
      <c r="H554" s="40">
        <v>5</v>
      </c>
      <c r="I554" s="33" t="s">
        <v>1229</v>
      </c>
      <c r="J554" s="34">
        <v>43252</v>
      </c>
      <c r="K554" s="34">
        <v>43435</v>
      </c>
      <c r="L554" s="40" t="s">
        <v>1170</v>
      </c>
      <c r="M554" s="40" t="s">
        <v>740</v>
      </c>
    </row>
    <row r="555" ht="36" spans="1:13">
      <c r="A555" s="14">
        <v>456</v>
      </c>
      <c r="B555" s="43" t="s">
        <v>1106</v>
      </c>
      <c r="C555" s="37" t="s">
        <v>1488</v>
      </c>
      <c r="D555" s="43" t="s">
        <v>1489</v>
      </c>
      <c r="E555" s="40">
        <v>10</v>
      </c>
      <c r="F555" s="40">
        <v>10</v>
      </c>
      <c r="G555" s="40" t="s">
        <v>17</v>
      </c>
      <c r="H555" s="40">
        <v>10</v>
      </c>
      <c r="I555" s="33" t="s">
        <v>1299</v>
      </c>
      <c r="J555" s="34">
        <v>43160</v>
      </c>
      <c r="K555" s="34">
        <v>43221</v>
      </c>
      <c r="L555" s="40" t="s">
        <v>1170</v>
      </c>
      <c r="M555" s="40" t="s">
        <v>740</v>
      </c>
    </row>
    <row r="556" ht="36" spans="1:13">
      <c r="A556" s="14">
        <v>457</v>
      </c>
      <c r="B556" s="43" t="s">
        <v>1106</v>
      </c>
      <c r="C556" s="37" t="s">
        <v>1490</v>
      </c>
      <c r="D556" s="43" t="s">
        <v>745</v>
      </c>
      <c r="E556" s="40" t="s">
        <v>1192</v>
      </c>
      <c r="F556" s="40">
        <v>4</v>
      </c>
      <c r="G556" s="40" t="s">
        <v>17</v>
      </c>
      <c r="H556" s="40">
        <v>4</v>
      </c>
      <c r="I556" s="33" t="s">
        <v>1199</v>
      </c>
      <c r="J556" s="34">
        <v>43282</v>
      </c>
      <c r="K556" s="34">
        <v>43405</v>
      </c>
      <c r="L556" s="40" t="s">
        <v>1170</v>
      </c>
      <c r="M556" s="40" t="s">
        <v>740</v>
      </c>
    </row>
    <row r="557" ht="36" spans="1:13">
      <c r="A557" s="14">
        <v>458</v>
      </c>
      <c r="B557" s="43" t="s">
        <v>1106</v>
      </c>
      <c r="C557" s="37" t="s">
        <v>1491</v>
      </c>
      <c r="D557" s="43" t="s">
        <v>474</v>
      </c>
      <c r="E557" s="40" t="s">
        <v>1186</v>
      </c>
      <c r="F557" s="40">
        <v>10</v>
      </c>
      <c r="G557" s="40" t="s">
        <v>17</v>
      </c>
      <c r="H557" s="40">
        <v>10</v>
      </c>
      <c r="I557" s="33" t="s">
        <v>1190</v>
      </c>
      <c r="J557" s="34">
        <v>43282</v>
      </c>
      <c r="K557" s="34">
        <v>43405</v>
      </c>
      <c r="L557" s="40" t="s">
        <v>1170</v>
      </c>
      <c r="M557" s="40" t="s">
        <v>740</v>
      </c>
    </row>
    <row r="558" ht="19.5" customHeight="1" spans="1:13">
      <c r="A558" s="14"/>
      <c r="B558" s="14" t="s">
        <v>210</v>
      </c>
      <c r="C558" s="37"/>
      <c r="D558" s="43"/>
      <c r="E558" s="40"/>
      <c r="F558" s="40">
        <f>SUM(F554:F557)</f>
        <v>29</v>
      </c>
      <c r="G558" s="40"/>
      <c r="H558" s="40">
        <f>SUM(H554:H557)</f>
        <v>29</v>
      </c>
      <c r="I558" s="33"/>
      <c r="J558" s="34"/>
      <c r="K558" s="34"/>
      <c r="L558" s="40"/>
      <c r="M558" s="40"/>
    </row>
    <row r="559" ht="36" spans="1:13">
      <c r="A559" s="14">
        <v>459</v>
      </c>
      <c r="B559" s="43" t="s">
        <v>1106</v>
      </c>
      <c r="C559" s="37" t="s">
        <v>1492</v>
      </c>
      <c r="D559" s="43" t="s">
        <v>1493</v>
      </c>
      <c r="E559" s="40" t="s">
        <v>1178</v>
      </c>
      <c r="F559" s="40">
        <v>10</v>
      </c>
      <c r="G559" s="40" t="s">
        <v>17</v>
      </c>
      <c r="H559" s="40">
        <v>10</v>
      </c>
      <c r="I559" s="33" t="s">
        <v>1494</v>
      </c>
      <c r="J559" s="34">
        <v>43221</v>
      </c>
      <c r="K559" s="34">
        <v>43435</v>
      </c>
      <c r="L559" s="40" t="s">
        <v>1170</v>
      </c>
      <c r="M559" s="40" t="s">
        <v>298</v>
      </c>
    </row>
    <row r="560" ht="48" spans="1:13">
      <c r="A560" s="14">
        <v>460</v>
      </c>
      <c r="B560" s="43" t="s">
        <v>1106</v>
      </c>
      <c r="C560" s="37" t="s">
        <v>1495</v>
      </c>
      <c r="D560" s="43" t="s">
        <v>1496</v>
      </c>
      <c r="E560" s="40" t="s">
        <v>739</v>
      </c>
      <c r="F560" s="40">
        <v>10</v>
      </c>
      <c r="G560" s="40" t="s">
        <v>17</v>
      </c>
      <c r="H560" s="40">
        <v>10</v>
      </c>
      <c r="I560" s="33" t="s">
        <v>1173</v>
      </c>
      <c r="J560" s="34">
        <v>43191</v>
      </c>
      <c r="K560" s="34">
        <v>43435</v>
      </c>
      <c r="L560" s="40" t="s">
        <v>1170</v>
      </c>
      <c r="M560" s="40" t="s">
        <v>298</v>
      </c>
    </row>
    <row r="561" ht="17.25" customHeight="1" spans="1:13">
      <c r="A561" s="14"/>
      <c r="B561" s="14" t="s">
        <v>210</v>
      </c>
      <c r="C561" s="37"/>
      <c r="D561" s="43"/>
      <c r="E561" s="40"/>
      <c r="F561" s="40">
        <f>SUM(F559:F560)</f>
        <v>20</v>
      </c>
      <c r="G561" s="40"/>
      <c r="H561" s="40">
        <f>SUM(H559:H560)</f>
        <v>20</v>
      </c>
      <c r="I561" s="33"/>
      <c r="J561" s="34"/>
      <c r="K561" s="34"/>
      <c r="L561" s="40"/>
      <c r="M561" s="40"/>
    </row>
    <row r="562" ht="36" spans="1:13">
      <c r="A562" s="14">
        <v>461</v>
      </c>
      <c r="B562" s="43" t="s">
        <v>1106</v>
      </c>
      <c r="C562" s="37" t="s">
        <v>1497</v>
      </c>
      <c r="D562" s="43" t="s">
        <v>1498</v>
      </c>
      <c r="E562" s="40" t="s">
        <v>1499</v>
      </c>
      <c r="F562" s="40">
        <v>10</v>
      </c>
      <c r="G562" s="40" t="s">
        <v>17</v>
      </c>
      <c r="H562" s="40">
        <v>10</v>
      </c>
      <c r="I562" s="33" t="s">
        <v>1500</v>
      </c>
      <c r="J562" s="34">
        <v>43160</v>
      </c>
      <c r="K562" s="34">
        <v>43435</v>
      </c>
      <c r="L562" s="40" t="s">
        <v>1170</v>
      </c>
      <c r="M562" s="40" t="s">
        <v>303</v>
      </c>
    </row>
    <row r="563" ht="36" spans="1:13">
      <c r="A563" s="14">
        <v>462</v>
      </c>
      <c r="B563" s="43" t="s">
        <v>1106</v>
      </c>
      <c r="C563" s="37" t="s">
        <v>1501</v>
      </c>
      <c r="D563" s="43" t="s">
        <v>1502</v>
      </c>
      <c r="E563" s="40" t="s">
        <v>1178</v>
      </c>
      <c r="F563" s="40">
        <v>10</v>
      </c>
      <c r="G563" s="40" t="s">
        <v>17</v>
      </c>
      <c r="H563" s="40">
        <v>10</v>
      </c>
      <c r="I563" s="33" t="s">
        <v>1199</v>
      </c>
      <c r="J563" s="34">
        <v>43221</v>
      </c>
      <c r="K563" s="34">
        <v>43405</v>
      </c>
      <c r="L563" s="40" t="s">
        <v>1170</v>
      </c>
      <c r="M563" s="40" t="s">
        <v>303</v>
      </c>
    </row>
    <row r="564" ht="36" spans="1:13">
      <c r="A564" s="14">
        <v>463</v>
      </c>
      <c r="B564" s="43" t="s">
        <v>1106</v>
      </c>
      <c r="C564" s="37" t="s">
        <v>1503</v>
      </c>
      <c r="D564" s="43" t="s">
        <v>300</v>
      </c>
      <c r="E564" s="40" t="s">
        <v>1178</v>
      </c>
      <c r="F564" s="40">
        <v>5</v>
      </c>
      <c r="G564" s="40" t="s">
        <v>17</v>
      </c>
      <c r="H564" s="40">
        <v>5</v>
      </c>
      <c r="I564" s="33" t="s">
        <v>1199</v>
      </c>
      <c r="J564" s="34">
        <v>43191</v>
      </c>
      <c r="K564" s="34">
        <v>43435</v>
      </c>
      <c r="L564" s="40" t="s">
        <v>1170</v>
      </c>
      <c r="M564" s="40" t="s">
        <v>303</v>
      </c>
    </row>
    <row r="565" ht="36" spans="1:13">
      <c r="A565" s="14">
        <v>464</v>
      </c>
      <c r="B565" s="43" t="s">
        <v>1106</v>
      </c>
      <c r="C565" s="37" t="s">
        <v>1504</v>
      </c>
      <c r="D565" s="43" t="s">
        <v>1505</v>
      </c>
      <c r="E565" s="40" t="s">
        <v>1189</v>
      </c>
      <c r="F565" s="40">
        <v>10</v>
      </c>
      <c r="G565" s="40" t="s">
        <v>17</v>
      </c>
      <c r="H565" s="40">
        <v>10</v>
      </c>
      <c r="I565" s="33" t="s">
        <v>1506</v>
      </c>
      <c r="J565" s="34">
        <v>43221</v>
      </c>
      <c r="K565" s="34">
        <v>43405</v>
      </c>
      <c r="L565" s="40" t="s">
        <v>1170</v>
      </c>
      <c r="M565" s="40" t="s">
        <v>303</v>
      </c>
    </row>
    <row r="566" ht="36" spans="1:13">
      <c r="A566" s="14">
        <v>465</v>
      </c>
      <c r="B566" s="43" t="s">
        <v>1106</v>
      </c>
      <c r="C566" s="37" t="s">
        <v>1507</v>
      </c>
      <c r="D566" s="43" t="s">
        <v>1508</v>
      </c>
      <c r="E566" s="40" t="s">
        <v>1178</v>
      </c>
      <c r="F566" s="40">
        <v>10</v>
      </c>
      <c r="G566" s="40" t="s">
        <v>17</v>
      </c>
      <c r="H566" s="40">
        <v>10</v>
      </c>
      <c r="I566" s="33" t="s">
        <v>1367</v>
      </c>
      <c r="J566" s="34">
        <v>43191</v>
      </c>
      <c r="K566" s="34">
        <v>43344</v>
      </c>
      <c r="L566" s="40" t="s">
        <v>1170</v>
      </c>
      <c r="M566" s="40" t="s">
        <v>303</v>
      </c>
    </row>
    <row r="567" ht="36" spans="1:13">
      <c r="A567" s="14">
        <v>466</v>
      </c>
      <c r="B567" s="43" t="s">
        <v>1106</v>
      </c>
      <c r="C567" s="37" t="s">
        <v>1509</v>
      </c>
      <c r="D567" s="43" t="s">
        <v>1510</v>
      </c>
      <c r="E567" s="40" t="s">
        <v>1172</v>
      </c>
      <c r="F567" s="40">
        <v>10</v>
      </c>
      <c r="G567" s="40" t="s">
        <v>17</v>
      </c>
      <c r="H567" s="40">
        <v>10</v>
      </c>
      <c r="I567" s="33" t="s">
        <v>1299</v>
      </c>
      <c r="J567" s="34">
        <v>43132</v>
      </c>
      <c r="K567" s="34">
        <v>43435</v>
      </c>
      <c r="L567" s="40" t="s">
        <v>1170</v>
      </c>
      <c r="M567" s="40" t="s">
        <v>303</v>
      </c>
    </row>
    <row r="568" ht="36" spans="1:13">
      <c r="A568" s="14">
        <v>467</v>
      </c>
      <c r="B568" s="43" t="s">
        <v>1106</v>
      </c>
      <c r="C568" s="37" t="s">
        <v>1511</v>
      </c>
      <c r="D568" s="43" t="s">
        <v>1512</v>
      </c>
      <c r="E568" s="40" t="s">
        <v>1438</v>
      </c>
      <c r="F568" s="40">
        <v>10</v>
      </c>
      <c r="G568" s="40" t="s">
        <v>17</v>
      </c>
      <c r="H568" s="40">
        <v>10</v>
      </c>
      <c r="I568" s="33" t="s">
        <v>1190</v>
      </c>
      <c r="J568" s="34">
        <v>43160</v>
      </c>
      <c r="K568" s="34">
        <v>43252</v>
      </c>
      <c r="L568" s="40" t="s">
        <v>1170</v>
      </c>
      <c r="M568" s="40" t="s">
        <v>303</v>
      </c>
    </row>
    <row r="569" ht="36" spans="1:13">
      <c r="A569" s="14">
        <v>468</v>
      </c>
      <c r="B569" s="43" t="s">
        <v>1106</v>
      </c>
      <c r="C569" s="37" t="s">
        <v>1513</v>
      </c>
      <c r="D569" s="43" t="s">
        <v>1514</v>
      </c>
      <c r="E569" s="40" t="s">
        <v>1172</v>
      </c>
      <c r="F569" s="40">
        <v>10</v>
      </c>
      <c r="G569" s="40" t="s">
        <v>17</v>
      </c>
      <c r="H569" s="40">
        <v>10</v>
      </c>
      <c r="I569" s="33" t="s">
        <v>1515</v>
      </c>
      <c r="J569" s="34">
        <v>43132</v>
      </c>
      <c r="K569" s="34">
        <v>43435</v>
      </c>
      <c r="L569" s="40" t="s">
        <v>1170</v>
      </c>
      <c r="M569" s="40" t="s">
        <v>303</v>
      </c>
    </row>
    <row r="570" ht="36" spans="1:13">
      <c r="A570" s="14">
        <v>469</v>
      </c>
      <c r="B570" s="43" t="s">
        <v>1106</v>
      </c>
      <c r="C570" s="37" t="s">
        <v>1516</v>
      </c>
      <c r="D570" s="43" t="s">
        <v>1517</v>
      </c>
      <c r="E570" s="40" t="s">
        <v>543</v>
      </c>
      <c r="F570" s="40">
        <v>10</v>
      </c>
      <c r="G570" s="40" t="s">
        <v>17</v>
      </c>
      <c r="H570" s="40">
        <v>10</v>
      </c>
      <c r="I570" s="33" t="s">
        <v>1518</v>
      </c>
      <c r="J570" s="34">
        <v>43160</v>
      </c>
      <c r="K570" s="34">
        <v>43313</v>
      </c>
      <c r="L570" s="40" t="s">
        <v>1170</v>
      </c>
      <c r="M570" s="40" t="s">
        <v>303</v>
      </c>
    </row>
    <row r="571" ht="36" spans="1:13">
      <c r="A571" s="14">
        <v>470</v>
      </c>
      <c r="B571" s="43" t="s">
        <v>1106</v>
      </c>
      <c r="C571" s="37" t="s">
        <v>1519</v>
      </c>
      <c r="D571" s="43" t="s">
        <v>1520</v>
      </c>
      <c r="E571" s="40" t="s">
        <v>1186</v>
      </c>
      <c r="F571" s="40">
        <v>10</v>
      </c>
      <c r="G571" s="40" t="s">
        <v>17</v>
      </c>
      <c r="H571" s="40">
        <v>10</v>
      </c>
      <c r="I571" s="33" t="s">
        <v>1190</v>
      </c>
      <c r="J571" s="34">
        <v>43191</v>
      </c>
      <c r="K571" s="34">
        <v>43374</v>
      </c>
      <c r="L571" s="40" t="s">
        <v>1170</v>
      </c>
      <c r="M571" s="40" t="s">
        <v>303</v>
      </c>
    </row>
    <row r="572" ht="36" spans="1:13">
      <c r="A572" s="14">
        <v>471</v>
      </c>
      <c r="B572" s="43" t="s">
        <v>1106</v>
      </c>
      <c r="C572" s="37" t="s">
        <v>1521</v>
      </c>
      <c r="D572" s="43" t="s">
        <v>1522</v>
      </c>
      <c r="E572" s="40" t="s">
        <v>1178</v>
      </c>
      <c r="F572" s="40">
        <v>10</v>
      </c>
      <c r="G572" s="40" t="s">
        <v>17</v>
      </c>
      <c r="H572" s="40">
        <v>10</v>
      </c>
      <c r="I572" s="33" t="s">
        <v>1523</v>
      </c>
      <c r="J572" s="34">
        <v>43191</v>
      </c>
      <c r="K572" s="34">
        <v>43374</v>
      </c>
      <c r="L572" s="40" t="s">
        <v>1170</v>
      </c>
      <c r="M572" s="40" t="s">
        <v>303</v>
      </c>
    </row>
    <row r="573" ht="36" spans="1:13">
      <c r="A573" s="14">
        <v>472</v>
      </c>
      <c r="B573" s="43" t="s">
        <v>1106</v>
      </c>
      <c r="C573" s="37" t="s">
        <v>1524</v>
      </c>
      <c r="D573" s="43" t="s">
        <v>1525</v>
      </c>
      <c r="E573" s="40" t="s">
        <v>1201</v>
      </c>
      <c r="F573" s="40">
        <v>10</v>
      </c>
      <c r="G573" s="40" t="s">
        <v>17</v>
      </c>
      <c r="H573" s="40">
        <v>10</v>
      </c>
      <c r="I573" s="33" t="s">
        <v>1526</v>
      </c>
      <c r="J573" s="34">
        <v>43191</v>
      </c>
      <c r="K573" s="34">
        <v>43374</v>
      </c>
      <c r="L573" s="40" t="s">
        <v>1527</v>
      </c>
      <c r="M573" s="40" t="s">
        <v>303</v>
      </c>
    </row>
    <row r="574" ht="36" spans="1:13">
      <c r="A574" s="14">
        <v>473</v>
      </c>
      <c r="B574" s="43" t="s">
        <v>1106</v>
      </c>
      <c r="C574" s="37" t="s">
        <v>1528</v>
      </c>
      <c r="D574" s="43" t="s">
        <v>1529</v>
      </c>
      <c r="E574" s="40" t="s">
        <v>1201</v>
      </c>
      <c r="F574" s="40">
        <v>10</v>
      </c>
      <c r="G574" s="40" t="s">
        <v>17</v>
      </c>
      <c r="H574" s="40">
        <v>10</v>
      </c>
      <c r="I574" s="33" t="s">
        <v>1530</v>
      </c>
      <c r="J574" s="34">
        <v>43191</v>
      </c>
      <c r="K574" s="34">
        <v>43374</v>
      </c>
      <c r="L574" s="40" t="s">
        <v>1170</v>
      </c>
      <c r="M574" s="40" t="s">
        <v>303</v>
      </c>
    </row>
    <row r="575" ht="15.75" customHeight="1" spans="1:13">
      <c r="A575" s="14"/>
      <c r="B575" s="14" t="s">
        <v>210</v>
      </c>
      <c r="C575" s="37"/>
      <c r="D575" s="43"/>
      <c r="E575" s="40"/>
      <c r="F575" s="40">
        <f>SUM(F562:F574)</f>
        <v>125</v>
      </c>
      <c r="G575" s="40"/>
      <c r="H575" s="40">
        <f>SUM(H562:H574)</f>
        <v>125</v>
      </c>
      <c r="I575" s="33"/>
      <c r="J575" s="34"/>
      <c r="K575" s="34"/>
      <c r="L575" s="40"/>
      <c r="M575" s="40"/>
    </row>
    <row r="576" ht="36" spans="1:13">
      <c r="A576" s="14">
        <v>474</v>
      </c>
      <c r="B576" s="43" t="s">
        <v>1106</v>
      </c>
      <c r="C576" s="37" t="s">
        <v>1531</v>
      </c>
      <c r="D576" s="43" t="s">
        <v>1532</v>
      </c>
      <c r="E576" s="40" t="s">
        <v>1168</v>
      </c>
      <c r="F576" s="40">
        <v>10</v>
      </c>
      <c r="G576" s="40" t="s">
        <v>17</v>
      </c>
      <c r="H576" s="40">
        <v>10</v>
      </c>
      <c r="I576" s="33" t="s">
        <v>1533</v>
      </c>
      <c r="J576" s="34">
        <v>43160</v>
      </c>
      <c r="K576" s="34">
        <v>43313</v>
      </c>
      <c r="L576" s="40" t="s">
        <v>1170</v>
      </c>
      <c r="M576" s="40" t="s">
        <v>309</v>
      </c>
    </row>
    <row r="577" ht="36" spans="1:13">
      <c r="A577" s="14">
        <v>475</v>
      </c>
      <c r="B577" s="43" t="s">
        <v>1106</v>
      </c>
      <c r="C577" s="37" t="s">
        <v>1534</v>
      </c>
      <c r="D577" s="43" t="s">
        <v>813</v>
      </c>
      <c r="E577" s="40" t="s">
        <v>1535</v>
      </c>
      <c r="F577" s="40">
        <v>3.2</v>
      </c>
      <c r="G577" s="40" t="s">
        <v>17</v>
      </c>
      <c r="H577" s="40">
        <v>3.2</v>
      </c>
      <c r="I577" s="33" t="s">
        <v>1536</v>
      </c>
      <c r="J577" s="34">
        <v>43191</v>
      </c>
      <c r="K577" s="34">
        <v>43282</v>
      </c>
      <c r="L577" s="40" t="s">
        <v>1170</v>
      </c>
      <c r="M577" s="40" t="s">
        <v>309</v>
      </c>
    </row>
    <row r="578" ht="36" spans="1:13">
      <c r="A578" s="14">
        <v>476</v>
      </c>
      <c r="B578" s="43" t="s">
        <v>1106</v>
      </c>
      <c r="C578" s="37" t="s">
        <v>1537</v>
      </c>
      <c r="D578" s="43" t="s">
        <v>1538</v>
      </c>
      <c r="E578" s="40" t="s">
        <v>1535</v>
      </c>
      <c r="F578" s="40">
        <v>10</v>
      </c>
      <c r="G578" s="40" t="s">
        <v>17</v>
      </c>
      <c r="H578" s="40">
        <v>10</v>
      </c>
      <c r="I578" s="33" t="s">
        <v>1173</v>
      </c>
      <c r="J578" s="34">
        <v>43313</v>
      </c>
      <c r="K578" s="34">
        <v>43344</v>
      </c>
      <c r="L578" s="40" t="s">
        <v>1170</v>
      </c>
      <c r="M578" s="40" t="s">
        <v>309</v>
      </c>
    </row>
    <row r="579" ht="36" spans="1:13">
      <c r="A579" s="14">
        <v>477</v>
      </c>
      <c r="B579" s="43" t="s">
        <v>1106</v>
      </c>
      <c r="C579" s="37" t="s">
        <v>1539</v>
      </c>
      <c r="D579" s="43" t="s">
        <v>1540</v>
      </c>
      <c r="E579" s="40" t="s">
        <v>1535</v>
      </c>
      <c r="F579" s="40">
        <v>10</v>
      </c>
      <c r="G579" s="40" t="s">
        <v>17</v>
      </c>
      <c r="H579" s="40">
        <v>10</v>
      </c>
      <c r="I579" s="33" t="s">
        <v>1199</v>
      </c>
      <c r="J579" s="34">
        <v>43252</v>
      </c>
      <c r="K579" s="34">
        <v>43313</v>
      </c>
      <c r="L579" s="40" t="s">
        <v>1170</v>
      </c>
      <c r="M579" s="40" t="s">
        <v>309</v>
      </c>
    </row>
    <row r="580" ht="36" spans="1:13">
      <c r="A580" s="14">
        <v>478</v>
      </c>
      <c r="B580" s="43" t="s">
        <v>1106</v>
      </c>
      <c r="C580" s="37" t="s">
        <v>1541</v>
      </c>
      <c r="D580" s="43" t="s">
        <v>817</v>
      </c>
      <c r="E580" s="40" t="s">
        <v>1228</v>
      </c>
      <c r="F580" s="40">
        <v>4</v>
      </c>
      <c r="G580" s="40" t="s">
        <v>17</v>
      </c>
      <c r="H580" s="40">
        <v>4</v>
      </c>
      <c r="I580" s="33" t="s">
        <v>1542</v>
      </c>
      <c r="J580" s="34">
        <v>43252</v>
      </c>
      <c r="K580" s="34">
        <v>43313</v>
      </c>
      <c r="L580" s="40" t="s">
        <v>1170</v>
      </c>
      <c r="M580" s="40" t="s">
        <v>309</v>
      </c>
    </row>
    <row r="581" ht="36" spans="1:13">
      <c r="A581" s="14">
        <v>479</v>
      </c>
      <c r="B581" s="43" t="s">
        <v>1106</v>
      </c>
      <c r="C581" s="37" t="s">
        <v>1543</v>
      </c>
      <c r="D581" s="43" t="s">
        <v>1544</v>
      </c>
      <c r="E581" s="40" t="s">
        <v>1108</v>
      </c>
      <c r="F581" s="40">
        <v>10</v>
      </c>
      <c r="G581" s="40" t="s">
        <v>17</v>
      </c>
      <c r="H581" s="40">
        <v>10</v>
      </c>
      <c r="I581" s="33" t="s">
        <v>1313</v>
      </c>
      <c r="J581" s="34">
        <v>43252</v>
      </c>
      <c r="K581" s="34">
        <v>43374</v>
      </c>
      <c r="L581" s="40" t="s">
        <v>1170</v>
      </c>
      <c r="M581" s="40" t="s">
        <v>309</v>
      </c>
    </row>
    <row r="582" ht="36" spans="1:13">
      <c r="A582" s="14">
        <v>480</v>
      </c>
      <c r="B582" s="43" t="s">
        <v>1106</v>
      </c>
      <c r="C582" s="37" t="s">
        <v>1539</v>
      </c>
      <c r="D582" s="43" t="s">
        <v>1545</v>
      </c>
      <c r="E582" s="40" t="s">
        <v>1535</v>
      </c>
      <c r="F582" s="40">
        <v>10</v>
      </c>
      <c r="G582" s="40" t="s">
        <v>17</v>
      </c>
      <c r="H582" s="40">
        <v>10</v>
      </c>
      <c r="I582" s="33" t="s">
        <v>1526</v>
      </c>
      <c r="J582" s="34">
        <v>43221</v>
      </c>
      <c r="K582" s="34">
        <v>43252</v>
      </c>
      <c r="L582" s="40" t="s">
        <v>1170</v>
      </c>
      <c r="M582" s="40" t="s">
        <v>309</v>
      </c>
    </row>
    <row r="583" ht="36" spans="1:13">
      <c r="A583" s="14">
        <v>481</v>
      </c>
      <c r="B583" s="43" t="s">
        <v>1106</v>
      </c>
      <c r="C583" s="37" t="s">
        <v>1546</v>
      </c>
      <c r="D583" s="43" t="s">
        <v>1547</v>
      </c>
      <c r="E583" s="40" t="s">
        <v>1310</v>
      </c>
      <c r="F583" s="40">
        <v>10</v>
      </c>
      <c r="G583" s="40" t="s">
        <v>17</v>
      </c>
      <c r="H583" s="40">
        <v>10</v>
      </c>
      <c r="I583" s="33" t="s">
        <v>1548</v>
      </c>
      <c r="J583" s="34">
        <v>43221</v>
      </c>
      <c r="K583" s="34">
        <v>43252</v>
      </c>
      <c r="L583" s="40" t="s">
        <v>1170</v>
      </c>
      <c r="M583" s="40" t="s">
        <v>309</v>
      </c>
    </row>
    <row r="584" spans="1:13">
      <c r="A584" s="14"/>
      <c r="B584" s="14" t="s">
        <v>210</v>
      </c>
      <c r="C584" s="37"/>
      <c r="D584" s="43"/>
      <c r="E584" s="40"/>
      <c r="F584" s="40">
        <f>SUM(F576:F583)</f>
        <v>67.2</v>
      </c>
      <c r="G584" s="40"/>
      <c r="H584" s="40">
        <f>SUM(H576:H583)</f>
        <v>67.2</v>
      </c>
      <c r="I584" s="33"/>
      <c r="J584" s="34"/>
      <c r="K584" s="34"/>
      <c r="L584" s="40"/>
      <c r="M584" s="40"/>
    </row>
    <row r="585" ht="36" spans="1:13">
      <c r="A585" s="14">
        <v>482</v>
      </c>
      <c r="B585" s="43" t="s">
        <v>1106</v>
      </c>
      <c r="C585" s="37" t="s">
        <v>1549</v>
      </c>
      <c r="D585" s="43" t="s">
        <v>1550</v>
      </c>
      <c r="E585" s="40" t="s">
        <v>1182</v>
      </c>
      <c r="F585" s="40">
        <v>5</v>
      </c>
      <c r="G585" s="40" t="s">
        <v>17</v>
      </c>
      <c r="H585" s="40">
        <v>5</v>
      </c>
      <c r="I585" s="33" t="s">
        <v>1536</v>
      </c>
      <c r="J585" s="34">
        <v>43191</v>
      </c>
      <c r="K585" s="34">
        <v>43435</v>
      </c>
      <c r="L585" s="40" t="s">
        <v>1170</v>
      </c>
      <c r="M585" s="40" t="s">
        <v>614</v>
      </c>
    </row>
    <row r="586" ht="36" spans="1:13">
      <c r="A586" s="14">
        <v>483</v>
      </c>
      <c r="B586" s="43" t="s">
        <v>1106</v>
      </c>
      <c r="C586" s="37" t="s">
        <v>1551</v>
      </c>
      <c r="D586" s="43" t="s">
        <v>1550</v>
      </c>
      <c r="E586" s="40" t="s">
        <v>575</v>
      </c>
      <c r="F586" s="40">
        <v>5</v>
      </c>
      <c r="G586" s="40" t="s">
        <v>17</v>
      </c>
      <c r="H586" s="40">
        <v>5</v>
      </c>
      <c r="I586" s="33" t="s">
        <v>1536</v>
      </c>
      <c r="J586" s="34">
        <v>43191</v>
      </c>
      <c r="K586" s="34">
        <v>43435</v>
      </c>
      <c r="L586" s="40" t="s">
        <v>1170</v>
      </c>
      <c r="M586" s="40" t="s">
        <v>614</v>
      </c>
    </row>
    <row r="587" ht="36" spans="1:13">
      <c r="A587" s="14">
        <v>484</v>
      </c>
      <c r="B587" s="43" t="s">
        <v>1106</v>
      </c>
      <c r="C587" s="37" t="s">
        <v>1552</v>
      </c>
      <c r="D587" s="43" t="s">
        <v>1553</v>
      </c>
      <c r="E587" s="40" t="s">
        <v>637</v>
      </c>
      <c r="F587" s="40">
        <v>10</v>
      </c>
      <c r="G587" s="40" t="s">
        <v>17</v>
      </c>
      <c r="H587" s="40">
        <v>10</v>
      </c>
      <c r="I587" s="33" t="s">
        <v>1554</v>
      </c>
      <c r="J587" s="34">
        <v>43160</v>
      </c>
      <c r="K587" s="34">
        <v>43221</v>
      </c>
      <c r="L587" s="40" t="s">
        <v>1170</v>
      </c>
      <c r="M587" s="40" t="s">
        <v>614</v>
      </c>
    </row>
    <row r="588" ht="36" spans="1:13">
      <c r="A588" s="14">
        <v>485</v>
      </c>
      <c r="B588" s="43" t="s">
        <v>1106</v>
      </c>
      <c r="C588" s="37" t="s">
        <v>1555</v>
      </c>
      <c r="D588" s="43" t="s">
        <v>1556</v>
      </c>
      <c r="E588" s="40" t="s">
        <v>1557</v>
      </c>
      <c r="F588" s="40">
        <v>10</v>
      </c>
      <c r="G588" s="40" t="s">
        <v>17</v>
      </c>
      <c r="H588" s="40">
        <v>10</v>
      </c>
      <c r="I588" s="33" t="s">
        <v>1558</v>
      </c>
      <c r="J588" s="34">
        <v>43132</v>
      </c>
      <c r="K588" s="34">
        <v>43405</v>
      </c>
      <c r="L588" s="40" t="s">
        <v>1170</v>
      </c>
      <c r="M588" s="40" t="s">
        <v>614</v>
      </c>
    </row>
    <row r="589" ht="36" spans="1:13">
      <c r="A589" s="14">
        <v>486</v>
      </c>
      <c r="B589" s="43" t="s">
        <v>1106</v>
      </c>
      <c r="C589" s="37" t="s">
        <v>1559</v>
      </c>
      <c r="D589" s="43" t="s">
        <v>1560</v>
      </c>
      <c r="E589" s="40" t="s">
        <v>1561</v>
      </c>
      <c r="F589" s="40">
        <v>10</v>
      </c>
      <c r="G589" s="40" t="s">
        <v>17</v>
      </c>
      <c r="H589" s="40">
        <v>10</v>
      </c>
      <c r="I589" s="33" t="s">
        <v>1562</v>
      </c>
      <c r="J589" s="34">
        <v>43160</v>
      </c>
      <c r="K589" s="34">
        <v>43282</v>
      </c>
      <c r="L589" s="40" t="s">
        <v>1170</v>
      </c>
      <c r="M589" s="40" t="s">
        <v>614</v>
      </c>
    </row>
    <row r="590" ht="36" spans="1:13">
      <c r="A590" s="14">
        <v>487</v>
      </c>
      <c r="B590" s="43" t="s">
        <v>1106</v>
      </c>
      <c r="C590" s="37" t="s">
        <v>1563</v>
      </c>
      <c r="D590" s="43" t="s">
        <v>1564</v>
      </c>
      <c r="E590" s="40" t="s">
        <v>543</v>
      </c>
      <c r="F590" s="40">
        <v>10</v>
      </c>
      <c r="G590" s="40" t="s">
        <v>17</v>
      </c>
      <c r="H590" s="40">
        <v>10</v>
      </c>
      <c r="I590" s="33" t="s">
        <v>1269</v>
      </c>
      <c r="J590" s="34">
        <v>43191</v>
      </c>
      <c r="K590" s="34">
        <v>43374</v>
      </c>
      <c r="L590" s="40" t="s">
        <v>1170</v>
      </c>
      <c r="M590" s="40" t="s">
        <v>614</v>
      </c>
    </row>
    <row r="591" ht="36" spans="1:13">
      <c r="A591" s="14">
        <v>488</v>
      </c>
      <c r="B591" s="43" t="s">
        <v>1106</v>
      </c>
      <c r="C591" s="37" t="s">
        <v>1565</v>
      </c>
      <c r="D591" s="43" t="s">
        <v>1566</v>
      </c>
      <c r="E591" s="40" t="s">
        <v>1557</v>
      </c>
      <c r="F591" s="40">
        <v>10</v>
      </c>
      <c r="G591" s="40" t="s">
        <v>17</v>
      </c>
      <c r="H591" s="40">
        <v>10</v>
      </c>
      <c r="I591" s="33" t="s">
        <v>1305</v>
      </c>
      <c r="J591" s="34">
        <v>43191</v>
      </c>
      <c r="K591" s="34">
        <v>43374</v>
      </c>
      <c r="L591" s="40" t="s">
        <v>1170</v>
      </c>
      <c r="M591" s="40" t="s">
        <v>614</v>
      </c>
    </row>
    <row r="592" ht="36" spans="1:13">
      <c r="A592" s="14">
        <v>489</v>
      </c>
      <c r="B592" s="43" t="s">
        <v>1106</v>
      </c>
      <c r="C592" s="37" t="s">
        <v>1567</v>
      </c>
      <c r="D592" s="43" t="s">
        <v>1568</v>
      </c>
      <c r="E592" s="40" t="s">
        <v>739</v>
      </c>
      <c r="F592" s="40">
        <v>10</v>
      </c>
      <c r="G592" s="40" t="s">
        <v>17</v>
      </c>
      <c r="H592" s="40">
        <v>10</v>
      </c>
      <c r="I592" s="33" t="s">
        <v>1569</v>
      </c>
      <c r="J592" s="34">
        <v>43160</v>
      </c>
      <c r="K592" s="34">
        <v>43221</v>
      </c>
      <c r="L592" s="40" t="s">
        <v>1170</v>
      </c>
      <c r="M592" s="40" t="s">
        <v>614</v>
      </c>
    </row>
    <row r="593" ht="36" spans="1:13">
      <c r="A593" s="14">
        <v>490</v>
      </c>
      <c r="B593" s="43" t="s">
        <v>1106</v>
      </c>
      <c r="C593" s="37" t="s">
        <v>1570</v>
      </c>
      <c r="D593" s="43" t="s">
        <v>1571</v>
      </c>
      <c r="E593" s="40" t="s">
        <v>556</v>
      </c>
      <c r="F593" s="40">
        <v>10</v>
      </c>
      <c r="G593" s="40" t="s">
        <v>17</v>
      </c>
      <c r="H593" s="40">
        <v>10</v>
      </c>
      <c r="I593" s="33" t="s">
        <v>1284</v>
      </c>
      <c r="J593" s="34">
        <v>43313</v>
      </c>
      <c r="K593" s="34">
        <v>43405</v>
      </c>
      <c r="L593" s="40" t="s">
        <v>1170</v>
      </c>
      <c r="M593" s="40" t="s">
        <v>614</v>
      </c>
    </row>
    <row r="594" ht="36" spans="1:13">
      <c r="A594" s="14">
        <v>491</v>
      </c>
      <c r="B594" s="43" t="s">
        <v>1106</v>
      </c>
      <c r="C594" s="37" t="s">
        <v>1572</v>
      </c>
      <c r="D594" s="43" t="s">
        <v>1573</v>
      </c>
      <c r="E594" s="40" t="s">
        <v>1352</v>
      </c>
      <c r="F594" s="40">
        <v>10</v>
      </c>
      <c r="G594" s="40" t="s">
        <v>17</v>
      </c>
      <c r="H594" s="40">
        <v>10</v>
      </c>
      <c r="I594" s="33" t="s">
        <v>1305</v>
      </c>
      <c r="J594" s="34">
        <v>43313</v>
      </c>
      <c r="K594" s="34">
        <v>43405</v>
      </c>
      <c r="L594" s="40" t="s">
        <v>1170</v>
      </c>
      <c r="M594" s="40" t="s">
        <v>614</v>
      </c>
    </row>
    <row r="595" ht="36" spans="1:13">
      <c r="A595" s="14">
        <v>492</v>
      </c>
      <c r="B595" s="43" t="s">
        <v>1106</v>
      </c>
      <c r="C595" s="37" t="s">
        <v>1574</v>
      </c>
      <c r="D595" s="43" t="s">
        <v>1575</v>
      </c>
      <c r="E595" s="40" t="s">
        <v>1380</v>
      </c>
      <c r="F595" s="40">
        <v>10</v>
      </c>
      <c r="G595" s="40" t="s">
        <v>17</v>
      </c>
      <c r="H595" s="40">
        <v>10</v>
      </c>
      <c r="I595" s="33" t="s">
        <v>1190</v>
      </c>
      <c r="J595" s="34">
        <v>43191</v>
      </c>
      <c r="K595" s="34">
        <v>43374</v>
      </c>
      <c r="L595" s="40" t="s">
        <v>1170</v>
      </c>
      <c r="M595" s="40" t="s">
        <v>614</v>
      </c>
    </row>
    <row r="596" ht="36" spans="1:13">
      <c r="A596" s="14">
        <v>493</v>
      </c>
      <c r="B596" s="43" t="s">
        <v>1106</v>
      </c>
      <c r="C596" s="37" t="s">
        <v>1576</v>
      </c>
      <c r="D596" s="43" t="s">
        <v>1577</v>
      </c>
      <c r="E596" s="40" t="s">
        <v>1178</v>
      </c>
      <c r="F596" s="40">
        <v>4</v>
      </c>
      <c r="G596" s="40" t="s">
        <v>17</v>
      </c>
      <c r="H596" s="40">
        <v>4</v>
      </c>
      <c r="I596" s="33" t="s">
        <v>1578</v>
      </c>
      <c r="J596" s="34">
        <v>43221</v>
      </c>
      <c r="K596" s="34">
        <v>43405</v>
      </c>
      <c r="L596" s="40" t="s">
        <v>1170</v>
      </c>
      <c r="M596" s="40" t="s">
        <v>614</v>
      </c>
    </row>
    <row r="597" ht="36" spans="1:13">
      <c r="A597" s="14">
        <v>494</v>
      </c>
      <c r="B597" s="43" t="s">
        <v>1106</v>
      </c>
      <c r="C597" s="37" t="s">
        <v>1579</v>
      </c>
      <c r="D597" s="43" t="s">
        <v>1577</v>
      </c>
      <c r="E597" s="40" t="s">
        <v>1580</v>
      </c>
      <c r="F597" s="40">
        <v>6</v>
      </c>
      <c r="G597" s="40" t="s">
        <v>17</v>
      </c>
      <c r="H597" s="40">
        <v>6</v>
      </c>
      <c r="I597" s="33" t="s">
        <v>1175</v>
      </c>
      <c r="J597" s="34">
        <v>43252</v>
      </c>
      <c r="K597" s="34">
        <v>43313</v>
      </c>
      <c r="L597" s="40" t="s">
        <v>1170</v>
      </c>
      <c r="M597" s="40" t="s">
        <v>614</v>
      </c>
    </row>
    <row r="598" ht="36" spans="1:13">
      <c r="A598" s="14">
        <v>495</v>
      </c>
      <c r="B598" s="43" t="s">
        <v>1106</v>
      </c>
      <c r="C598" s="37" t="s">
        <v>1581</v>
      </c>
      <c r="D598" s="43" t="s">
        <v>831</v>
      </c>
      <c r="E598" s="40" t="s">
        <v>637</v>
      </c>
      <c r="F598" s="40">
        <v>5</v>
      </c>
      <c r="G598" s="40" t="s">
        <v>17</v>
      </c>
      <c r="H598" s="40">
        <v>5</v>
      </c>
      <c r="I598" s="33" t="s">
        <v>1558</v>
      </c>
      <c r="J598" s="34">
        <v>43252</v>
      </c>
      <c r="K598" s="34">
        <v>43313</v>
      </c>
      <c r="L598" s="40" t="s">
        <v>1170</v>
      </c>
      <c r="M598" s="40" t="s">
        <v>614</v>
      </c>
    </row>
    <row r="599" ht="36" spans="1:13">
      <c r="A599" s="14">
        <v>496</v>
      </c>
      <c r="B599" s="43" t="s">
        <v>1106</v>
      </c>
      <c r="C599" s="37" t="s">
        <v>1582</v>
      </c>
      <c r="D599" s="43" t="s">
        <v>612</v>
      </c>
      <c r="E599" s="40" t="s">
        <v>1583</v>
      </c>
      <c r="F599" s="40">
        <v>10</v>
      </c>
      <c r="G599" s="40" t="s">
        <v>17</v>
      </c>
      <c r="H599" s="40">
        <v>10</v>
      </c>
      <c r="I599" s="33" t="s">
        <v>1584</v>
      </c>
      <c r="J599" s="34">
        <v>43221</v>
      </c>
      <c r="K599" s="34">
        <v>43282</v>
      </c>
      <c r="L599" s="40" t="s">
        <v>1170</v>
      </c>
      <c r="M599" s="40" t="s">
        <v>614</v>
      </c>
    </row>
    <row r="600" ht="36" spans="1:13">
      <c r="A600" s="14">
        <v>497</v>
      </c>
      <c r="B600" s="43" t="s">
        <v>1106</v>
      </c>
      <c r="C600" s="37" t="s">
        <v>1585</v>
      </c>
      <c r="D600" s="43" t="s">
        <v>1586</v>
      </c>
      <c r="E600" s="40" t="s">
        <v>1207</v>
      </c>
      <c r="F600" s="40">
        <v>10</v>
      </c>
      <c r="G600" s="40" t="s">
        <v>17</v>
      </c>
      <c r="H600" s="40">
        <v>10</v>
      </c>
      <c r="I600" s="33" t="s">
        <v>1587</v>
      </c>
      <c r="J600" s="34">
        <v>43221</v>
      </c>
      <c r="K600" s="34">
        <v>43282</v>
      </c>
      <c r="L600" s="40" t="s">
        <v>1170</v>
      </c>
      <c r="M600" s="40" t="s">
        <v>614</v>
      </c>
    </row>
    <row r="601" ht="48" spans="1:13">
      <c r="A601" s="14">
        <v>498</v>
      </c>
      <c r="B601" s="43" t="s">
        <v>1106</v>
      </c>
      <c r="C601" s="37" t="s">
        <v>1588</v>
      </c>
      <c r="D601" s="43" t="s">
        <v>1589</v>
      </c>
      <c r="E601" s="40" t="s">
        <v>1590</v>
      </c>
      <c r="F601" s="40">
        <v>10</v>
      </c>
      <c r="G601" s="40" t="s">
        <v>17</v>
      </c>
      <c r="H601" s="40">
        <v>10</v>
      </c>
      <c r="I601" s="33" t="s">
        <v>1305</v>
      </c>
      <c r="J601" s="34">
        <v>43191</v>
      </c>
      <c r="K601" s="34">
        <v>43435</v>
      </c>
      <c r="L601" s="40" t="s">
        <v>1170</v>
      </c>
      <c r="M601" s="40" t="s">
        <v>614</v>
      </c>
    </row>
    <row r="602" ht="15" customHeight="1" spans="1:13">
      <c r="A602" s="14"/>
      <c r="B602" s="14" t="s">
        <v>210</v>
      </c>
      <c r="C602" s="37"/>
      <c r="D602" s="43"/>
      <c r="E602" s="40"/>
      <c r="F602" s="40">
        <f>SUM(F585:F601)</f>
        <v>145</v>
      </c>
      <c r="G602" s="40"/>
      <c r="H602" s="40">
        <f>SUM(H585:H601)</f>
        <v>145</v>
      </c>
      <c r="I602" s="33"/>
      <c r="J602" s="34"/>
      <c r="K602" s="34"/>
      <c r="L602" s="40"/>
      <c r="M602" s="40"/>
    </row>
    <row r="603" ht="36" spans="1:13">
      <c r="A603" s="14">
        <v>499</v>
      </c>
      <c r="B603" s="43" t="s">
        <v>1106</v>
      </c>
      <c r="C603" s="37" t="s">
        <v>1591</v>
      </c>
      <c r="D603" s="43" t="s">
        <v>1592</v>
      </c>
      <c r="E603" s="40" t="s">
        <v>1593</v>
      </c>
      <c r="F603" s="40">
        <v>10</v>
      </c>
      <c r="G603" s="40" t="s">
        <v>17</v>
      </c>
      <c r="H603" s="40">
        <v>10</v>
      </c>
      <c r="I603" s="33" t="s">
        <v>1594</v>
      </c>
      <c r="J603" s="34">
        <v>43192</v>
      </c>
      <c r="K603" s="34">
        <v>43436</v>
      </c>
      <c r="L603" s="40" t="s">
        <v>1170</v>
      </c>
      <c r="M603" s="40" t="s">
        <v>321</v>
      </c>
    </row>
    <row r="604" ht="36" spans="1:13">
      <c r="A604" s="14">
        <v>500</v>
      </c>
      <c r="B604" s="43" t="s">
        <v>1106</v>
      </c>
      <c r="C604" s="37" t="s">
        <v>1595</v>
      </c>
      <c r="D604" s="43" t="s">
        <v>1596</v>
      </c>
      <c r="E604" s="40" t="s">
        <v>1597</v>
      </c>
      <c r="F604" s="40">
        <v>10</v>
      </c>
      <c r="G604" s="40" t="s">
        <v>17</v>
      </c>
      <c r="H604" s="40">
        <v>10</v>
      </c>
      <c r="I604" s="33" t="s">
        <v>1199</v>
      </c>
      <c r="J604" s="34">
        <v>43193</v>
      </c>
      <c r="K604" s="34">
        <v>43437</v>
      </c>
      <c r="L604" s="40" t="s">
        <v>1170</v>
      </c>
      <c r="M604" s="40" t="s">
        <v>321</v>
      </c>
    </row>
    <row r="605" ht="36" spans="1:13">
      <c r="A605" s="14">
        <v>501</v>
      </c>
      <c r="B605" s="43" t="s">
        <v>1106</v>
      </c>
      <c r="C605" s="37" t="s">
        <v>1598</v>
      </c>
      <c r="D605" s="43" t="s">
        <v>1599</v>
      </c>
      <c r="E605" s="40" t="s">
        <v>1387</v>
      </c>
      <c r="F605" s="40">
        <v>10</v>
      </c>
      <c r="G605" s="40" t="s">
        <v>17</v>
      </c>
      <c r="H605" s="40">
        <v>10</v>
      </c>
      <c r="I605" s="33" t="s">
        <v>1600</v>
      </c>
      <c r="J605" s="34">
        <v>43194</v>
      </c>
      <c r="K605" s="34">
        <v>43438</v>
      </c>
      <c r="L605" s="40" t="s">
        <v>1170</v>
      </c>
      <c r="M605" s="40" t="s">
        <v>321</v>
      </c>
    </row>
    <row r="606" ht="36" spans="1:13">
      <c r="A606" s="14">
        <v>502</v>
      </c>
      <c r="B606" s="43" t="s">
        <v>1106</v>
      </c>
      <c r="C606" s="37" t="s">
        <v>1601</v>
      </c>
      <c r="D606" s="43" t="s">
        <v>1602</v>
      </c>
      <c r="E606" s="40" t="s">
        <v>575</v>
      </c>
      <c r="F606" s="40">
        <v>10</v>
      </c>
      <c r="G606" s="40" t="s">
        <v>17</v>
      </c>
      <c r="H606" s="40">
        <v>10</v>
      </c>
      <c r="I606" s="33" t="s">
        <v>1603</v>
      </c>
      <c r="J606" s="34">
        <v>43195</v>
      </c>
      <c r="K606" s="34">
        <v>43439</v>
      </c>
      <c r="L606" s="40" t="s">
        <v>1170</v>
      </c>
      <c r="M606" s="40" t="s">
        <v>321</v>
      </c>
    </row>
    <row r="607" ht="36" spans="1:13">
      <c r="A607" s="14">
        <v>503</v>
      </c>
      <c r="B607" s="43" t="s">
        <v>1106</v>
      </c>
      <c r="C607" s="37" t="s">
        <v>1604</v>
      </c>
      <c r="D607" s="43" t="s">
        <v>1605</v>
      </c>
      <c r="E607" s="40" t="s">
        <v>1316</v>
      </c>
      <c r="F607" s="40">
        <v>10</v>
      </c>
      <c r="G607" s="40" t="s">
        <v>17</v>
      </c>
      <c r="H607" s="40">
        <v>10</v>
      </c>
      <c r="I607" s="33" t="s">
        <v>1179</v>
      </c>
      <c r="J607" s="34">
        <v>43196</v>
      </c>
      <c r="K607" s="34">
        <v>43440</v>
      </c>
      <c r="L607" s="40" t="s">
        <v>1170</v>
      </c>
      <c r="M607" s="40" t="s">
        <v>321</v>
      </c>
    </row>
    <row r="608" ht="36" spans="1:13">
      <c r="A608" s="14">
        <v>504</v>
      </c>
      <c r="B608" s="43" t="s">
        <v>1106</v>
      </c>
      <c r="C608" s="52" t="s">
        <v>1606</v>
      </c>
      <c r="D608" s="43" t="s">
        <v>1607</v>
      </c>
      <c r="E608" s="40" t="s">
        <v>1189</v>
      </c>
      <c r="F608" s="40">
        <v>10</v>
      </c>
      <c r="G608" s="40" t="s">
        <v>17</v>
      </c>
      <c r="H608" s="40">
        <v>10</v>
      </c>
      <c r="I608" s="33" t="s">
        <v>1608</v>
      </c>
      <c r="J608" s="34">
        <v>43197</v>
      </c>
      <c r="K608" s="34">
        <v>43441</v>
      </c>
      <c r="L608" s="40" t="s">
        <v>1170</v>
      </c>
      <c r="M608" s="40" t="s">
        <v>321</v>
      </c>
    </row>
    <row r="609" ht="36" spans="1:13">
      <c r="A609" s="14">
        <v>505</v>
      </c>
      <c r="B609" s="43" t="s">
        <v>1106</v>
      </c>
      <c r="C609" s="52" t="s">
        <v>1609</v>
      </c>
      <c r="D609" s="43" t="s">
        <v>1610</v>
      </c>
      <c r="E609" s="40" t="s">
        <v>1201</v>
      </c>
      <c r="F609" s="40">
        <v>5</v>
      </c>
      <c r="G609" s="40" t="s">
        <v>17</v>
      </c>
      <c r="H609" s="40">
        <v>5</v>
      </c>
      <c r="I609" s="33" t="s">
        <v>1435</v>
      </c>
      <c r="J609" s="34">
        <v>43198</v>
      </c>
      <c r="K609" s="34">
        <v>43442</v>
      </c>
      <c r="L609" s="40" t="s">
        <v>1170</v>
      </c>
      <c r="M609" s="40" t="s">
        <v>321</v>
      </c>
    </row>
    <row r="610" ht="36" spans="1:13">
      <c r="A610" s="14">
        <v>506</v>
      </c>
      <c r="B610" s="43" t="s">
        <v>1106</v>
      </c>
      <c r="C610" s="52" t="s">
        <v>1611</v>
      </c>
      <c r="D610" s="43" t="s">
        <v>1612</v>
      </c>
      <c r="E610" s="40" t="s">
        <v>1228</v>
      </c>
      <c r="F610" s="40">
        <v>10</v>
      </c>
      <c r="G610" s="40" t="s">
        <v>17</v>
      </c>
      <c r="H610" s="40">
        <v>10</v>
      </c>
      <c r="I610" s="33" t="s">
        <v>1173</v>
      </c>
      <c r="J610" s="34">
        <v>43199</v>
      </c>
      <c r="K610" s="34">
        <v>43443</v>
      </c>
      <c r="L610" s="40" t="s">
        <v>1170</v>
      </c>
      <c r="M610" s="40" t="s">
        <v>321</v>
      </c>
    </row>
    <row r="611" ht="36" spans="1:13">
      <c r="A611" s="14">
        <v>507</v>
      </c>
      <c r="B611" s="43" t="s">
        <v>1106</v>
      </c>
      <c r="C611" s="52" t="s">
        <v>1606</v>
      </c>
      <c r="D611" s="43" t="s">
        <v>1613</v>
      </c>
      <c r="E611" s="40" t="s">
        <v>1189</v>
      </c>
      <c r="F611" s="40">
        <v>10</v>
      </c>
      <c r="G611" s="40" t="s">
        <v>17</v>
      </c>
      <c r="H611" s="40">
        <v>10</v>
      </c>
      <c r="I611" s="33" t="s">
        <v>1614</v>
      </c>
      <c r="J611" s="34">
        <v>43200</v>
      </c>
      <c r="K611" s="34">
        <v>43444</v>
      </c>
      <c r="L611" s="40" t="s">
        <v>1170</v>
      </c>
      <c r="M611" s="40" t="s">
        <v>321</v>
      </c>
    </row>
    <row r="612" ht="36" spans="1:13">
      <c r="A612" s="14">
        <v>508</v>
      </c>
      <c r="B612" s="43" t="s">
        <v>1106</v>
      </c>
      <c r="C612" s="52" t="s">
        <v>1615</v>
      </c>
      <c r="D612" s="43" t="s">
        <v>1616</v>
      </c>
      <c r="E612" s="40" t="s">
        <v>1178</v>
      </c>
      <c r="F612" s="40">
        <v>10</v>
      </c>
      <c r="G612" s="40" t="s">
        <v>17</v>
      </c>
      <c r="H612" s="40">
        <v>10</v>
      </c>
      <c r="I612" s="33" t="s">
        <v>1617</v>
      </c>
      <c r="J612" s="34">
        <v>43191</v>
      </c>
      <c r="K612" s="34">
        <v>43435</v>
      </c>
      <c r="L612" s="40" t="s">
        <v>1170</v>
      </c>
      <c r="M612" s="40" t="s">
        <v>321</v>
      </c>
    </row>
    <row r="613" ht="36" spans="1:13">
      <c r="A613" s="14">
        <v>509</v>
      </c>
      <c r="B613" s="43" t="s">
        <v>1106</v>
      </c>
      <c r="C613" s="52" t="s">
        <v>1618</v>
      </c>
      <c r="D613" s="43" t="s">
        <v>1619</v>
      </c>
      <c r="E613" s="40" t="s">
        <v>1189</v>
      </c>
      <c r="F613" s="40">
        <v>10</v>
      </c>
      <c r="G613" s="40" t="s">
        <v>17</v>
      </c>
      <c r="H613" s="40">
        <v>10</v>
      </c>
      <c r="I613" s="33" t="s">
        <v>1620</v>
      </c>
      <c r="J613" s="34">
        <v>43192</v>
      </c>
      <c r="K613" s="34">
        <v>43436</v>
      </c>
      <c r="L613" s="40" t="s">
        <v>1170</v>
      </c>
      <c r="M613" s="40" t="s">
        <v>321</v>
      </c>
    </row>
    <row r="614" ht="36" spans="1:13">
      <c r="A614" s="14">
        <v>510</v>
      </c>
      <c r="B614" s="43" t="s">
        <v>1106</v>
      </c>
      <c r="C614" s="37" t="s">
        <v>1621</v>
      </c>
      <c r="D614" s="43" t="s">
        <v>1622</v>
      </c>
      <c r="E614" s="40" t="s">
        <v>1189</v>
      </c>
      <c r="F614" s="40">
        <v>10</v>
      </c>
      <c r="G614" s="40" t="s">
        <v>17</v>
      </c>
      <c r="H614" s="40">
        <v>10</v>
      </c>
      <c r="I614" s="33" t="s">
        <v>1623</v>
      </c>
      <c r="J614" s="34">
        <v>43193</v>
      </c>
      <c r="K614" s="34">
        <v>43437</v>
      </c>
      <c r="L614" s="40" t="s">
        <v>1170</v>
      </c>
      <c r="M614" s="40" t="s">
        <v>321</v>
      </c>
    </row>
    <row r="615" ht="36" spans="1:13">
      <c r="A615" s="14">
        <v>511</v>
      </c>
      <c r="B615" s="43" t="s">
        <v>1106</v>
      </c>
      <c r="C615" s="52" t="s">
        <v>1624</v>
      </c>
      <c r="D615" s="43" t="s">
        <v>1625</v>
      </c>
      <c r="E615" s="40" t="s">
        <v>1178</v>
      </c>
      <c r="F615" s="40">
        <v>10</v>
      </c>
      <c r="G615" s="40" t="s">
        <v>17</v>
      </c>
      <c r="H615" s="40">
        <v>10</v>
      </c>
      <c r="I615" s="33" t="s">
        <v>1626</v>
      </c>
      <c r="J615" s="34">
        <v>43221</v>
      </c>
      <c r="K615" s="34">
        <v>43313</v>
      </c>
      <c r="L615" s="40" t="s">
        <v>1170</v>
      </c>
      <c r="M615" s="40" t="s">
        <v>321</v>
      </c>
    </row>
    <row r="616" ht="16.5" customHeight="1" spans="1:13">
      <c r="A616" s="14"/>
      <c r="B616" s="14" t="s">
        <v>210</v>
      </c>
      <c r="C616" s="52"/>
      <c r="D616" s="43"/>
      <c r="E616" s="40"/>
      <c r="F616" s="40">
        <f>SUM(F603:F615)</f>
        <v>125</v>
      </c>
      <c r="G616" s="40"/>
      <c r="H616" s="40">
        <f>SUM(H603:H615)</f>
        <v>125</v>
      </c>
      <c r="I616" s="33"/>
      <c r="J616" s="34"/>
      <c r="K616" s="34"/>
      <c r="L616" s="40"/>
      <c r="M616" s="40"/>
    </row>
    <row r="617" ht="36" spans="1:13">
      <c r="A617" s="14">
        <v>512</v>
      </c>
      <c r="B617" s="43" t="s">
        <v>1106</v>
      </c>
      <c r="C617" s="37" t="s">
        <v>1627</v>
      </c>
      <c r="D617" s="43" t="s">
        <v>1628</v>
      </c>
      <c r="E617" s="40" t="s">
        <v>1189</v>
      </c>
      <c r="F617" s="40">
        <v>10</v>
      </c>
      <c r="G617" s="40" t="s">
        <v>17</v>
      </c>
      <c r="H617" s="40">
        <v>10</v>
      </c>
      <c r="I617" s="33" t="s">
        <v>1536</v>
      </c>
      <c r="J617" s="34">
        <v>43221</v>
      </c>
      <c r="K617" s="34">
        <v>43313</v>
      </c>
      <c r="L617" s="40" t="s">
        <v>1170</v>
      </c>
      <c r="M617" s="40" t="s">
        <v>852</v>
      </c>
    </row>
    <row r="618" ht="36" spans="1:13">
      <c r="A618" s="14">
        <v>513</v>
      </c>
      <c r="B618" s="43" t="s">
        <v>1106</v>
      </c>
      <c r="C618" s="37" t="s">
        <v>1629</v>
      </c>
      <c r="D618" s="43" t="s">
        <v>1630</v>
      </c>
      <c r="E618" s="40" t="s">
        <v>1310</v>
      </c>
      <c r="F618" s="40">
        <v>10</v>
      </c>
      <c r="G618" s="40" t="s">
        <v>17</v>
      </c>
      <c r="H618" s="40">
        <v>10</v>
      </c>
      <c r="I618" s="33" t="s">
        <v>1631</v>
      </c>
      <c r="J618" s="34">
        <v>43191</v>
      </c>
      <c r="K618" s="34">
        <v>43344</v>
      </c>
      <c r="L618" s="40" t="s">
        <v>1170</v>
      </c>
      <c r="M618" s="40" t="s">
        <v>852</v>
      </c>
    </row>
    <row r="619" ht="36" spans="1:13">
      <c r="A619" s="14">
        <v>514</v>
      </c>
      <c r="B619" s="43" t="s">
        <v>1106</v>
      </c>
      <c r="C619" s="37" t="s">
        <v>1632</v>
      </c>
      <c r="D619" s="43" t="s">
        <v>1633</v>
      </c>
      <c r="E619" s="40" t="s">
        <v>1310</v>
      </c>
      <c r="F619" s="40">
        <v>10</v>
      </c>
      <c r="G619" s="40" t="s">
        <v>17</v>
      </c>
      <c r="H619" s="40">
        <v>10</v>
      </c>
      <c r="I619" s="33" t="s">
        <v>1196</v>
      </c>
      <c r="J619" s="34">
        <v>43282</v>
      </c>
      <c r="K619" s="34">
        <v>43435</v>
      </c>
      <c r="L619" s="40" t="s">
        <v>1170</v>
      </c>
      <c r="M619" s="40" t="s">
        <v>852</v>
      </c>
    </row>
    <row r="620" ht="36" spans="1:13">
      <c r="A620" s="14">
        <v>515</v>
      </c>
      <c r="B620" s="43" t="s">
        <v>1106</v>
      </c>
      <c r="C620" s="37" t="s">
        <v>1634</v>
      </c>
      <c r="D620" s="43" t="s">
        <v>1635</v>
      </c>
      <c r="E620" s="40" t="s">
        <v>637</v>
      </c>
      <c r="F620" s="40">
        <v>10</v>
      </c>
      <c r="G620" s="40" t="s">
        <v>17</v>
      </c>
      <c r="H620" s="40">
        <v>10</v>
      </c>
      <c r="I620" s="33" t="s">
        <v>1636</v>
      </c>
      <c r="J620" s="34">
        <v>43252</v>
      </c>
      <c r="K620" s="34">
        <v>43435</v>
      </c>
      <c r="L620" s="40" t="s">
        <v>1170</v>
      </c>
      <c r="M620" s="40" t="s">
        <v>852</v>
      </c>
    </row>
    <row r="621" ht="36" spans="1:13">
      <c r="A621" s="14">
        <v>516</v>
      </c>
      <c r="B621" s="43" t="s">
        <v>1106</v>
      </c>
      <c r="C621" s="37" t="s">
        <v>1637</v>
      </c>
      <c r="D621" s="43" t="s">
        <v>1638</v>
      </c>
      <c r="E621" s="40" t="s">
        <v>1380</v>
      </c>
      <c r="F621" s="40">
        <v>10</v>
      </c>
      <c r="G621" s="40" t="s">
        <v>17</v>
      </c>
      <c r="H621" s="40">
        <v>10</v>
      </c>
      <c r="I621" s="33" t="s">
        <v>1175</v>
      </c>
      <c r="J621" s="34">
        <v>43252</v>
      </c>
      <c r="K621" s="34">
        <v>43435</v>
      </c>
      <c r="L621" s="40" t="s">
        <v>1170</v>
      </c>
      <c r="M621" s="40" t="s">
        <v>852</v>
      </c>
    </row>
    <row r="622" ht="36" spans="1:13">
      <c r="A622" s="14">
        <v>517</v>
      </c>
      <c r="B622" s="43" t="s">
        <v>1106</v>
      </c>
      <c r="C622" s="37" t="s">
        <v>1639</v>
      </c>
      <c r="D622" s="43" t="s">
        <v>861</v>
      </c>
      <c r="E622" s="40" t="s">
        <v>1380</v>
      </c>
      <c r="F622" s="40">
        <v>3.76</v>
      </c>
      <c r="G622" s="40" t="s">
        <v>17</v>
      </c>
      <c r="H622" s="40">
        <v>3.76</v>
      </c>
      <c r="I622" s="33" t="s">
        <v>1640</v>
      </c>
      <c r="J622" s="34">
        <v>43282</v>
      </c>
      <c r="K622" s="34">
        <v>43435</v>
      </c>
      <c r="L622" s="40" t="s">
        <v>1170</v>
      </c>
      <c r="M622" s="40" t="s">
        <v>852</v>
      </c>
    </row>
    <row r="623" ht="36" spans="1:13">
      <c r="A623" s="14">
        <v>518</v>
      </c>
      <c r="B623" s="43" t="s">
        <v>1106</v>
      </c>
      <c r="C623" s="37" t="s">
        <v>1641</v>
      </c>
      <c r="D623" s="43" t="s">
        <v>1642</v>
      </c>
      <c r="E623" s="40" t="s">
        <v>543</v>
      </c>
      <c r="F623" s="40">
        <v>10</v>
      </c>
      <c r="G623" s="40" t="s">
        <v>17</v>
      </c>
      <c r="H623" s="40">
        <v>10</v>
      </c>
      <c r="I623" s="33" t="s">
        <v>1218</v>
      </c>
      <c r="J623" s="34">
        <v>43282</v>
      </c>
      <c r="K623" s="34">
        <v>43435</v>
      </c>
      <c r="L623" s="40" t="s">
        <v>1170</v>
      </c>
      <c r="M623" s="40" t="s">
        <v>852</v>
      </c>
    </row>
    <row r="624" ht="36" spans="1:13">
      <c r="A624" s="14">
        <v>519</v>
      </c>
      <c r="B624" s="43" t="s">
        <v>1106</v>
      </c>
      <c r="C624" s="37" t="s">
        <v>1643</v>
      </c>
      <c r="D624" s="43" t="s">
        <v>1644</v>
      </c>
      <c r="E624" s="40" t="s">
        <v>1189</v>
      </c>
      <c r="F624" s="40">
        <v>10</v>
      </c>
      <c r="G624" s="40" t="s">
        <v>17</v>
      </c>
      <c r="H624" s="40">
        <v>10</v>
      </c>
      <c r="I624" s="33" t="s">
        <v>1645</v>
      </c>
      <c r="J624" s="34">
        <v>43283</v>
      </c>
      <c r="K624" s="34">
        <v>43436</v>
      </c>
      <c r="L624" s="40" t="s">
        <v>1170</v>
      </c>
      <c r="M624" s="40" t="s">
        <v>852</v>
      </c>
    </row>
    <row r="625" ht="16.5" customHeight="1" spans="1:13">
      <c r="A625" s="14"/>
      <c r="B625" s="14" t="s">
        <v>210</v>
      </c>
      <c r="C625" s="37"/>
      <c r="D625" s="43"/>
      <c r="E625" s="40"/>
      <c r="F625" s="40">
        <f>SUM(F617:F624)</f>
        <v>73.76</v>
      </c>
      <c r="G625" s="40"/>
      <c r="H625" s="40">
        <f>SUM(H617:H624)</f>
        <v>73.76</v>
      </c>
      <c r="I625" s="33"/>
      <c r="J625" s="34"/>
      <c r="K625" s="34"/>
      <c r="L625" s="40"/>
      <c r="M625" s="40"/>
    </row>
    <row r="626" ht="48" spans="1:13">
      <c r="A626" s="14">
        <v>520</v>
      </c>
      <c r="B626" s="43" t="s">
        <v>1106</v>
      </c>
      <c r="C626" s="37" t="s">
        <v>1646</v>
      </c>
      <c r="D626" s="43" t="s">
        <v>1865</v>
      </c>
      <c r="E626" s="40" t="s">
        <v>1214</v>
      </c>
      <c r="F626" s="40">
        <v>10</v>
      </c>
      <c r="G626" s="40" t="s">
        <v>17</v>
      </c>
      <c r="H626" s="40">
        <v>10</v>
      </c>
      <c r="I626" s="33" t="s">
        <v>1179</v>
      </c>
      <c r="J626" s="34">
        <v>43191</v>
      </c>
      <c r="K626" s="34">
        <v>43374</v>
      </c>
      <c r="L626" s="40" t="s">
        <v>1170</v>
      </c>
      <c r="M626" s="40" t="s">
        <v>1866</v>
      </c>
    </row>
    <row r="627" ht="36" spans="1:13">
      <c r="A627" s="14">
        <v>521</v>
      </c>
      <c r="B627" s="43" t="s">
        <v>1106</v>
      </c>
      <c r="C627" s="37" t="s">
        <v>1648</v>
      </c>
      <c r="D627" s="43" t="s">
        <v>1867</v>
      </c>
      <c r="E627" s="40" t="s">
        <v>1178</v>
      </c>
      <c r="F627" s="40">
        <v>5</v>
      </c>
      <c r="G627" s="40" t="s">
        <v>17</v>
      </c>
      <c r="H627" s="40">
        <v>5</v>
      </c>
      <c r="I627" s="33" t="s">
        <v>1173</v>
      </c>
      <c r="J627" s="34">
        <v>43191</v>
      </c>
      <c r="K627" s="34">
        <v>43282</v>
      </c>
      <c r="L627" s="40" t="s">
        <v>1170</v>
      </c>
      <c r="M627" s="40" t="s">
        <v>1866</v>
      </c>
    </row>
    <row r="628" ht="36" spans="1:13">
      <c r="A628" s="14">
        <v>522</v>
      </c>
      <c r="B628" s="43" t="s">
        <v>1106</v>
      </c>
      <c r="C628" s="37" t="s">
        <v>1649</v>
      </c>
      <c r="D628" s="43" t="s">
        <v>1868</v>
      </c>
      <c r="E628" s="40" t="s">
        <v>1380</v>
      </c>
      <c r="F628" s="40">
        <v>10</v>
      </c>
      <c r="G628" s="40" t="s">
        <v>17</v>
      </c>
      <c r="H628" s="40">
        <v>10</v>
      </c>
      <c r="I628" s="33" t="s">
        <v>1175</v>
      </c>
      <c r="J628" s="34">
        <v>43191</v>
      </c>
      <c r="K628" s="34">
        <v>43374</v>
      </c>
      <c r="L628" s="40" t="s">
        <v>1170</v>
      </c>
      <c r="M628" s="40" t="s">
        <v>1866</v>
      </c>
    </row>
    <row r="629" ht="36" spans="1:13">
      <c r="A629" s="14">
        <v>523</v>
      </c>
      <c r="B629" s="43" t="s">
        <v>1106</v>
      </c>
      <c r="C629" s="37" t="s">
        <v>1651</v>
      </c>
      <c r="D629" s="43" t="s">
        <v>1869</v>
      </c>
      <c r="E629" s="40" t="s">
        <v>1652</v>
      </c>
      <c r="F629" s="40">
        <v>5</v>
      </c>
      <c r="G629" s="40" t="s">
        <v>17</v>
      </c>
      <c r="H629" s="40">
        <v>5</v>
      </c>
      <c r="I629" s="33" t="s">
        <v>1344</v>
      </c>
      <c r="J629" s="34">
        <v>43191</v>
      </c>
      <c r="K629" s="34">
        <v>43374</v>
      </c>
      <c r="L629" s="40" t="s">
        <v>1170</v>
      </c>
      <c r="M629" s="40" t="s">
        <v>1866</v>
      </c>
    </row>
    <row r="630" ht="15.75" customHeight="1" spans="1:13">
      <c r="A630" s="14"/>
      <c r="B630" s="14" t="s">
        <v>210</v>
      </c>
      <c r="C630" s="37"/>
      <c r="D630" s="43"/>
      <c r="E630" s="40"/>
      <c r="F630" s="40">
        <f>SUM(F626:F629)</f>
        <v>30</v>
      </c>
      <c r="G630" s="40"/>
      <c r="H630" s="40">
        <f>SUM(H626:H629)</f>
        <v>30</v>
      </c>
      <c r="I630" s="33"/>
      <c r="J630" s="34"/>
      <c r="K630" s="34"/>
      <c r="L630" s="40"/>
      <c r="M630" s="40"/>
    </row>
    <row r="631" ht="36" spans="1:13">
      <c r="A631" s="14">
        <v>524</v>
      </c>
      <c r="B631" s="43" t="s">
        <v>1106</v>
      </c>
      <c r="C631" s="37" t="s">
        <v>1653</v>
      </c>
      <c r="D631" s="43" t="s">
        <v>1654</v>
      </c>
      <c r="E631" s="40" t="s">
        <v>1655</v>
      </c>
      <c r="F631" s="40">
        <v>10</v>
      </c>
      <c r="G631" s="40" t="s">
        <v>17</v>
      </c>
      <c r="H631" s="40">
        <v>10</v>
      </c>
      <c r="I631" s="33" t="s">
        <v>1173</v>
      </c>
      <c r="J631" s="34">
        <v>43191</v>
      </c>
      <c r="K631" s="34">
        <v>43374</v>
      </c>
      <c r="L631" s="40" t="s">
        <v>1170</v>
      </c>
      <c r="M631" s="40" t="s">
        <v>390</v>
      </c>
    </row>
    <row r="632" ht="36" spans="1:13">
      <c r="A632" s="14">
        <v>525</v>
      </c>
      <c r="B632" s="43" t="s">
        <v>1106</v>
      </c>
      <c r="C632" s="37" t="s">
        <v>1656</v>
      </c>
      <c r="D632" s="43" t="s">
        <v>1657</v>
      </c>
      <c r="E632" s="40" t="s">
        <v>1658</v>
      </c>
      <c r="F632" s="40">
        <v>10</v>
      </c>
      <c r="G632" s="40" t="s">
        <v>17</v>
      </c>
      <c r="H632" s="40">
        <v>10</v>
      </c>
      <c r="I632" s="33" t="s">
        <v>1344</v>
      </c>
      <c r="J632" s="34">
        <v>43191</v>
      </c>
      <c r="K632" s="34">
        <v>43374</v>
      </c>
      <c r="L632" s="40" t="s">
        <v>1170</v>
      </c>
      <c r="M632" s="40" t="s">
        <v>390</v>
      </c>
    </row>
    <row r="633" ht="36" spans="1:13">
      <c r="A633" s="14">
        <v>526</v>
      </c>
      <c r="B633" s="43" t="s">
        <v>1106</v>
      </c>
      <c r="C633" s="37" t="s">
        <v>1659</v>
      </c>
      <c r="D633" s="28" t="s">
        <v>1660</v>
      </c>
      <c r="E633" s="14" t="s">
        <v>1661</v>
      </c>
      <c r="F633" s="53">
        <v>12</v>
      </c>
      <c r="G633" s="40" t="s">
        <v>17</v>
      </c>
      <c r="H633" s="54">
        <v>12</v>
      </c>
      <c r="I633" s="45" t="s">
        <v>1662</v>
      </c>
      <c r="J633" s="46" t="s">
        <v>242</v>
      </c>
      <c r="K633" s="46" t="s">
        <v>243</v>
      </c>
      <c r="L633" s="40" t="s">
        <v>1170</v>
      </c>
      <c r="M633" s="25" t="s">
        <v>390</v>
      </c>
    </row>
    <row r="634" ht="36" spans="1:13">
      <c r="A634" s="14">
        <v>527</v>
      </c>
      <c r="B634" s="43" t="s">
        <v>1106</v>
      </c>
      <c r="C634" s="37" t="s">
        <v>1663</v>
      </c>
      <c r="D634" s="28" t="s">
        <v>1657</v>
      </c>
      <c r="E634" s="14" t="s">
        <v>1664</v>
      </c>
      <c r="F634" s="53">
        <v>23</v>
      </c>
      <c r="G634" s="40" t="s">
        <v>17</v>
      </c>
      <c r="H634" s="54">
        <v>23</v>
      </c>
      <c r="I634" s="45" t="s">
        <v>1665</v>
      </c>
      <c r="J634" s="34" t="s">
        <v>242</v>
      </c>
      <c r="K634" s="34" t="s">
        <v>243</v>
      </c>
      <c r="L634" s="40" t="s">
        <v>1170</v>
      </c>
      <c r="M634" s="40" t="s">
        <v>390</v>
      </c>
    </row>
    <row r="635" ht="48" spans="1:13">
      <c r="A635" s="14">
        <v>528</v>
      </c>
      <c r="B635" s="43" t="s">
        <v>1106</v>
      </c>
      <c r="C635" s="37" t="s">
        <v>1666</v>
      </c>
      <c r="D635" s="43" t="s">
        <v>1667</v>
      </c>
      <c r="E635" s="40" t="s">
        <v>637</v>
      </c>
      <c r="F635" s="40">
        <v>10</v>
      </c>
      <c r="G635" s="40" t="s">
        <v>17</v>
      </c>
      <c r="H635" s="40">
        <v>10</v>
      </c>
      <c r="I635" s="33" t="s">
        <v>1446</v>
      </c>
      <c r="J635" s="34">
        <v>43191</v>
      </c>
      <c r="K635" s="34">
        <v>43374</v>
      </c>
      <c r="L635" s="40" t="s">
        <v>1170</v>
      </c>
      <c r="M635" s="40" t="s">
        <v>390</v>
      </c>
    </row>
    <row r="636" ht="36" spans="1:13">
      <c r="A636" s="14">
        <v>529</v>
      </c>
      <c r="B636" s="43" t="s">
        <v>1106</v>
      </c>
      <c r="C636" s="37" t="s">
        <v>1668</v>
      </c>
      <c r="D636" s="43" t="s">
        <v>1669</v>
      </c>
      <c r="E636" s="40" t="s">
        <v>637</v>
      </c>
      <c r="F636" s="40">
        <v>10</v>
      </c>
      <c r="G636" s="40" t="s">
        <v>17</v>
      </c>
      <c r="H636" s="40">
        <v>10</v>
      </c>
      <c r="I636" s="33" t="s">
        <v>1313</v>
      </c>
      <c r="J636" s="34">
        <v>43191</v>
      </c>
      <c r="K636" s="34">
        <v>43374</v>
      </c>
      <c r="L636" s="40" t="s">
        <v>1170</v>
      </c>
      <c r="M636" s="40" t="s">
        <v>390</v>
      </c>
    </row>
    <row r="637" ht="36" spans="1:13">
      <c r="A637" s="14">
        <v>530</v>
      </c>
      <c r="B637" s="43" t="s">
        <v>1106</v>
      </c>
      <c r="C637" s="37" t="s">
        <v>1670</v>
      </c>
      <c r="D637" s="43" t="s">
        <v>1671</v>
      </c>
      <c r="E637" s="40" t="s">
        <v>637</v>
      </c>
      <c r="F637" s="40">
        <v>10</v>
      </c>
      <c r="G637" s="40" t="s">
        <v>17</v>
      </c>
      <c r="H637" s="40">
        <v>10</v>
      </c>
      <c r="I637" s="33" t="s">
        <v>1536</v>
      </c>
      <c r="J637" s="34">
        <v>43191</v>
      </c>
      <c r="K637" s="34">
        <v>43374</v>
      </c>
      <c r="L637" s="40" t="s">
        <v>1170</v>
      </c>
      <c r="M637" s="40" t="s">
        <v>390</v>
      </c>
    </row>
    <row r="638" ht="17.25" customHeight="1" spans="1:13">
      <c r="A638" s="14"/>
      <c r="B638" s="14" t="s">
        <v>210</v>
      </c>
      <c r="C638" s="37"/>
      <c r="D638" s="43"/>
      <c r="E638" s="40"/>
      <c r="F638" s="40">
        <f>SUM(F631:F637)</f>
        <v>85</v>
      </c>
      <c r="G638" s="40"/>
      <c r="H638" s="40">
        <f>SUM(H631:H637)</f>
        <v>85</v>
      </c>
      <c r="I638" s="33"/>
      <c r="J638" s="34"/>
      <c r="K638" s="34"/>
      <c r="L638" s="40"/>
      <c r="M638" s="40"/>
    </row>
    <row r="639" ht="36" spans="1:13">
      <c r="A639" s="14">
        <v>531</v>
      </c>
      <c r="B639" s="43" t="s">
        <v>1106</v>
      </c>
      <c r="C639" s="37" t="s">
        <v>1672</v>
      </c>
      <c r="D639" s="43" t="s">
        <v>1673</v>
      </c>
      <c r="E639" s="40" t="s">
        <v>1189</v>
      </c>
      <c r="F639" s="40">
        <v>10</v>
      </c>
      <c r="G639" s="40" t="s">
        <v>17</v>
      </c>
      <c r="H639" s="40">
        <v>10</v>
      </c>
      <c r="I639" s="33" t="s">
        <v>1344</v>
      </c>
      <c r="J639" s="34">
        <v>43160</v>
      </c>
      <c r="K639" s="34">
        <v>43283</v>
      </c>
      <c r="L639" s="40" t="s">
        <v>1170</v>
      </c>
      <c r="M639" s="40" t="s">
        <v>328</v>
      </c>
    </row>
    <row r="640" ht="36" spans="1:13">
      <c r="A640" s="14">
        <v>532</v>
      </c>
      <c r="B640" s="43" t="s">
        <v>1106</v>
      </c>
      <c r="C640" s="37" t="s">
        <v>1674</v>
      </c>
      <c r="D640" s="43" t="s">
        <v>1675</v>
      </c>
      <c r="E640" s="40" t="s">
        <v>1155</v>
      </c>
      <c r="F640" s="40">
        <v>4</v>
      </c>
      <c r="G640" s="40" t="s">
        <v>17</v>
      </c>
      <c r="H640" s="40">
        <v>4</v>
      </c>
      <c r="I640" s="33" t="s">
        <v>1396</v>
      </c>
      <c r="J640" s="34">
        <v>43252</v>
      </c>
      <c r="K640" s="34">
        <v>43436</v>
      </c>
      <c r="L640" s="40" t="s">
        <v>1170</v>
      </c>
      <c r="M640" s="40" t="s">
        <v>328</v>
      </c>
    </row>
    <row r="641" ht="36" spans="1:13">
      <c r="A641" s="14">
        <v>533</v>
      </c>
      <c r="B641" s="43" t="s">
        <v>1106</v>
      </c>
      <c r="C641" s="37" t="s">
        <v>1676</v>
      </c>
      <c r="D641" s="43" t="s">
        <v>1675</v>
      </c>
      <c r="E641" s="40" t="s">
        <v>1310</v>
      </c>
      <c r="F641" s="40">
        <v>6</v>
      </c>
      <c r="G641" s="40" t="s">
        <v>17</v>
      </c>
      <c r="H641" s="40">
        <v>6</v>
      </c>
      <c r="I641" s="33" t="s">
        <v>1677</v>
      </c>
      <c r="J641" s="34">
        <v>43252</v>
      </c>
      <c r="K641" s="34">
        <v>43436</v>
      </c>
      <c r="L641" s="40" t="s">
        <v>1170</v>
      </c>
      <c r="M641" s="40" t="s">
        <v>328</v>
      </c>
    </row>
    <row r="642" ht="36" spans="1:13">
      <c r="A642" s="14">
        <v>534</v>
      </c>
      <c r="B642" s="43" t="s">
        <v>1106</v>
      </c>
      <c r="C642" s="37" t="s">
        <v>1678</v>
      </c>
      <c r="D642" s="43" t="s">
        <v>1679</v>
      </c>
      <c r="E642" s="40" t="s">
        <v>538</v>
      </c>
      <c r="F642" s="40">
        <v>4</v>
      </c>
      <c r="G642" s="40" t="s">
        <v>17</v>
      </c>
      <c r="H642" s="40">
        <v>4</v>
      </c>
      <c r="I642" s="33" t="s">
        <v>1680</v>
      </c>
      <c r="J642" s="34">
        <v>43252</v>
      </c>
      <c r="K642" s="34">
        <v>43283</v>
      </c>
      <c r="L642" s="40" t="s">
        <v>1170</v>
      </c>
      <c r="M642" s="40" t="s">
        <v>328</v>
      </c>
    </row>
    <row r="643" ht="36" spans="1:13">
      <c r="A643" s="14">
        <v>535</v>
      </c>
      <c r="B643" s="43" t="s">
        <v>1106</v>
      </c>
      <c r="C643" s="37" t="s">
        <v>1681</v>
      </c>
      <c r="D643" s="43" t="s">
        <v>1679</v>
      </c>
      <c r="E643" s="40" t="s">
        <v>1189</v>
      </c>
      <c r="F643" s="40">
        <v>6</v>
      </c>
      <c r="G643" s="40" t="s">
        <v>17</v>
      </c>
      <c r="H643" s="40">
        <v>6</v>
      </c>
      <c r="I643" s="33" t="s">
        <v>1636</v>
      </c>
      <c r="J643" s="34">
        <v>43191</v>
      </c>
      <c r="K643" s="34">
        <v>43222</v>
      </c>
      <c r="L643" s="40" t="s">
        <v>1170</v>
      </c>
      <c r="M643" s="40" t="s">
        <v>328</v>
      </c>
    </row>
    <row r="644" ht="17.25" customHeight="1" spans="1:13">
      <c r="A644" s="14"/>
      <c r="B644" s="14" t="s">
        <v>210</v>
      </c>
      <c r="C644" s="37"/>
      <c r="D644" s="43"/>
      <c r="E644" s="40"/>
      <c r="F644" s="40">
        <f>SUM(F639:F643)</f>
        <v>30</v>
      </c>
      <c r="G644" s="40"/>
      <c r="H644" s="40">
        <f>SUM(H639:H643)</f>
        <v>30</v>
      </c>
      <c r="I644" s="33"/>
      <c r="J644" s="34"/>
      <c r="K644" s="34"/>
      <c r="L644" s="40"/>
      <c r="M644" s="40"/>
    </row>
    <row r="645" ht="36" spans="1:13">
      <c r="A645" s="14">
        <v>536</v>
      </c>
      <c r="B645" s="43" t="s">
        <v>1106</v>
      </c>
      <c r="C645" s="37" t="s">
        <v>1682</v>
      </c>
      <c r="D645" s="43" t="s">
        <v>1683</v>
      </c>
      <c r="E645" s="40" t="s">
        <v>1380</v>
      </c>
      <c r="F645" s="40">
        <v>10</v>
      </c>
      <c r="G645" s="40" t="s">
        <v>17</v>
      </c>
      <c r="H645" s="40">
        <v>10</v>
      </c>
      <c r="I645" s="33" t="s">
        <v>1215</v>
      </c>
      <c r="J645" s="34">
        <v>43221</v>
      </c>
      <c r="K645" s="34">
        <v>43313</v>
      </c>
      <c r="L645" s="40" t="s">
        <v>1170</v>
      </c>
      <c r="M645" s="40" t="s">
        <v>419</v>
      </c>
    </row>
    <row r="646" ht="36" spans="1:13">
      <c r="A646" s="14">
        <v>537</v>
      </c>
      <c r="B646" s="43" t="s">
        <v>1106</v>
      </c>
      <c r="C646" s="37" t="s">
        <v>1684</v>
      </c>
      <c r="D646" s="43" t="s">
        <v>1685</v>
      </c>
      <c r="E646" s="40" t="s">
        <v>637</v>
      </c>
      <c r="F646" s="40">
        <v>10</v>
      </c>
      <c r="G646" s="40" t="s">
        <v>17</v>
      </c>
      <c r="H646" s="40">
        <v>10</v>
      </c>
      <c r="I646" s="33" t="s">
        <v>1686</v>
      </c>
      <c r="J646" s="34">
        <v>43221</v>
      </c>
      <c r="K646" s="34">
        <v>43313</v>
      </c>
      <c r="L646" s="40" t="s">
        <v>1170</v>
      </c>
      <c r="M646" s="40" t="s">
        <v>419</v>
      </c>
    </row>
    <row r="647" ht="36" spans="1:13">
      <c r="A647" s="14">
        <v>538</v>
      </c>
      <c r="B647" s="43" t="s">
        <v>1106</v>
      </c>
      <c r="C647" s="37" t="s">
        <v>1687</v>
      </c>
      <c r="D647" s="43" t="s">
        <v>1688</v>
      </c>
      <c r="E647" s="40" t="s">
        <v>1310</v>
      </c>
      <c r="F647" s="40">
        <v>10</v>
      </c>
      <c r="G647" s="40" t="s">
        <v>17</v>
      </c>
      <c r="H647" s="40">
        <v>10</v>
      </c>
      <c r="I647" s="33" t="s">
        <v>1689</v>
      </c>
      <c r="J647" s="34">
        <v>43221</v>
      </c>
      <c r="K647" s="34">
        <v>43313</v>
      </c>
      <c r="L647" s="40" t="s">
        <v>1170</v>
      </c>
      <c r="M647" s="40" t="s">
        <v>419</v>
      </c>
    </row>
    <row r="648" ht="36" spans="1:13">
      <c r="A648" s="14">
        <v>539</v>
      </c>
      <c r="B648" s="43" t="s">
        <v>1106</v>
      </c>
      <c r="C648" s="37" t="s">
        <v>1690</v>
      </c>
      <c r="D648" s="43" t="s">
        <v>1691</v>
      </c>
      <c r="E648" s="40" t="s">
        <v>1310</v>
      </c>
      <c r="F648" s="40">
        <v>10</v>
      </c>
      <c r="G648" s="40" t="s">
        <v>17</v>
      </c>
      <c r="H648" s="40">
        <v>10</v>
      </c>
      <c r="I648" s="33" t="s">
        <v>1264</v>
      </c>
      <c r="J648" s="34">
        <v>43221</v>
      </c>
      <c r="K648" s="34">
        <v>43313</v>
      </c>
      <c r="L648" s="40" t="s">
        <v>1170</v>
      </c>
      <c r="M648" s="40" t="s">
        <v>419</v>
      </c>
    </row>
    <row r="649" ht="36" spans="1:13">
      <c r="A649" s="14">
        <v>540</v>
      </c>
      <c r="B649" s="43" t="s">
        <v>1106</v>
      </c>
      <c r="C649" s="37" t="s">
        <v>1692</v>
      </c>
      <c r="D649" s="43" t="s">
        <v>1693</v>
      </c>
      <c r="E649" s="40" t="s">
        <v>739</v>
      </c>
      <c r="F649" s="40">
        <v>10</v>
      </c>
      <c r="G649" s="40" t="s">
        <v>17</v>
      </c>
      <c r="H649" s="40">
        <v>10</v>
      </c>
      <c r="I649" s="33" t="s">
        <v>1530</v>
      </c>
      <c r="J649" s="34">
        <v>43222</v>
      </c>
      <c r="K649" s="34">
        <v>43314</v>
      </c>
      <c r="L649" s="40" t="s">
        <v>1170</v>
      </c>
      <c r="M649" s="40" t="s">
        <v>419</v>
      </c>
    </row>
    <row r="650" ht="36" spans="1:13">
      <c r="A650" s="14">
        <v>541</v>
      </c>
      <c r="B650" s="43" t="s">
        <v>1106</v>
      </c>
      <c r="C650" s="37" t="s">
        <v>1694</v>
      </c>
      <c r="D650" s="43" t="s">
        <v>1056</v>
      </c>
      <c r="E650" s="40" t="s">
        <v>1172</v>
      </c>
      <c r="F650" s="40">
        <v>5</v>
      </c>
      <c r="G650" s="40" t="s">
        <v>17</v>
      </c>
      <c r="H650" s="40">
        <v>5</v>
      </c>
      <c r="I650" s="33" t="s">
        <v>1450</v>
      </c>
      <c r="J650" s="34">
        <v>43221</v>
      </c>
      <c r="K650" s="34">
        <v>43313</v>
      </c>
      <c r="L650" s="40" t="s">
        <v>1170</v>
      </c>
      <c r="M650" s="40" t="s">
        <v>419</v>
      </c>
    </row>
    <row r="651" ht="19.5" customHeight="1" spans="1:13">
      <c r="A651" s="14"/>
      <c r="B651" s="14" t="s">
        <v>210</v>
      </c>
      <c r="C651" s="37"/>
      <c r="D651" s="43"/>
      <c r="E651" s="40"/>
      <c r="F651" s="40">
        <f>SUM(F645:F650)</f>
        <v>55</v>
      </c>
      <c r="G651" s="40"/>
      <c r="H651" s="40">
        <f>SUM(H645:H650)</f>
        <v>55</v>
      </c>
      <c r="I651" s="33"/>
      <c r="J651" s="34"/>
      <c r="K651" s="34"/>
      <c r="L651" s="40"/>
      <c r="M651" s="40"/>
    </row>
    <row r="652" ht="36" spans="1:13">
      <c r="A652" s="14">
        <v>542</v>
      </c>
      <c r="B652" s="43" t="s">
        <v>1106</v>
      </c>
      <c r="C652" s="37" t="s">
        <v>1695</v>
      </c>
      <c r="D652" s="43" t="s">
        <v>1696</v>
      </c>
      <c r="E652" s="40" t="s">
        <v>1172</v>
      </c>
      <c r="F652" s="40">
        <v>10</v>
      </c>
      <c r="G652" s="40" t="s">
        <v>17</v>
      </c>
      <c r="H652" s="40">
        <v>10</v>
      </c>
      <c r="I652" s="33" t="s">
        <v>1697</v>
      </c>
      <c r="J652" s="34">
        <v>43191</v>
      </c>
      <c r="K652" s="34">
        <v>43435</v>
      </c>
      <c r="L652" s="40" t="s">
        <v>1170</v>
      </c>
      <c r="M652" s="40" t="s">
        <v>335</v>
      </c>
    </row>
    <row r="653" ht="36" spans="1:13">
      <c r="A653" s="14">
        <v>543</v>
      </c>
      <c r="B653" s="43" t="s">
        <v>1106</v>
      </c>
      <c r="C653" s="37" t="s">
        <v>1698</v>
      </c>
      <c r="D653" s="43" t="s">
        <v>1699</v>
      </c>
      <c r="E653" s="40" t="s">
        <v>1207</v>
      </c>
      <c r="F653" s="40">
        <v>10</v>
      </c>
      <c r="G653" s="40" t="s">
        <v>17</v>
      </c>
      <c r="H653" s="40">
        <v>10</v>
      </c>
      <c r="I653" s="33" t="s">
        <v>1700</v>
      </c>
      <c r="J653" s="34">
        <v>43160</v>
      </c>
      <c r="K653" s="34">
        <v>43282</v>
      </c>
      <c r="L653" s="40" t="s">
        <v>1170</v>
      </c>
      <c r="M653" s="40" t="s">
        <v>335</v>
      </c>
    </row>
    <row r="654" ht="36" spans="1:13">
      <c r="A654" s="14">
        <v>544</v>
      </c>
      <c r="B654" s="43" t="s">
        <v>1106</v>
      </c>
      <c r="C654" s="37" t="s">
        <v>1701</v>
      </c>
      <c r="D654" s="43" t="s">
        <v>1702</v>
      </c>
      <c r="E654" s="40" t="s">
        <v>543</v>
      </c>
      <c r="F654" s="40">
        <v>10</v>
      </c>
      <c r="G654" s="40" t="s">
        <v>17</v>
      </c>
      <c r="H654" s="40">
        <v>10</v>
      </c>
      <c r="I654" s="33" t="s">
        <v>1703</v>
      </c>
      <c r="J654" s="34">
        <v>43160</v>
      </c>
      <c r="K654" s="34">
        <v>43405</v>
      </c>
      <c r="L654" s="40" t="s">
        <v>1170</v>
      </c>
      <c r="M654" s="40" t="s">
        <v>335</v>
      </c>
    </row>
    <row r="655" ht="36" spans="1:13">
      <c r="A655" s="14">
        <v>545</v>
      </c>
      <c r="B655" s="43" t="s">
        <v>1106</v>
      </c>
      <c r="C655" s="37" t="s">
        <v>1704</v>
      </c>
      <c r="D655" s="43" t="s">
        <v>1705</v>
      </c>
      <c r="E655" s="40" t="s">
        <v>1178</v>
      </c>
      <c r="F655" s="40">
        <v>10</v>
      </c>
      <c r="G655" s="40" t="s">
        <v>17</v>
      </c>
      <c r="H655" s="40">
        <v>10</v>
      </c>
      <c r="I655" s="33" t="s">
        <v>1706</v>
      </c>
      <c r="J655" s="34">
        <v>43160</v>
      </c>
      <c r="K655" s="34">
        <v>43252</v>
      </c>
      <c r="L655" s="40" t="s">
        <v>1170</v>
      </c>
      <c r="M655" s="40" t="s">
        <v>335</v>
      </c>
    </row>
    <row r="656" ht="36" spans="1:13">
      <c r="A656" s="14">
        <v>546</v>
      </c>
      <c r="B656" s="43" t="s">
        <v>1106</v>
      </c>
      <c r="C656" s="37" t="s">
        <v>1707</v>
      </c>
      <c r="D656" s="43" t="s">
        <v>1708</v>
      </c>
      <c r="E656" s="40" t="s">
        <v>1192</v>
      </c>
      <c r="F656" s="40">
        <v>10</v>
      </c>
      <c r="G656" s="40" t="s">
        <v>17</v>
      </c>
      <c r="H656" s="40">
        <v>10</v>
      </c>
      <c r="I656" s="33" t="s">
        <v>1709</v>
      </c>
      <c r="J656" s="34">
        <v>43160</v>
      </c>
      <c r="K656" s="34">
        <v>43405</v>
      </c>
      <c r="L656" s="40" t="s">
        <v>1170</v>
      </c>
      <c r="M656" s="40" t="s">
        <v>335</v>
      </c>
    </row>
    <row r="657" ht="48" spans="1:13">
      <c r="A657" s="14">
        <v>547</v>
      </c>
      <c r="B657" s="43" t="s">
        <v>1106</v>
      </c>
      <c r="C657" s="37" t="s">
        <v>1710</v>
      </c>
      <c r="D657" s="43" t="s">
        <v>1711</v>
      </c>
      <c r="E657" s="40" t="s">
        <v>1192</v>
      </c>
      <c r="F657" s="40">
        <v>10</v>
      </c>
      <c r="G657" s="40" t="s">
        <v>17</v>
      </c>
      <c r="H657" s="40">
        <v>10</v>
      </c>
      <c r="I657" s="33" t="s">
        <v>1712</v>
      </c>
      <c r="J657" s="34">
        <v>43160</v>
      </c>
      <c r="K657" s="34">
        <v>43252</v>
      </c>
      <c r="L657" s="40" t="s">
        <v>1170</v>
      </c>
      <c r="M657" s="40" t="s">
        <v>335</v>
      </c>
    </row>
    <row r="658" ht="17.25" customHeight="1" spans="1:13">
      <c r="A658" s="14"/>
      <c r="B658" s="14" t="s">
        <v>210</v>
      </c>
      <c r="C658" s="37"/>
      <c r="D658" s="43"/>
      <c r="E658" s="40"/>
      <c r="F658" s="40">
        <f>SUM(F652:F657)</f>
        <v>60</v>
      </c>
      <c r="G658" s="40"/>
      <c r="H658" s="40">
        <f>SUM(H652:H657)</f>
        <v>60</v>
      </c>
      <c r="I658" s="33"/>
      <c r="J658" s="34"/>
      <c r="K658" s="34"/>
      <c r="L658" s="40"/>
      <c r="M658" s="40"/>
    </row>
    <row r="659" ht="36" spans="1:13">
      <c r="A659" s="14">
        <v>548</v>
      </c>
      <c r="B659" s="43" t="s">
        <v>1106</v>
      </c>
      <c r="C659" s="37" t="s">
        <v>1713</v>
      </c>
      <c r="D659" s="43" t="s">
        <v>1714</v>
      </c>
      <c r="E659" s="40" t="s">
        <v>637</v>
      </c>
      <c r="F659" s="40">
        <v>10</v>
      </c>
      <c r="G659" s="40" t="s">
        <v>17</v>
      </c>
      <c r="H659" s="40">
        <v>10</v>
      </c>
      <c r="I659" s="33" t="s">
        <v>1255</v>
      </c>
      <c r="J659" s="34">
        <v>43221</v>
      </c>
      <c r="K659" s="34">
        <v>43435</v>
      </c>
      <c r="L659" s="40" t="s">
        <v>1170</v>
      </c>
      <c r="M659" s="40" t="s">
        <v>374</v>
      </c>
    </row>
    <row r="660" ht="36" spans="1:13">
      <c r="A660" s="14">
        <v>549</v>
      </c>
      <c r="B660" s="43" t="s">
        <v>1106</v>
      </c>
      <c r="C660" s="37" t="s">
        <v>1715</v>
      </c>
      <c r="D660" s="43" t="s">
        <v>1716</v>
      </c>
      <c r="E660" s="40" t="s">
        <v>637</v>
      </c>
      <c r="F660" s="40">
        <v>10</v>
      </c>
      <c r="G660" s="40" t="s">
        <v>17</v>
      </c>
      <c r="H660" s="40">
        <v>10</v>
      </c>
      <c r="I660" s="33" t="s">
        <v>1717</v>
      </c>
      <c r="J660" s="34">
        <v>43313</v>
      </c>
      <c r="K660" s="34">
        <v>43435</v>
      </c>
      <c r="L660" s="40" t="s">
        <v>1170</v>
      </c>
      <c r="M660" s="40" t="s">
        <v>374</v>
      </c>
    </row>
    <row r="661" ht="36" spans="1:13">
      <c r="A661" s="14">
        <v>550</v>
      </c>
      <c r="B661" s="43" t="s">
        <v>1106</v>
      </c>
      <c r="C661" s="37" t="s">
        <v>1718</v>
      </c>
      <c r="D661" s="43" t="s">
        <v>1719</v>
      </c>
      <c r="E661" s="40" t="s">
        <v>1178</v>
      </c>
      <c r="F661" s="40">
        <v>10</v>
      </c>
      <c r="G661" s="40" t="s">
        <v>17</v>
      </c>
      <c r="H661" s="40">
        <v>10</v>
      </c>
      <c r="I661" s="33" t="s">
        <v>1421</v>
      </c>
      <c r="J661" s="34">
        <v>43313</v>
      </c>
      <c r="K661" s="34">
        <v>43435</v>
      </c>
      <c r="L661" s="40" t="s">
        <v>1170</v>
      </c>
      <c r="M661" s="40" t="s">
        <v>374</v>
      </c>
    </row>
    <row r="662" ht="36" spans="1:13">
      <c r="A662" s="14">
        <v>551</v>
      </c>
      <c r="B662" s="43" t="s">
        <v>1106</v>
      </c>
      <c r="C662" s="37" t="s">
        <v>1720</v>
      </c>
      <c r="D662" s="43" t="s">
        <v>1721</v>
      </c>
      <c r="E662" s="40" t="s">
        <v>981</v>
      </c>
      <c r="F662" s="40">
        <v>5</v>
      </c>
      <c r="G662" s="40" t="s">
        <v>17</v>
      </c>
      <c r="H662" s="40">
        <v>5</v>
      </c>
      <c r="I662" s="33" t="s">
        <v>1722</v>
      </c>
      <c r="J662" s="34" t="s">
        <v>242</v>
      </c>
      <c r="K662" s="49" t="s">
        <v>530</v>
      </c>
      <c r="L662" s="40" t="s">
        <v>1170</v>
      </c>
      <c r="M662" s="40" t="s">
        <v>374</v>
      </c>
    </row>
    <row r="663" ht="36" spans="1:13">
      <c r="A663" s="14">
        <v>552</v>
      </c>
      <c r="B663" s="43" t="s">
        <v>1106</v>
      </c>
      <c r="C663" s="37" t="s">
        <v>1723</v>
      </c>
      <c r="D663" s="43" t="s">
        <v>376</v>
      </c>
      <c r="E663" s="40" t="s">
        <v>637</v>
      </c>
      <c r="F663" s="40">
        <v>7</v>
      </c>
      <c r="G663" s="40" t="s">
        <v>17</v>
      </c>
      <c r="H663" s="40">
        <v>7</v>
      </c>
      <c r="I663" s="33" t="s">
        <v>1724</v>
      </c>
      <c r="J663" s="34">
        <v>43160</v>
      </c>
      <c r="K663" s="49" t="s">
        <v>243</v>
      </c>
      <c r="L663" s="40" t="s">
        <v>1170</v>
      </c>
      <c r="M663" s="40" t="s">
        <v>374</v>
      </c>
    </row>
    <row r="664" ht="36" spans="1:13">
      <c r="A664" s="14">
        <v>553</v>
      </c>
      <c r="B664" s="43" t="s">
        <v>1106</v>
      </c>
      <c r="C664" s="37" t="s">
        <v>1725</v>
      </c>
      <c r="D664" s="43" t="s">
        <v>1726</v>
      </c>
      <c r="E664" s="40" t="s">
        <v>1178</v>
      </c>
      <c r="F664" s="40">
        <v>10</v>
      </c>
      <c r="G664" s="40" t="s">
        <v>17</v>
      </c>
      <c r="H664" s="40">
        <v>10</v>
      </c>
      <c r="I664" s="33" t="s">
        <v>1175</v>
      </c>
      <c r="J664" s="34">
        <v>43221</v>
      </c>
      <c r="K664" s="34">
        <v>43435</v>
      </c>
      <c r="L664" s="40" t="s">
        <v>1170</v>
      </c>
      <c r="M664" s="40" t="s">
        <v>374</v>
      </c>
    </row>
    <row r="665" ht="17.25" customHeight="1" spans="1:13">
      <c r="A665" s="14"/>
      <c r="B665" s="14" t="s">
        <v>210</v>
      </c>
      <c r="C665" s="37"/>
      <c r="D665" s="43"/>
      <c r="E665" s="40"/>
      <c r="F665" s="40">
        <f>SUM(F659:F664)</f>
        <v>52</v>
      </c>
      <c r="G665" s="40"/>
      <c r="H665" s="40">
        <f>SUM(H659:H664)</f>
        <v>52</v>
      </c>
      <c r="I665" s="33"/>
      <c r="J665" s="34"/>
      <c r="K665" s="34"/>
      <c r="L665" s="40"/>
      <c r="M665" s="40"/>
    </row>
    <row r="666" ht="36" spans="1:13">
      <c r="A666" s="14">
        <v>554</v>
      </c>
      <c r="B666" s="43" t="s">
        <v>1106</v>
      </c>
      <c r="C666" s="37" t="s">
        <v>1727</v>
      </c>
      <c r="D666" s="43" t="s">
        <v>1728</v>
      </c>
      <c r="E666" s="40" t="s">
        <v>1192</v>
      </c>
      <c r="F666" s="40">
        <v>10</v>
      </c>
      <c r="G666" s="40" t="s">
        <v>17</v>
      </c>
      <c r="H666" s="40">
        <v>10</v>
      </c>
      <c r="I666" s="33" t="s">
        <v>1364</v>
      </c>
      <c r="J666" s="34" t="s">
        <v>242</v>
      </c>
      <c r="K666" s="49" t="s">
        <v>530</v>
      </c>
      <c r="L666" s="40" t="s">
        <v>1170</v>
      </c>
      <c r="M666" s="40" t="s">
        <v>971</v>
      </c>
    </row>
    <row r="667" ht="36" spans="1:13">
      <c r="A667" s="14">
        <v>555</v>
      </c>
      <c r="B667" s="43" t="s">
        <v>1106</v>
      </c>
      <c r="C667" s="37" t="s">
        <v>1729</v>
      </c>
      <c r="D667" s="43" t="s">
        <v>1730</v>
      </c>
      <c r="E667" s="40" t="s">
        <v>1178</v>
      </c>
      <c r="F667" s="40">
        <v>10</v>
      </c>
      <c r="G667" s="40" t="s">
        <v>17</v>
      </c>
      <c r="H667" s="40">
        <v>10</v>
      </c>
      <c r="I667" s="33" t="s">
        <v>1196</v>
      </c>
      <c r="J667" s="34" t="s">
        <v>242</v>
      </c>
      <c r="K667" s="49" t="s">
        <v>530</v>
      </c>
      <c r="L667" s="40" t="s">
        <v>1170</v>
      </c>
      <c r="M667" s="40" t="s">
        <v>971</v>
      </c>
    </row>
    <row r="668" ht="36" spans="1:13">
      <c r="A668" s="14">
        <v>556</v>
      </c>
      <c r="B668" s="43" t="s">
        <v>1106</v>
      </c>
      <c r="C668" s="37" t="s">
        <v>1731</v>
      </c>
      <c r="D668" s="43" t="s">
        <v>1732</v>
      </c>
      <c r="E668" s="40" t="s">
        <v>1192</v>
      </c>
      <c r="F668" s="40">
        <v>8</v>
      </c>
      <c r="G668" s="40" t="s">
        <v>17</v>
      </c>
      <c r="H668" s="40">
        <v>8</v>
      </c>
      <c r="I668" s="33" t="s">
        <v>1526</v>
      </c>
      <c r="J668" s="34" t="s">
        <v>242</v>
      </c>
      <c r="K668" s="49" t="s">
        <v>530</v>
      </c>
      <c r="L668" s="40" t="s">
        <v>1170</v>
      </c>
      <c r="M668" s="40" t="s">
        <v>971</v>
      </c>
    </row>
    <row r="669" ht="36" spans="1:13">
      <c r="A669" s="14">
        <v>557</v>
      </c>
      <c r="B669" s="43" t="s">
        <v>1106</v>
      </c>
      <c r="C669" s="37" t="s">
        <v>1733</v>
      </c>
      <c r="D669" s="43" t="s">
        <v>1732</v>
      </c>
      <c r="E669" s="40" t="s">
        <v>1192</v>
      </c>
      <c r="F669" s="40">
        <v>2</v>
      </c>
      <c r="G669" s="40" t="s">
        <v>17</v>
      </c>
      <c r="H669" s="40">
        <v>2</v>
      </c>
      <c r="I669" s="33" t="s">
        <v>1717</v>
      </c>
      <c r="J669" s="34" t="s">
        <v>242</v>
      </c>
      <c r="K669" s="49" t="s">
        <v>530</v>
      </c>
      <c r="L669" s="40" t="s">
        <v>1170</v>
      </c>
      <c r="M669" s="40" t="s">
        <v>971</v>
      </c>
    </row>
    <row r="670" ht="17.25" customHeight="1" spans="1:13">
      <c r="A670" s="14"/>
      <c r="B670" s="14" t="s">
        <v>210</v>
      </c>
      <c r="C670" s="37"/>
      <c r="D670" s="43"/>
      <c r="E670" s="40"/>
      <c r="F670" s="40">
        <f>SUM(F666:F669)</f>
        <v>30</v>
      </c>
      <c r="G670" s="40"/>
      <c r="H670" s="40">
        <f>SUM(H666:H669)</f>
        <v>30</v>
      </c>
      <c r="I670" s="33"/>
      <c r="J670" s="34"/>
      <c r="K670" s="49"/>
      <c r="L670" s="40"/>
      <c r="M670" s="40"/>
    </row>
    <row r="671" ht="36" spans="1:13">
      <c r="A671" s="14">
        <v>558</v>
      </c>
      <c r="B671" s="43" t="s">
        <v>1106</v>
      </c>
      <c r="C671" s="37" t="s">
        <v>1734</v>
      </c>
      <c r="D671" s="43" t="s">
        <v>1735</v>
      </c>
      <c r="E671" s="40" t="s">
        <v>1192</v>
      </c>
      <c r="F671" s="40">
        <v>10</v>
      </c>
      <c r="G671" s="40" t="s">
        <v>17</v>
      </c>
      <c r="H671" s="40">
        <v>10</v>
      </c>
      <c r="I671" s="33" t="s">
        <v>1409</v>
      </c>
      <c r="J671" s="34" t="s">
        <v>242</v>
      </c>
      <c r="K671" s="49" t="s">
        <v>530</v>
      </c>
      <c r="L671" s="40" t="s">
        <v>1170</v>
      </c>
      <c r="M671" s="40" t="s">
        <v>386</v>
      </c>
    </row>
    <row r="672" ht="36" spans="1:13">
      <c r="A672" s="14">
        <v>559</v>
      </c>
      <c r="B672" s="43" t="s">
        <v>1106</v>
      </c>
      <c r="C672" s="37" t="s">
        <v>1736</v>
      </c>
      <c r="D672" s="43" t="s">
        <v>1737</v>
      </c>
      <c r="E672" s="40" t="s">
        <v>1178</v>
      </c>
      <c r="F672" s="40">
        <v>10</v>
      </c>
      <c r="G672" s="40" t="s">
        <v>17</v>
      </c>
      <c r="H672" s="40">
        <v>10</v>
      </c>
      <c r="I672" s="33" t="s">
        <v>1738</v>
      </c>
      <c r="J672" s="34" t="s">
        <v>242</v>
      </c>
      <c r="K672" s="49" t="s">
        <v>530</v>
      </c>
      <c r="L672" s="40" t="s">
        <v>1170</v>
      </c>
      <c r="M672" s="40" t="s">
        <v>386</v>
      </c>
    </row>
    <row r="673" ht="36" spans="1:13">
      <c r="A673" s="14">
        <v>560</v>
      </c>
      <c r="B673" s="43" t="s">
        <v>1106</v>
      </c>
      <c r="C673" s="37" t="s">
        <v>1739</v>
      </c>
      <c r="D673" s="43" t="s">
        <v>1740</v>
      </c>
      <c r="E673" s="40" t="s">
        <v>1172</v>
      </c>
      <c r="F673" s="40">
        <v>10</v>
      </c>
      <c r="G673" s="40" t="s">
        <v>17</v>
      </c>
      <c r="H673" s="40">
        <v>10</v>
      </c>
      <c r="I673" s="33" t="s">
        <v>1255</v>
      </c>
      <c r="J673" s="34" t="s">
        <v>242</v>
      </c>
      <c r="K673" s="49" t="s">
        <v>530</v>
      </c>
      <c r="L673" s="40" t="s">
        <v>1170</v>
      </c>
      <c r="M673" s="40" t="s">
        <v>386</v>
      </c>
    </row>
    <row r="674" ht="36" spans="1:13">
      <c r="A674" s="14">
        <v>561</v>
      </c>
      <c r="B674" s="43" t="s">
        <v>1106</v>
      </c>
      <c r="C674" s="37" t="s">
        <v>1741</v>
      </c>
      <c r="D674" s="43" t="s">
        <v>1742</v>
      </c>
      <c r="E674" s="40" t="s">
        <v>1743</v>
      </c>
      <c r="F674" s="40">
        <v>5</v>
      </c>
      <c r="G674" s="40" t="s">
        <v>17</v>
      </c>
      <c r="H674" s="40">
        <v>5</v>
      </c>
      <c r="I674" s="33" t="s">
        <v>1680</v>
      </c>
      <c r="J674" s="34" t="s">
        <v>242</v>
      </c>
      <c r="K674" s="49" t="s">
        <v>530</v>
      </c>
      <c r="L674" s="40" t="s">
        <v>1170</v>
      </c>
      <c r="M674" s="40" t="s">
        <v>386</v>
      </c>
    </row>
    <row r="675" ht="15.75" customHeight="1" spans="1:13">
      <c r="A675" s="14"/>
      <c r="B675" s="14" t="s">
        <v>210</v>
      </c>
      <c r="C675" s="37"/>
      <c r="D675" s="43"/>
      <c r="E675" s="40"/>
      <c r="F675" s="40">
        <f>SUM(F671:F674)</f>
        <v>35</v>
      </c>
      <c r="G675" s="40"/>
      <c r="H675" s="40">
        <f>SUM(H671:H674)</f>
        <v>35</v>
      </c>
      <c r="I675" s="33"/>
      <c r="J675" s="34"/>
      <c r="K675" s="49"/>
      <c r="L675" s="40"/>
      <c r="M675" s="40"/>
    </row>
    <row r="676" ht="24" spans="1:13">
      <c r="A676" s="24" t="s">
        <v>1744</v>
      </c>
      <c r="B676" s="55" t="s">
        <v>1745</v>
      </c>
      <c r="C676" s="56"/>
      <c r="D676" s="20"/>
      <c r="E676" s="24"/>
      <c r="F676" s="24">
        <v>149</v>
      </c>
      <c r="G676" s="24"/>
      <c r="H676" s="24">
        <v>149</v>
      </c>
      <c r="I676" s="35"/>
      <c r="J676" s="46"/>
      <c r="K676" s="46"/>
      <c r="L676" s="14"/>
      <c r="M676" s="24"/>
    </row>
    <row r="677" ht="24" spans="1:13">
      <c r="A677" s="24">
        <v>562</v>
      </c>
      <c r="B677" s="19" t="s">
        <v>104</v>
      </c>
      <c r="C677" s="18" t="s">
        <v>1746</v>
      </c>
      <c r="D677" s="57" t="s">
        <v>1747</v>
      </c>
      <c r="E677" s="58" t="s">
        <v>1748</v>
      </c>
      <c r="F677" s="39">
        <v>44</v>
      </c>
      <c r="G677" s="14" t="s">
        <v>18</v>
      </c>
      <c r="H677" s="40">
        <v>44</v>
      </c>
      <c r="I677" s="63" t="s">
        <v>1749</v>
      </c>
      <c r="J677" s="34" t="s">
        <v>1750</v>
      </c>
      <c r="K677" s="34" t="s">
        <v>243</v>
      </c>
      <c r="L677" s="14" t="s">
        <v>1751</v>
      </c>
      <c r="M677" s="14" t="s">
        <v>1751</v>
      </c>
    </row>
    <row r="678" ht="24" spans="1:13">
      <c r="A678" s="24">
        <v>563</v>
      </c>
      <c r="B678" s="19" t="s">
        <v>104</v>
      </c>
      <c r="C678" s="18" t="s">
        <v>1752</v>
      </c>
      <c r="D678" s="57" t="s">
        <v>1753</v>
      </c>
      <c r="E678" s="58" t="s">
        <v>1754</v>
      </c>
      <c r="F678" s="39">
        <v>45</v>
      </c>
      <c r="G678" s="14" t="s">
        <v>18</v>
      </c>
      <c r="H678" s="40">
        <v>45</v>
      </c>
      <c r="I678" s="63" t="s">
        <v>1749</v>
      </c>
      <c r="J678" s="34" t="s">
        <v>1750</v>
      </c>
      <c r="K678" s="34" t="s">
        <v>243</v>
      </c>
      <c r="L678" s="14" t="s">
        <v>1751</v>
      </c>
      <c r="M678" s="14" t="s">
        <v>1751</v>
      </c>
    </row>
    <row r="679" ht="24" spans="1:13">
      <c r="A679" s="24">
        <v>564</v>
      </c>
      <c r="B679" s="19" t="s">
        <v>104</v>
      </c>
      <c r="C679" s="18" t="s">
        <v>1755</v>
      </c>
      <c r="D679" s="28" t="s">
        <v>1756</v>
      </c>
      <c r="E679" s="58" t="s">
        <v>1757</v>
      </c>
      <c r="F679" s="39">
        <v>60</v>
      </c>
      <c r="G679" s="14" t="s">
        <v>18</v>
      </c>
      <c r="H679" s="40">
        <v>60</v>
      </c>
      <c r="I679" s="63" t="s">
        <v>1758</v>
      </c>
      <c r="J679" s="34" t="s">
        <v>1750</v>
      </c>
      <c r="K679" s="34" t="s">
        <v>243</v>
      </c>
      <c r="L679" s="14" t="s">
        <v>1759</v>
      </c>
      <c r="M679" s="14" t="s">
        <v>1759</v>
      </c>
    </row>
    <row r="680" ht="17.25" customHeight="1" spans="1:13">
      <c r="A680" s="14" t="s">
        <v>197</v>
      </c>
      <c r="B680" s="19" t="s">
        <v>208</v>
      </c>
      <c r="C680" s="18"/>
      <c r="D680" s="28"/>
      <c r="E680" s="58"/>
      <c r="F680" s="39">
        <f>F681+F683</f>
        <v>2898.654</v>
      </c>
      <c r="G680" s="14"/>
      <c r="H680" s="39">
        <f>H681+H683</f>
        <v>2898.654</v>
      </c>
      <c r="I680" s="63"/>
      <c r="J680" s="34"/>
      <c r="K680" s="34"/>
      <c r="L680" s="14"/>
      <c r="M680" s="14"/>
    </row>
    <row r="681" ht="24" spans="1:13">
      <c r="A681" s="14" t="s">
        <v>236</v>
      </c>
      <c r="B681" s="19" t="s">
        <v>199</v>
      </c>
      <c r="C681" s="18"/>
      <c r="D681" s="19"/>
      <c r="E681" s="14"/>
      <c r="F681" s="14">
        <v>750</v>
      </c>
      <c r="G681" s="14"/>
      <c r="H681" s="14">
        <v>750</v>
      </c>
      <c r="I681" s="33"/>
      <c r="J681" s="34"/>
      <c r="K681" s="34"/>
      <c r="L681" s="14"/>
      <c r="M681" s="14"/>
    </row>
    <row r="682" ht="48" spans="1:13">
      <c r="A682" s="17">
        <v>565</v>
      </c>
      <c r="B682" s="19" t="s">
        <v>138</v>
      </c>
      <c r="C682" s="18" t="s">
        <v>1760</v>
      </c>
      <c r="D682" s="19" t="s">
        <v>239</v>
      </c>
      <c r="E682" s="59" t="s">
        <v>1761</v>
      </c>
      <c r="F682" s="14">
        <v>750</v>
      </c>
      <c r="G682" s="14" t="s">
        <v>18</v>
      </c>
      <c r="H682" s="14">
        <v>750</v>
      </c>
      <c r="I682" s="63" t="s">
        <v>1762</v>
      </c>
      <c r="J682" s="34" t="s">
        <v>1763</v>
      </c>
      <c r="K682" s="34" t="s">
        <v>1764</v>
      </c>
      <c r="L682" s="14" t="s">
        <v>1765</v>
      </c>
      <c r="M682" s="14" t="s">
        <v>1765</v>
      </c>
    </row>
    <row r="683" ht="19.5" customHeight="1" spans="1:13">
      <c r="A683" s="24" t="s">
        <v>1766</v>
      </c>
      <c r="B683" s="19" t="s">
        <v>1767</v>
      </c>
      <c r="C683" s="18"/>
      <c r="D683" s="19"/>
      <c r="E683" s="14"/>
      <c r="F683" s="14">
        <f>F684+F686+F688</f>
        <v>2148.654</v>
      </c>
      <c r="G683" s="14"/>
      <c r="H683" s="14">
        <f>H684+H686+H688</f>
        <v>2148.654</v>
      </c>
      <c r="I683" s="33"/>
      <c r="J683" s="34"/>
      <c r="K683" s="34"/>
      <c r="L683" s="14"/>
      <c r="M683" s="14"/>
    </row>
    <row r="684" ht="24" spans="1:13">
      <c r="A684" s="60" t="s">
        <v>525</v>
      </c>
      <c r="B684" s="19" t="s">
        <v>200</v>
      </c>
      <c r="C684" s="18"/>
      <c r="D684" s="19"/>
      <c r="E684" s="14"/>
      <c r="F684" s="14">
        <v>101.214</v>
      </c>
      <c r="G684" s="14"/>
      <c r="H684" s="14">
        <v>101.214</v>
      </c>
      <c r="I684" s="33"/>
      <c r="J684" s="34"/>
      <c r="K684" s="34"/>
      <c r="L684" s="14"/>
      <c r="M684" s="14"/>
    </row>
    <row r="685" ht="36" spans="1:13">
      <c r="A685" s="60">
        <v>566</v>
      </c>
      <c r="B685" s="61" t="s">
        <v>1768</v>
      </c>
      <c r="C685" s="18" t="s">
        <v>1769</v>
      </c>
      <c r="D685" s="19" t="s">
        <v>239</v>
      </c>
      <c r="E685" s="14" t="s">
        <v>1770</v>
      </c>
      <c r="F685" s="14">
        <v>101.214</v>
      </c>
      <c r="G685" s="14" t="s">
        <v>20</v>
      </c>
      <c r="H685" s="14">
        <v>101.214</v>
      </c>
      <c r="I685" s="33" t="s">
        <v>1771</v>
      </c>
      <c r="J685" s="34" t="s">
        <v>242</v>
      </c>
      <c r="K685" s="34" t="s">
        <v>243</v>
      </c>
      <c r="L685" s="14" t="s">
        <v>1772</v>
      </c>
      <c r="M685" s="14" t="s">
        <v>1773</v>
      </c>
    </row>
    <row r="686" ht="27.75" customHeight="1" spans="1:13">
      <c r="A686" s="60" t="s">
        <v>1057</v>
      </c>
      <c r="B686" s="61" t="s">
        <v>1774</v>
      </c>
      <c r="C686" s="62"/>
      <c r="D686" s="19"/>
      <c r="E686" s="17"/>
      <c r="F686" s="17">
        <v>400</v>
      </c>
      <c r="G686" s="17"/>
      <c r="H686" s="17">
        <v>400</v>
      </c>
      <c r="I686" s="64"/>
      <c r="J686" s="65"/>
      <c r="K686" s="65"/>
      <c r="L686" s="17"/>
      <c r="M686" s="17"/>
    </row>
    <row r="687" ht="22.5" customHeight="1" spans="1:13">
      <c r="A687" s="60">
        <v>567</v>
      </c>
      <c r="B687" s="61" t="s">
        <v>139</v>
      </c>
      <c r="C687" s="17" t="s">
        <v>139</v>
      </c>
      <c r="D687" s="14" t="s">
        <v>1775</v>
      </c>
      <c r="E687" s="17"/>
      <c r="F687" s="17">
        <v>400</v>
      </c>
      <c r="G687" s="17"/>
      <c r="H687" s="17">
        <v>400</v>
      </c>
      <c r="I687" s="64"/>
      <c r="J687" s="65"/>
      <c r="K687" s="65"/>
      <c r="L687" s="17"/>
      <c r="M687" s="17"/>
    </row>
    <row r="688" ht="24" spans="1:13">
      <c r="A688" s="17" t="s">
        <v>1776</v>
      </c>
      <c r="B688" s="61" t="s">
        <v>202</v>
      </c>
      <c r="C688" s="62"/>
      <c r="D688" s="19"/>
      <c r="E688" s="17"/>
      <c r="F688" s="17">
        <v>1647.44</v>
      </c>
      <c r="G688" s="17"/>
      <c r="H688" s="17">
        <v>1647.44</v>
      </c>
      <c r="I688" s="64"/>
      <c r="J688" s="65"/>
      <c r="K688" s="65"/>
      <c r="L688" s="17"/>
      <c r="M688" s="17"/>
    </row>
    <row r="689" ht="36" spans="1:13">
      <c r="A689" s="17">
        <v>568</v>
      </c>
      <c r="B689" s="61" t="s">
        <v>1777</v>
      </c>
      <c r="C689" s="62" t="s">
        <v>1778</v>
      </c>
      <c r="D689" s="19" t="s">
        <v>143</v>
      </c>
      <c r="E689" s="17" t="s">
        <v>1779</v>
      </c>
      <c r="F689" s="17">
        <v>37.16</v>
      </c>
      <c r="G689" s="17" t="s">
        <v>20</v>
      </c>
      <c r="H689" s="17">
        <v>37.16</v>
      </c>
      <c r="I689" s="64" t="s">
        <v>1780</v>
      </c>
      <c r="J689" s="66" t="s">
        <v>1763</v>
      </c>
      <c r="K689" s="66" t="s">
        <v>1781</v>
      </c>
      <c r="L689" s="17" t="s">
        <v>1782</v>
      </c>
      <c r="M689" s="17" t="s">
        <v>335</v>
      </c>
    </row>
    <row r="690" ht="36" spans="1:13">
      <c r="A690" s="17">
        <v>569</v>
      </c>
      <c r="B690" s="61" t="s">
        <v>1783</v>
      </c>
      <c r="C690" s="62" t="s">
        <v>1784</v>
      </c>
      <c r="D690" s="19" t="s">
        <v>145</v>
      </c>
      <c r="E690" s="17" t="s">
        <v>1779</v>
      </c>
      <c r="F690" s="17">
        <v>21.88</v>
      </c>
      <c r="G690" s="17" t="s">
        <v>20</v>
      </c>
      <c r="H690" s="17">
        <v>21.88</v>
      </c>
      <c r="I690" s="64" t="s">
        <v>1785</v>
      </c>
      <c r="J690" s="66" t="s">
        <v>1763</v>
      </c>
      <c r="K690" s="66" t="s">
        <v>1781</v>
      </c>
      <c r="L690" s="17" t="s">
        <v>1782</v>
      </c>
      <c r="M690" s="17" t="s">
        <v>740</v>
      </c>
    </row>
    <row r="691" ht="36" spans="1:13">
      <c r="A691" s="17">
        <v>570</v>
      </c>
      <c r="B691" s="61" t="s">
        <v>1870</v>
      </c>
      <c r="C691" s="62" t="s">
        <v>1787</v>
      </c>
      <c r="D691" s="19" t="s">
        <v>1871</v>
      </c>
      <c r="E691" s="17" t="s">
        <v>1779</v>
      </c>
      <c r="F691" s="17">
        <v>28.16</v>
      </c>
      <c r="G691" s="17" t="s">
        <v>20</v>
      </c>
      <c r="H691" s="17">
        <v>28.16</v>
      </c>
      <c r="I691" s="64" t="s">
        <v>1788</v>
      </c>
      <c r="J691" s="66" t="s">
        <v>1763</v>
      </c>
      <c r="K691" s="66" t="s">
        <v>1781</v>
      </c>
      <c r="L691" s="17" t="s">
        <v>1782</v>
      </c>
      <c r="M691" s="17" t="s">
        <v>1866</v>
      </c>
    </row>
    <row r="692" ht="36" spans="1:13">
      <c r="A692" s="17">
        <v>571</v>
      </c>
      <c r="B692" s="61" t="s">
        <v>1789</v>
      </c>
      <c r="C692" s="62" t="s">
        <v>1790</v>
      </c>
      <c r="D692" s="19" t="s">
        <v>146</v>
      </c>
      <c r="E692" s="17" t="s">
        <v>1779</v>
      </c>
      <c r="F692" s="17">
        <v>94.82</v>
      </c>
      <c r="G692" s="17" t="s">
        <v>18</v>
      </c>
      <c r="H692" s="17">
        <v>94.82</v>
      </c>
      <c r="I692" s="64" t="s">
        <v>1791</v>
      </c>
      <c r="J692" s="66" t="s">
        <v>1763</v>
      </c>
      <c r="K692" s="66" t="s">
        <v>1781</v>
      </c>
      <c r="L692" s="17" t="s">
        <v>1782</v>
      </c>
      <c r="M692" s="17" t="s">
        <v>409</v>
      </c>
    </row>
    <row r="693" ht="36" spans="1:13">
      <c r="A693" s="17">
        <v>572</v>
      </c>
      <c r="B693" s="61" t="s">
        <v>1792</v>
      </c>
      <c r="C693" s="62" t="s">
        <v>1793</v>
      </c>
      <c r="D693" s="19" t="s">
        <v>147</v>
      </c>
      <c r="E693" s="17" t="s">
        <v>1779</v>
      </c>
      <c r="F693" s="17">
        <v>45.94</v>
      </c>
      <c r="G693" s="17" t="s">
        <v>20</v>
      </c>
      <c r="H693" s="17">
        <v>45.94</v>
      </c>
      <c r="I693" s="64" t="s">
        <v>1794</v>
      </c>
      <c r="J693" s="66" t="s">
        <v>1763</v>
      </c>
      <c r="K693" s="66" t="s">
        <v>1781</v>
      </c>
      <c r="L693" s="17" t="s">
        <v>1782</v>
      </c>
      <c r="M693" s="17" t="s">
        <v>852</v>
      </c>
    </row>
    <row r="694" ht="36" spans="1:13">
      <c r="A694" s="17">
        <v>573</v>
      </c>
      <c r="B694" s="61" t="s">
        <v>1795</v>
      </c>
      <c r="C694" s="62" t="s">
        <v>1796</v>
      </c>
      <c r="D694" s="19" t="s">
        <v>148</v>
      </c>
      <c r="E694" s="17" t="s">
        <v>1779</v>
      </c>
      <c r="F694" s="17">
        <v>87.12</v>
      </c>
      <c r="G694" s="17" t="s">
        <v>18</v>
      </c>
      <c r="H694" s="17">
        <v>87.12</v>
      </c>
      <c r="I694" s="64" t="s">
        <v>1797</v>
      </c>
      <c r="J694" s="66" t="s">
        <v>1763</v>
      </c>
      <c r="K694" s="66" t="s">
        <v>1781</v>
      </c>
      <c r="L694" s="17" t="s">
        <v>1782</v>
      </c>
      <c r="M694" s="17" t="s">
        <v>614</v>
      </c>
    </row>
    <row r="695" ht="36" spans="1:13">
      <c r="A695" s="17">
        <v>574</v>
      </c>
      <c r="B695" s="61" t="s">
        <v>1798</v>
      </c>
      <c r="C695" s="62" t="s">
        <v>1799</v>
      </c>
      <c r="D695" s="19" t="s">
        <v>150</v>
      </c>
      <c r="E695" s="17" t="s">
        <v>1779</v>
      </c>
      <c r="F695" s="17">
        <v>45.08</v>
      </c>
      <c r="G695" s="17" t="s">
        <v>18</v>
      </c>
      <c r="H695" s="17">
        <v>45.08</v>
      </c>
      <c r="I695" s="64" t="s">
        <v>1800</v>
      </c>
      <c r="J695" s="66" t="s">
        <v>1763</v>
      </c>
      <c r="K695" s="66" t="s">
        <v>1781</v>
      </c>
      <c r="L695" s="17" t="s">
        <v>1782</v>
      </c>
      <c r="M695" s="17" t="s">
        <v>374</v>
      </c>
    </row>
    <row r="696" ht="36" spans="1:13">
      <c r="A696" s="17">
        <v>575</v>
      </c>
      <c r="B696" s="61" t="s">
        <v>1801</v>
      </c>
      <c r="C696" s="62" t="s">
        <v>1802</v>
      </c>
      <c r="D696" s="19" t="s">
        <v>149</v>
      </c>
      <c r="E696" s="17" t="s">
        <v>1779</v>
      </c>
      <c r="F696" s="17">
        <v>20.96</v>
      </c>
      <c r="G696" s="17" t="s">
        <v>18</v>
      </c>
      <c r="H696" s="17">
        <v>20.96</v>
      </c>
      <c r="I696" s="64" t="s">
        <v>1803</v>
      </c>
      <c r="J696" s="66" t="s">
        <v>1763</v>
      </c>
      <c r="K696" s="66" t="s">
        <v>1781</v>
      </c>
      <c r="L696" s="17" t="s">
        <v>1782</v>
      </c>
      <c r="M696" s="17" t="s">
        <v>653</v>
      </c>
    </row>
    <row r="697" ht="36" spans="1:13">
      <c r="A697" s="17">
        <v>576</v>
      </c>
      <c r="B697" s="61" t="s">
        <v>1804</v>
      </c>
      <c r="C697" s="62" t="s">
        <v>1805</v>
      </c>
      <c r="D697" s="19" t="s">
        <v>151</v>
      </c>
      <c r="E697" s="17" t="s">
        <v>1779</v>
      </c>
      <c r="F697" s="17">
        <v>115.64</v>
      </c>
      <c r="G697" s="17" t="s">
        <v>18</v>
      </c>
      <c r="H697" s="17">
        <v>115.64</v>
      </c>
      <c r="I697" s="64" t="s">
        <v>1806</v>
      </c>
      <c r="J697" s="66" t="s">
        <v>1763</v>
      </c>
      <c r="K697" s="66" t="s">
        <v>1781</v>
      </c>
      <c r="L697" s="17" t="s">
        <v>1782</v>
      </c>
      <c r="M697" s="17" t="s">
        <v>269</v>
      </c>
    </row>
    <row r="698" ht="36" spans="1:13">
      <c r="A698" s="17">
        <v>577</v>
      </c>
      <c r="B698" s="61" t="s">
        <v>1807</v>
      </c>
      <c r="C698" s="62" t="s">
        <v>1808</v>
      </c>
      <c r="D698" s="19" t="s">
        <v>152</v>
      </c>
      <c r="E698" s="17" t="s">
        <v>1779</v>
      </c>
      <c r="F698" s="17">
        <v>36.72</v>
      </c>
      <c r="G698" s="17" t="s">
        <v>18</v>
      </c>
      <c r="H698" s="17">
        <v>36.72</v>
      </c>
      <c r="I698" s="64" t="s">
        <v>1809</v>
      </c>
      <c r="J698" s="66" t="s">
        <v>1763</v>
      </c>
      <c r="K698" s="66" t="s">
        <v>1781</v>
      </c>
      <c r="L698" s="17" t="s">
        <v>1782</v>
      </c>
      <c r="M698" s="17" t="s">
        <v>390</v>
      </c>
    </row>
    <row r="699" ht="36" spans="1:13">
      <c r="A699" s="17">
        <v>578</v>
      </c>
      <c r="B699" s="61" t="s">
        <v>1810</v>
      </c>
      <c r="C699" s="62" t="s">
        <v>1811</v>
      </c>
      <c r="D699" s="19" t="s">
        <v>153</v>
      </c>
      <c r="E699" s="17" t="s">
        <v>1779</v>
      </c>
      <c r="F699" s="17">
        <v>82.36</v>
      </c>
      <c r="G699" s="17" t="s">
        <v>18</v>
      </c>
      <c r="H699" s="17">
        <v>82.36</v>
      </c>
      <c r="I699" s="64" t="s">
        <v>1812</v>
      </c>
      <c r="J699" s="66" t="s">
        <v>1763</v>
      </c>
      <c r="K699" s="66" t="s">
        <v>1781</v>
      </c>
      <c r="L699" s="17" t="s">
        <v>1782</v>
      </c>
      <c r="M699" s="17" t="s">
        <v>399</v>
      </c>
    </row>
    <row r="700" ht="36" spans="1:13">
      <c r="A700" s="17">
        <v>579</v>
      </c>
      <c r="B700" s="61" t="s">
        <v>1813</v>
      </c>
      <c r="C700" s="62" t="s">
        <v>1814</v>
      </c>
      <c r="D700" s="19" t="s">
        <v>154</v>
      </c>
      <c r="E700" s="17" t="s">
        <v>1779</v>
      </c>
      <c r="F700" s="17">
        <v>78.4</v>
      </c>
      <c r="G700" s="17" t="s">
        <v>18</v>
      </c>
      <c r="H700" s="17">
        <v>78.4</v>
      </c>
      <c r="I700" s="64" t="s">
        <v>1815</v>
      </c>
      <c r="J700" s="66" t="s">
        <v>1763</v>
      </c>
      <c r="K700" s="66" t="s">
        <v>1781</v>
      </c>
      <c r="L700" s="17" t="s">
        <v>1782</v>
      </c>
      <c r="M700" s="17" t="s">
        <v>303</v>
      </c>
    </row>
    <row r="701" ht="36" spans="1:13">
      <c r="A701" s="17">
        <v>580</v>
      </c>
      <c r="B701" s="61" t="s">
        <v>1816</v>
      </c>
      <c r="C701" s="62" t="s">
        <v>1817</v>
      </c>
      <c r="D701" s="19" t="s">
        <v>155</v>
      </c>
      <c r="E701" s="17" t="s">
        <v>1779</v>
      </c>
      <c r="F701" s="17">
        <v>41.48</v>
      </c>
      <c r="G701" s="17" t="s">
        <v>18</v>
      </c>
      <c r="H701" s="17">
        <v>41.48</v>
      </c>
      <c r="I701" s="64" t="s">
        <v>1818</v>
      </c>
      <c r="J701" s="66" t="s">
        <v>1763</v>
      </c>
      <c r="K701" s="66" t="s">
        <v>1781</v>
      </c>
      <c r="L701" s="17" t="s">
        <v>1782</v>
      </c>
      <c r="M701" s="17" t="s">
        <v>274</v>
      </c>
    </row>
    <row r="702" ht="36" spans="1:13">
      <c r="A702" s="17">
        <v>581</v>
      </c>
      <c r="B702" s="61" t="s">
        <v>1819</v>
      </c>
      <c r="C702" s="62" t="s">
        <v>1820</v>
      </c>
      <c r="D702" s="19" t="s">
        <v>156</v>
      </c>
      <c r="E702" s="17" t="s">
        <v>1779</v>
      </c>
      <c r="F702" s="17">
        <v>71.06</v>
      </c>
      <c r="G702" s="17" t="s">
        <v>18</v>
      </c>
      <c r="H702" s="17">
        <v>71.06</v>
      </c>
      <c r="I702" s="64" t="s">
        <v>1821</v>
      </c>
      <c r="J702" s="66" t="s">
        <v>1763</v>
      </c>
      <c r="K702" s="66" t="s">
        <v>1781</v>
      </c>
      <c r="L702" s="17" t="s">
        <v>1782</v>
      </c>
      <c r="M702" s="17" t="s">
        <v>278</v>
      </c>
    </row>
    <row r="703" ht="48" spans="1:13">
      <c r="A703" s="17">
        <v>582</v>
      </c>
      <c r="B703" s="61" t="s">
        <v>1822</v>
      </c>
      <c r="C703" s="62" t="s">
        <v>1823</v>
      </c>
      <c r="D703" s="19" t="s">
        <v>1824</v>
      </c>
      <c r="E703" s="17" t="s">
        <v>1779</v>
      </c>
      <c r="F703" s="17">
        <v>62.36</v>
      </c>
      <c r="G703" s="17" t="s">
        <v>18</v>
      </c>
      <c r="H703" s="17">
        <v>62.36</v>
      </c>
      <c r="I703" s="64" t="s">
        <v>1825</v>
      </c>
      <c r="J703" s="66" t="s">
        <v>1763</v>
      </c>
      <c r="K703" s="66" t="s">
        <v>1781</v>
      </c>
      <c r="L703" s="17" t="s">
        <v>1782</v>
      </c>
      <c r="M703" s="40" t="s">
        <v>328</v>
      </c>
    </row>
    <row r="704" ht="36" spans="1:13">
      <c r="A704" s="17">
        <v>583</v>
      </c>
      <c r="B704" s="61" t="s">
        <v>1826</v>
      </c>
      <c r="C704" s="62" t="s">
        <v>1827</v>
      </c>
      <c r="D704" s="19" t="s">
        <v>158</v>
      </c>
      <c r="E704" s="17" t="s">
        <v>1779</v>
      </c>
      <c r="F704" s="17">
        <v>74.6</v>
      </c>
      <c r="G704" s="17" t="s">
        <v>18</v>
      </c>
      <c r="H704" s="17">
        <v>74.6</v>
      </c>
      <c r="I704" s="64" t="s">
        <v>1828</v>
      </c>
      <c r="J704" s="66" t="s">
        <v>1763</v>
      </c>
      <c r="K704" s="66" t="s">
        <v>1781</v>
      </c>
      <c r="L704" s="17" t="s">
        <v>1782</v>
      </c>
      <c r="M704" s="19" t="s">
        <v>291</v>
      </c>
    </row>
    <row r="705" ht="36" spans="1:13">
      <c r="A705" s="17">
        <v>584</v>
      </c>
      <c r="B705" s="61" t="s">
        <v>1829</v>
      </c>
      <c r="C705" s="62" t="s">
        <v>1830</v>
      </c>
      <c r="D705" s="19" t="s">
        <v>159</v>
      </c>
      <c r="E705" s="17" t="s">
        <v>1779</v>
      </c>
      <c r="F705" s="17">
        <v>51.48</v>
      </c>
      <c r="G705" s="17" t="s">
        <v>18</v>
      </c>
      <c r="H705" s="17">
        <v>51.48</v>
      </c>
      <c r="I705" s="64" t="s">
        <v>1831</v>
      </c>
      <c r="J705" s="66" t="s">
        <v>1763</v>
      </c>
      <c r="K705" s="66" t="s">
        <v>1781</v>
      </c>
      <c r="L705" s="17" t="s">
        <v>1782</v>
      </c>
      <c r="M705" s="17" t="s">
        <v>419</v>
      </c>
    </row>
    <row r="706" ht="36" spans="1:13">
      <c r="A706" s="17">
        <v>585</v>
      </c>
      <c r="B706" s="61" t="s">
        <v>1832</v>
      </c>
      <c r="C706" s="62" t="s">
        <v>1833</v>
      </c>
      <c r="D706" s="19" t="s">
        <v>160</v>
      </c>
      <c r="E706" s="17" t="s">
        <v>1779</v>
      </c>
      <c r="F706" s="17">
        <v>49.96</v>
      </c>
      <c r="G706" s="17" t="s">
        <v>18</v>
      </c>
      <c r="H706" s="17">
        <v>49.96</v>
      </c>
      <c r="I706" s="64" t="s">
        <v>1834</v>
      </c>
      <c r="J706" s="66" t="s">
        <v>1763</v>
      </c>
      <c r="K706" s="66" t="s">
        <v>1781</v>
      </c>
      <c r="L706" s="17" t="s">
        <v>1782</v>
      </c>
      <c r="M706" s="17" t="s">
        <v>298</v>
      </c>
    </row>
    <row r="707" ht="36" spans="1:13">
      <c r="A707" s="17">
        <v>586</v>
      </c>
      <c r="B707" s="61" t="s">
        <v>1835</v>
      </c>
      <c r="C707" s="62" t="s">
        <v>1836</v>
      </c>
      <c r="D707" s="19" t="s">
        <v>166</v>
      </c>
      <c r="E707" s="17" t="s">
        <v>1779</v>
      </c>
      <c r="F707" s="17">
        <v>121.24</v>
      </c>
      <c r="G707" s="17" t="s">
        <v>18</v>
      </c>
      <c r="H707" s="17">
        <v>121.24</v>
      </c>
      <c r="I707" s="64" t="s">
        <v>1837</v>
      </c>
      <c r="J707" s="66" t="s">
        <v>1763</v>
      </c>
      <c r="K707" s="66" t="s">
        <v>1781</v>
      </c>
      <c r="L707" s="17" t="s">
        <v>1782</v>
      </c>
      <c r="M707" s="17" t="s">
        <v>261</v>
      </c>
    </row>
    <row r="708" ht="36" spans="1:13">
      <c r="A708" s="17">
        <v>587</v>
      </c>
      <c r="B708" s="61" t="s">
        <v>1838</v>
      </c>
      <c r="C708" s="62" t="s">
        <v>1790</v>
      </c>
      <c r="D708" s="19" t="s">
        <v>168</v>
      </c>
      <c r="E708" s="17" t="s">
        <v>1779</v>
      </c>
      <c r="F708" s="17">
        <v>97.78</v>
      </c>
      <c r="G708" s="17" t="s">
        <v>18</v>
      </c>
      <c r="H708" s="17">
        <v>97.78</v>
      </c>
      <c r="I708" s="64" t="s">
        <v>1791</v>
      </c>
      <c r="J708" s="66" t="s">
        <v>1763</v>
      </c>
      <c r="K708" s="66" t="s">
        <v>1781</v>
      </c>
      <c r="L708" s="17" t="s">
        <v>1782</v>
      </c>
      <c r="M708" s="17" t="s">
        <v>345</v>
      </c>
    </row>
    <row r="709" ht="36" spans="1:13">
      <c r="A709" s="17">
        <v>588</v>
      </c>
      <c r="B709" s="61" t="s">
        <v>1839</v>
      </c>
      <c r="C709" s="62" t="s">
        <v>1840</v>
      </c>
      <c r="D709" s="19" t="s">
        <v>1841</v>
      </c>
      <c r="E709" s="17" t="s">
        <v>1779</v>
      </c>
      <c r="F709" s="17">
        <v>50.68</v>
      </c>
      <c r="G709" s="17" t="s">
        <v>18</v>
      </c>
      <c r="H709" s="17">
        <v>50.68</v>
      </c>
      <c r="I709" s="64" t="s">
        <v>1842</v>
      </c>
      <c r="J709" s="66" t="s">
        <v>1763</v>
      </c>
      <c r="K709" s="66" t="s">
        <v>1781</v>
      </c>
      <c r="L709" s="17" t="s">
        <v>1782</v>
      </c>
      <c r="M709" s="17" t="s">
        <v>386</v>
      </c>
    </row>
    <row r="710" ht="48" spans="1:13">
      <c r="A710" s="17">
        <v>589</v>
      </c>
      <c r="B710" s="61" t="s">
        <v>1843</v>
      </c>
      <c r="C710" s="62" t="s">
        <v>1844</v>
      </c>
      <c r="D710" s="19" t="s">
        <v>1845</v>
      </c>
      <c r="E710" s="17" t="s">
        <v>1779</v>
      </c>
      <c r="F710" s="17">
        <v>67.1</v>
      </c>
      <c r="G710" s="17" t="s">
        <v>18</v>
      </c>
      <c r="H710" s="17">
        <v>67.1</v>
      </c>
      <c r="I710" s="64" t="s">
        <v>1846</v>
      </c>
      <c r="J710" s="66" t="s">
        <v>1763</v>
      </c>
      <c r="K710" s="66" t="s">
        <v>1781</v>
      </c>
      <c r="L710" s="17" t="s">
        <v>1782</v>
      </c>
      <c r="M710" s="40" t="s">
        <v>971</v>
      </c>
    </row>
    <row r="711" ht="36" spans="1:13">
      <c r="A711" s="17">
        <v>590</v>
      </c>
      <c r="B711" s="61" t="s">
        <v>1847</v>
      </c>
      <c r="C711" s="62" t="s">
        <v>1848</v>
      </c>
      <c r="D711" s="19" t="s">
        <v>163</v>
      </c>
      <c r="E711" s="17" t="s">
        <v>1779</v>
      </c>
      <c r="F711" s="17">
        <v>64.22</v>
      </c>
      <c r="G711" s="17" t="s">
        <v>18</v>
      </c>
      <c r="H711" s="17">
        <v>64.22</v>
      </c>
      <c r="I711" s="64" t="s">
        <v>1849</v>
      </c>
      <c r="J711" s="66" t="s">
        <v>1763</v>
      </c>
      <c r="K711" s="66" t="s">
        <v>1781</v>
      </c>
      <c r="L711" s="17" t="s">
        <v>1782</v>
      </c>
      <c r="M711" s="17" t="s">
        <v>415</v>
      </c>
    </row>
    <row r="712" ht="36" spans="1:13">
      <c r="A712" s="17">
        <v>591</v>
      </c>
      <c r="B712" s="61" t="s">
        <v>1850</v>
      </c>
      <c r="C712" s="62" t="s">
        <v>1851</v>
      </c>
      <c r="D712" s="19" t="s">
        <v>161</v>
      </c>
      <c r="E712" s="17" t="s">
        <v>1779</v>
      </c>
      <c r="F712" s="17">
        <v>100.66</v>
      </c>
      <c r="G712" s="17" t="s">
        <v>18</v>
      </c>
      <c r="H712" s="17">
        <v>100.66</v>
      </c>
      <c r="I712" s="64" t="s">
        <v>1852</v>
      </c>
      <c r="J712" s="66" t="s">
        <v>1763</v>
      </c>
      <c r="K712" s="66" t="s">
        <v>1781</v>
      </c>
      <c r="L712" s="17" t="s">
        <v>1782</v>
      </c>
      <c r="M712" s="17" t="s">
        <v>309</v>
      </c>
    </row>
    <row r="713" ht="36" spans="1:13">
      <c r="A713" s="17">
        <v>592</v>
      </c>
      <c r="B713" s="61" t="s">
        <v>1853</v>
      </c>
      <c r="C713" s="62" t="s">
        <v>1808</v>
      </c>
      <c r="D713" s="19" t="s">
        <v>162</v>
      </c>
      <c r="E713" s="17" t="s">
        <v>1779</v>
      </c>
      <c r="F713" s="17">
        <v>38.44</v>
      </c>
      <c r="G713" s="17" t="s">
        <v>18</v>
      </c>
      <c r="H713" s="17">
        <v>38.44</v>
      </c>
      <c r="I713" s="64" t="s">
        <v>1809</v>
      </c>
      <c r="J713" s="66" t="s">
        <v>1763</v>
      </c>
      <c r="K713" s="66" t="s">
        <v>1781</v>
      </c>
      <c r="L713" s="17" t="s">
        <v>1782</v>
      </c>
      <c r="M713" s="17" t="s">
        <v>252</v>
      </c>
    </row>
    <row r="714" ht="36" spans="1:13">
      <c r="A714" s="17">
        <v>593</v>
      </c>
      <c r="B714" s="61" t="s">
        <v>1854</v>
      </c>
      <c r="C714" s="62" t="s">
        <v>1855</v>
      </c>
      <c r="D714" s="19" t="s">
        <v>1856</v>
      </c>
      <c r="E714" s="17" t="s">
        <v>1779</v>
      </c>
      <c r="F714" s="17">
        <v>62.14</v>
      </c>
      <c r="G714" s="17" t="s">
        <v>18</v>
      </c>
      <c r="H714" s="17">
        <v>62.14</v>
      </c>
      <c r="I714" s="64" t="s">
        <v>1857</v>
      </c>
      <c r="J714" s="66" t="s">
        <v>1763</v>
      </c>
      <c r="K714" s="66" t="s">
        <v>1781</v>
      </c>
      <c r="L714" s="17" t="s">
        <v>1782</v>
      </c>
      <c r="M714" s="17" t="s">
        <v>321</v>
      </c>
    </row>
  </sheetData>
  <autoFilter ref="A5:M714"/>
  <mergeCells count="11">
    <mergeCell ref="A2:M2"/>
    <mergeCell ref="G4:H4"/>
    <mergeCell ref="J4:K4"/>
    <mergeCell ref="L4:M4"/>
    <mergeCell ref="A4:A5"/>
    <mergeCell ref="B4:B5"/>
    <mergeCell ref="C4:C5"/>
    <mergeCell ref="D4:D5"/>
    <mergeCell ref="E4:E5"/>
    <mergeCell ref="F4:F5"/>
    <mergeCell ref="I4:I5"/>
  </mergeCells>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6</vt:i4>
      </vt:variant>
    </vt:vector>
  </HeadingPairs>
  <TitlesOfParts>
    <vt:vector size="6" baseType="lpstr">
      <vt:lpstr>指标来源表</vt:lpstr>
      <vt:lpstr>资金下拨汇总表</vt:lpstr>
      <vt:lpstr>项目汇总表</vt:lpstr>
      <vt:lpstr>计划汇总表</vt:lpstr>
      <vt:lpstr>资金项目明细表</vt:lpstr>
      <vt:lpstr>到乡镇和主管局明细表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2017-08-15T11:00:00Z</dcterms:created>
  <cp:lastPrinted>2018-06-01T02:48:00Z</cp:lastPrinted>
  <dcterms:modified xsi:type="dcterms:W3CDTF">2018-06-07T07:13:43Z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2052-10.1.0.6877</vt:lpwstr>
  </property>
</Properties>
</file>