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080" tabRatio="875"/>
  </bookViews>
  <sheets>
    <sheet name="下拨汇总表" sheetId="27" r:id="rId1"/>
    <sheet name="项目计划汇总表" sheetId="25" r:id="rId2"/>
    <sheet name="第五批资金项目明细表" sheetId="23" r:id="rId3"/>
  </sheets>
  <definedNames>
    <definedName name="_xlnm._FilterDatabase" localSheetId="2" hidden="1">第五批资金项目明细表!$A$5:$XDW$173</definedName>
    <definedName name="_xlnm.Print_Titles" localSheetId="2">第五批资金项目明细表!$2:$5</definedName>
    <definedName name="_xlnm.Print_Titles" localSheetId="0">下拨汇总表!$2:$4</definedName>
  </definedNames>
  <calcPr calcId="144525" concurrentCalc="0"/>
</workbook>
</file>

<file path=xl/sharedStrings.xml><?xml version="1.0" encoding="utf-8"?>
<sst xmlns="http://schemas.openxmlformats.org/spreadsheetml/2006/main" count="564">
  <si>
    <t>附件1</t>
  </si>
  <si>
    <t>隆回县2018年专项扶贫资金及统筹整合资金（第五批）下拨和资金来源汇总表</t>
  </si>
  <si>
    <t>序号</t>
  </si>
  <si>
    <t>单位名称</t>
  </si>
  <si>
    <t>隆扶组[2018]34号</t>
  </si>
  <si>
    <t>实际下拨合计</t>
  </si>
  <si>
    <t>资金来源</t>
  </si>
  <si>
    <t>特色龙头产业发展</t>
  </si>
  <si>
    <t>旅游扶贫</t>
  </si>
  <si>
    <t>电商扶贫</t>
  </si>
  <si>
    <t>光伏发电</t>
  </si>
  <si>
    <t>安全
饮水</t>
  </si>
  <si>
    <t>农田
水利</t>
  </si>
  <si>
    <t>村组道路</t>
  </si>
  <si>
    <t>危房改造</t>
  </si>
  <si>
    <t>其他基础设施</t>
  </si>
  <si>
    <t>小额信贷</t>
  </si>
  <si>
    <t>生态保洁员工资</t>
  </si>
  <si>
    <t>财银保</t>
  </si>
  <si>
    <t>中央</t>
  </si>
  <si>
    <t>省级</t>
  </si>
  <si>
    <t>市级</t>
  </si>
  <si>
    <t>上级文号</t>
  </si>
  <si>
    <t>财政文号</t>
  </si>
  <si>
    <t>资金内容</t>
  </si>
  <si>
    <t>小沙江镇</t>
  </si>
  <si>
    <t>湘财预[2018]77号</t>
  </si>
  <si>
    <t>隆财农单[2018]79号</t>
  </si>
  <si>
    <t>2018年省级财政扶贫资金</t>
  </si>
  <si>
    <t>虎形山乡</t>
  </si>
  <si>
    <t>麻塘山乡</t>
  </si>
  <si>
    <t>金石桥镇</t>
  </si>
  <si>
    <t>鸭田镇</t>
  </si>
  <si>
    <t>司门前镇</t>
  </si>
  <si>
    <t>大水田乡</t>
  </si>
  <si>
    <t>羊古坳镇</t>
  </si>
  <si>
    <t>高平镇</t>
  </si>
  <si>
    <t>罗洪镇</t>
  </si>
  <si>
    <t>六都寨镇</t>
  </si>
  <si>
    <t>七江镇</t>
  </si>
  <si>
    <t>荷田乡</t>
  </si>
  <si>
    <t>荷香桥镇</t>
  </si>
  <si>
    <t>石门便民服务中心</t>
  </si>
  <si>
    <t>横板桥镇</t>
  </si>
  <si>
    <t>西洋江镇</t>
  </si>
  <si>
    <t>南岳庙镇</t>
  </si>
  <si>
    <t>三阁司镇</t>
  </si>
  <si>
    <t>山界回族乡</t>
  </si>
  <si>
    <t>北山镇</t>
  </si>
  <si>
    <t>周旺镇</t>
  </si>
  <si>
    <t>雨山便民服务中心</t>
  </si>
  <si>
    <t>滩头镇</t>
  </si>
  <si>
    <t>桃洪镇</t>
  </si>
  <si>
    <t>岩口镇</t>
  </si>
  <si>
    <t>县农业局（农办）</t>
  </si>
  <si>
    <t>湘财农综指[2018]5号</t>
  </si>
  <si>
    <t>隆财农单[2018]91号</t>
  </si>
  <si>
    <t>2018年第二批农业综合开发中央和省级财政资金</t>
  </si>
  <si>
    <t>湘财建一指[2018]118号</t>
  </si>
  <si>
    <t>隆财建单[2018]91号</t>
  </si>
  <si>
    <t>2018年中央车辆购置税收入补助地方资金</t>
  </si>
  <si>
    <t>隆财建单[2018]90号</t>
  </si>
  <si>
    <t>湘财建二指[2018]8号</t>
  </si>
  <si>
    <t>隆财建单[2018]92号</t>
  </si>
  <si>
    <t>2018年省级农村环境综合整治资金</t>
  </si>
  <si>
    <t>县城投办</t>
  </si>
  <si>
    <t xml:space="preserve">湘财预[2018]77号
</t>
  </si>
  <si>
    <t xml:space="preserve">2018年省级财政
扶贫资金
</t>
  </si>
  <si>
    <t>县旅游局</t>
  </si>
  <si>
    <t>县商务局</t>
  </si>
  <si>
    <t>县扶贫办</t>
  </si>
  <si>
    <t>县林业局</t>
  </si>
  <si>
    <t>县住建局</t>
  </si>
  <si>
    <t>湘财农指[2018]44号</t>
  </si>
  <si>
    <t>隆财农单[2018]85号</t>
  </si>
  <si>
    <t>2018年第六批林业专项资金</t>
  </si>
  <si>
    <t>湘财农指[2018]61号</t>
  </si>
  <si>
    <t>隆财农单[2018]90号</t>
  </si>
  <si>
    <t>2018年省级林业生产救灾资金</t>
  </si>
  <si>
    <t>湘财预[2018]97号</t>
  </si>
  <si>
    <t>隆财税单[2018]33号</t>
  </si>
  <si>
    <t>2018年农村综合改革转移支付省级补助资金</t>
  </si>
  <si>
    <t>湘财农指[2018]67号</t>
  </si>
  <si>
    <t>隆财农单[2018]97号</t>
  </si>
  <si>
    <t>2018年第七批林业专项资金</t>
  </si>
  <si>
    <t>湘财预[2018]83号</t>
  </si>
  <si>
    <t>隆财农单[2018]86号</t>
  </si>
  <si>
    <t>2018年第三批省级财政扶贫资金</t>
  </si>
  <si>
    <t>合 计</t>
  </si>
  <si>
    <t>总计下达金额</t>
  </si>
  <si>
    <t>附件2</t>
  </si>
  <si>
    <t>隆回县2018年第五批财政涉农整合资金项目计划汇总表</t>
  </si>
  <si>
    <t>金额单位：万元</t>
  </si>
  <si>
    <t>项目个数</t>
  </si>
  <si>
    <t>合计</t>
  </si>
  <si>
    <t>产业扶贫发展</t>
  </si>
  <si>
    <t>基础设施建设</t>
  </si>
  <si>
    <t>其他项目</t>
  </si>
  <si>
    <t>小计</t>
  </si>
  <si>
    <t>种养业</t>
  </si>
  <si>
    <t>安全饮水</t>
  </si>
  <si>
    <t>农田水利</t>
  </si>
  <si>
    <t>小额信贷贴息</t>
  </si>
  <si>
    <t>扶贫财银保</t>
  </si>
  <si>
    <t>生态保洁员</t>
  </si>
  <si>
    <t>个</t>
  </si>
  <si>
    <t>万元</t>
  </si>
  <si>
    <t>附件3</t>
  </si>
  <si>
    <t>2018年第五批统筹整合财政涉农资金项目明细表</t>
  </si>
  <si>
    <t xml:space="preserve"> 金额单位：万元</t>
  </si>
  <si>
    <t>项目名称</t>
  </si>
  <si>
    <t>建设任务</t>
  </si>
  <si>
    <t>实施地点</t>
  </si>
  <si>
    <t>资金规模</t>
  </si>
  <si>
    <t>筹资方式</t>
  </si>
  <si>
    <t>绩效目标</t>
  </si>
  <si>
    <t>时间进度</t>
  </si>
  <si>
    <t>责任单位</t>
  </si>
  <si>
    <t>（中央、省级、市州或县级资金）</t>
  </si>
  <si>
    <t>指标文号</t>
  </si>
  <si>
    <t>金额</t>
  </si>
  <si>
    <t>计划
开工时间</t>
  </si>
  <si>
    <t>计划
完工时间</t>
  </si>
  <si>
    <t>项目主
管单位</t>
  </si>
  <si>
    <t>项目组织
实施单位</t>
  </si>
  <si>
    <t>A</t>
  </si>
  <si>
    <t>总 计</t>
  </si>
  <si>
    <t>一</t>
  </si>
  <si>
    <t>产业扶贫发展合计</t>
  </si>
  <si>
    <t>（一）</t>
  </si>
  <si>
    <t>贫困户自主发展和特色龙头产业发展小计</t>
  </si>
  <si>
    <t>特色种养业和重点产业项目</t>
  </si>
  <si>
    <t>实行贫困户自主发展产业以奖代扶政策和龙头产业企业带动帮扶措施，帮助贫困群众稳定增收脱贫</t>
  </si>
  <si>
    <t>全县各乡镇</t>
  </si>
  <si>
    <t>中央
省级</t>
  </si>
  <si>
    <t>湘财农综指[2018]5号/湘财建一指[2018]118号/湘财建一指[2018]118号/湘财建二指[2018]8号/湘财预[2018]77号
(省级)</t>
  </si>
  <si>
    <t>帮助贫困人口4.2万人,年预计创收1800元/人</t>
  </si>
  <si>
    <t>2018年3月</t>
  </si>
  <si>
    <t>2018年12月</t>
  </si>
  <si>
    <t>县农业局</t>
  </si>
  <si>
    <t>县农业局
（农办）</t>
  </si>
  <si>
    <t>石林油茶种植基地</t>
  </si>
  <si>
    <t>高平镇棋坪村</t>
  </si>
  <si>
    <t>帮助贫困户10人脱贫致富</t>
  </si>
  <si>
    <t>县民政局</t>
  </si>
  <si>
    <t>高平镇人民政府</t>
  </si>
  <si>
    <t>(二)</t>
  </si>
  <si>
    <t>其他产业发展小计</t>
  </si>
  <si>
    <t>（二·一）</t>
  </si>
  <si>
    <t>旅游扶贫项目小计</t>
  </si>
  <si>
    <t>旅游产业帮扶</t>
  </si>
  <si>
    <t>由公司带动贫困户通过种植富硒大米、茶叶、金银花以及挑花等旅游工艺品等增加收入（公司60万元/5年，帮扶贫困人口合计140万元/5年。）</t>
  </si>
  <si>
    <t>虎形山瑶族乡白水洞村、大托、四角田、茅坳、万贯冲</t>
  </si>
  <si>
    <t>实现贫困人口700人年人均增收1000元</t>
  </si>
  <si>
    <t>虎形山瑶族乡人民政府</t>
  </si>
  <si>
    <t>虎形山瑶族乡草原、水栗凼、水洞坪、铜钱坪、崇木凼</t>
  </si>
  <si>
    <t xml:space="preserve">虎形山瑶族乡崇木凼富寨水洞坪
</t>
  </si>
  <si>
    <t>乡村旅游    基础设施</t>
  </si>
  <si>
    <t>修建10个车位停车场,挡土墙，征地，1座房屋搬迁。</t>
  </si>
  <si>
    <t>虎形山瑶族乡白水洞村岩儿塘2组</t>
  </si>
  <si>
    <t>改善旅游景区接待设施，带动贫困人口320人年增收300元</t>
  </si>
  <si>
    <t>修建10个停车位停车场，征地，挡土墙。</t>
  </si>
  <si>
    <t>虎形山瑶族乡白水洞村岩儿塘3组</t>
  </si>
  <si>
    <t>改善旅游景区接待设施，带动贫困人口200人年增收300元</t>
  </si>
  <si>
    <t>小游客接待中心。（周边挡土墙，布置接待室1间，停车场10个停车位含征地）</t>
  </si>
  <si>
    <t>虎形山瑶族乡白水洞村</t>
  </si>
  <si>
    <t>为进村游客提供宣传展示、咨询休憩平台，带动贫困人口208人年增收300元</t>
  </si>
  <si>
    <t>修建旅游厕所1座含征地</t>
  </si>
  <si>
    <t>改善旅游景区基础设施，带动贫困人口165年增收300元</t>
  </si>
  <si>
    <t>旅游观景平台征地</t>
  </si>
  <si>
    <t>改善旅游景区基础设施，带动贫困人口21人年增收300元</t>
  </si>
  <si>
    <t>修建游步道600m</t>
  </si>
  <si>
    <t>改善旅游景区基础设施，带动贫困人口56人年增收300元</t>
  </si>
  <si>
    <t>核心区域房子穿衣带帽1座</t>
  </si>
  <si>
    <t>改善旅游景区基础设施，带动贫困人口24人年增收300元</t>
  </si>
  <si>
    <t>硬化旅游公路100m，宽3.5m</t>
  </si>
  <si>
    <t>改善旅游景区基础设施，带动贫困人口17人年增收300元</t>
  </si>
  <si>
    <t>小游客接待中心</t>
  </si>
  <si>
    <t>虎形山瑶族乡草原村</t>
  </si>
  <si>
    <t>改善乡村旅游基础和公共服务设施，推荐旅游开发成效，带动贫困人口214人年增收300元</t>
  </si>
  <si>
    <t>修建旅游厕所1座</t>
  </si>
  <si>
    <t>改善旅游景区接待设施，带动贫困人口175人年增收300元</t>
  </si>
  <si>
    <t>修建旅游停车场13个停车位及污水排放管300m</t>
  </si>
  <si>
    <t>改善旅游景区接待设施，带动贫困人口64人年增收300元</t>
  </si>
  <si>
    <t>村容村貌整治</t>
  </si>
  <si>
    <t>改善旅游景区接待设施，带动贫困人口123人年增收300元</t>
  </si>
  <si>
    <t>公路沿线及2、3、4、5组集中院落绿化</t>
  </si>
  <si>
    <t>改善旅游景区基础设施和村民生活环境，带动贫困人口75人年增收300元</t>
  </si>
  <si>
    <t>环乡旅游公路(草原段)修建,公路硬化0.1km,路基3.5km</t>
  </si>
  <si>
    <t>改善旅游基础设施，改变景区交通格局，带动贫困人口56人年增收300元</t>
  </si>
  <si>
    <t>环乡旅游公路(白水洞、水栗凼段)修建0.32km</t>
  </si>
  <si>
    <t>虎形山瑶族乡白水洞、水栗凼村</t>
  </si>
  <si>
    <t>改善旅游基础设施，改变景区交通格局，带动贫困人口120人年增收300元</t>
  </si>
  <si>
    <t>县城投公司</t>
  </si>
  <si>
    <t>游步道两旁、集中院落美化绿化。</t>
  </si>
  <si>
    <t>虎形山瑶族乡崇木凼</t>
  </si>
  <si>
    <t>改善景区环境风貌，提高观赏性。带动贫困人口42人年增收300元</t>
  </si>
  <si>
    <t>代表性厕所包装12个</t>
  </si>
  <si>
    <t>改善旅游接待设施和村民生活环境，带动贫困人口11人年增收300元</t>
  </si>
  <si>
    <t>代表性修建旱厕与牲畜圈养棚10个</t>
  </si>
  <si>
    <t>改善旅游接待设施和村民生活环境，带动贫困人口36人年增收300元</t>
  </si>
  <si>
    <t>小游客接待中心。（穿衣戴帽，周边挡土墙，场地硬化，布置接待室1间）</t>
  </si>
  <si>
    <t>为进村游客提供宣传展示、咨询休憩平台，带动贫困人口55人年增收300元</t>
  </si>
  <si>
    <t>二、三、四、五组集中院落和旅游公路排水沟含挡土墙350m</t>
  </si>
  <si>
    <t>改善旅游基础设施和村民生活环境，带动贫困人口89人年增收300元</t>
  </si>
  <si>
    <t>二、三、五、六组新修游步道含挡土墙700m</t>
  </si>
  <si>
    <t>改善旅游基础设施和村民生活环境，带动贫困人口77人年增收300元</t>
  </si>
  <si>
    <t>河道维修长312.5m</t>
  </si>
  <si>
    <t>改善旅游基础设施和村民生活环境，带动贫困人口95人年增收300元</t>
  </si>
  <si>
    <t>60个蹲位（男女各30个）</t>
  </si>
  <si>
    <t>岩口镇向家村</t>
  </si>
  <si>
    <t>改善乡村旅游公共基础配套设施，推进旅游扶贫开发，带动贫困人口95户，218人增收</t>
  </si>
  <si>
    <t>岩口镇人民政府</t>
  </si>
  <si>
    <t>六角石制凉亭10个，亭内有石圆桌10张，石凳40条</t>
  </si>
  <si>
    <t>改善乡村旅游公共基础配套设施，推进旅游扶贫开发，带动贫困人口90户，201人增收</t>
  </si>
  <si>
    <t>梅冲水库游步道长280m×宽4.5m×416元/㎡</t>
  </si>
  <si>
    <t>改善乡村旅游基础配套设施，推进旅游扶贫开发，带动贫困人口250户，400人增收</t>
  </si>
  <si>
    <t>生态停车场1250㎡×600元/㎡×2</t>
  </si>
  <si>
    <t>改善乡村旅游基础配套设施，推进旅游扶贫开发，带动贫困人口95户，218人增收</t>
  </si>
  <si>
    <t>花门岔路口、荷香桥镇加油站岔路口、荷香桥北往南岔路口、向家村村道入口以及村内各景区4块大的/5万元（含公路手续费）；20块*0.5万元/块</t>
  </si>
  <si>
    <t>改善乡村旅游基础配套设施，推进旅游扶贫开发成效，带动贫困人口35户，112人增收；助推县域旅游网格化管理</t>
  </si>
  <si>
    <t>六组至一组新修公路绿化，全长3.2km：①绿化灌木带2m×
3200m×30元=19.2万元；②移栽丹桂800棵×400=32万元</t>
  </si>
  <si>
    <t>改善旅游基础设施和村民生活环境，带动贫困人口36人年增收300元</t>
  </si>
  <si>
    <t>帮扶到户700人，帮扶贫困人口合计140万元/5年</t>
  </si>
  <si>
    <t>旺溪村、杉木坪村、兴屋场村</t>
  </si>
  <si>
    <r>
      <rPr>
        <sz val="9"/>
        <rFont val="宋体"/>
        <charset val="134"/>
      </rPr>
      <t>实现贫困人口59人年人均增收</t>
    </r>
    <r>
      <rPr>
        <sz val="9"/>
        <rFont val="宋体"/>
        <charset val="134"/>
      </rPr>
      <t>1000</t>
    </r>
    <r>
      <rPr>
        <sz val="9"/>
        <rFont val="宋体"/>
        <charset val="134"/>
      </rPr>
      <t>元</t>
    </r>
  </si>
  <si>
    <t>小沙江镇人民政府</t>
  </si>
  <si>
    <t>修建1个旅游停车场含征地</t>
  </si>
  <si>
    <t>旺溪村</t>
  </si>
  <si>
    <t>改善旅游景区接待设施，带动贫困人口68人年增收300元</t>
  </si>
  <si>
    <t>修建旅游厕所2座含征地</t>
  </si>
  <si>
    <t>改善旅游景区基础设施，带动贫困人口77人年增收300元</t>
  </si>
  <si>
    <t>修建游步道1800米</t>
  </si>
  <si>
    <t>改善旅游景区基础设施，带动贫困人口84人年增收300元</t>
  </si>
  <si>
    <t>修建旅游公路路基5.8公里</t>
  </si>
  <si>
    <t>改善旅游景区基础设施，带动贫困人口95人年增收300元</t>
  </si>
  <si>
    <t>旅游标识标牌建设</t>
  </si>
  <si>
    <t>公路沿线及集中院落绿化</t>
  </si>
  <si>
    <t>改善旅游景区基础设施和村民生活环境，带动贫困人口45人年增收300元</t>
  </si>
  <si>
    <t>羊鸭公路与望云山公路岔路口立旅游标识牌1块；生态停车场1处（700㎡，砌挡土墙500m³。）</t>
  </si>
  <si>
    <t>鸭田镇青庄村</t>
  </si>
  <si>
    <t>改善旅游公共服务水平，带动贫困人口21人年增收300元</t>
  </si>
  <si>
    <t>生态停车场1个、标示标牌3块建设项目</t>
  </si>
  <si>
    <t>荷田乡恒江村</t>
  </si>
  <si>
    <t>改善旅游公共服务水平，带动贫困人口17人年增收300元</t>
  </si>
  <si>
    <t>生态停车场1个（20个车位）。</t>
  </si>
  <si>
    <t>荷田乡韭菜村</t>
  </si>
  <si>
    <t>改善旅游公共服务水平，带动贫困人口11人年增收300元</t>
  </si>
  <si>
    <t>生态停车场2处（天马山停车场2000㎡，向阳庄停车场400㎡）</t>
  </si>
  <si>
    <t>荷香桥镇天马山向阳庄</t>
  </si>
  <si>
    <t>改善旅游公共服务水平，带动贫困人口23人年增收300元</t>
  </si>
  <si>
    <t>生态停车场一处（30个小车位、2台大巴位）、标识标牌3块</t>
  </si>
  <si>
    <t>西洋江镇星月村</t>
  </si>
  <si>
    <t>改善旅游公共服务水平，带动贫困人口18人年增收300元</t>
  </si>
  <si>
    <t>生态停车场一处（20个车位）</t>
  </si>
  <si>
    <t>三阁司镇龙洲村</t>
  </si>
  <si>
    <t>改善旅游公共服务水平，带动贫困人口35人年增收300元</t>
  </si>
  <si>
    <t>三阁司镇石岭村</t>
  </si>
  <si>
    <t>改善旅游公共服务水平，带动贫困人口29人年增收300元</t>
  </si>
  <si>
    <t>（二·二）</t>
  </si>
  <si>
    <t>电商扶贫小计</t>
  </si>
  <si>
    <t>村级扶贫网店建设</t>
  </si>
  <si>
    <t>在每个行政村建设扶贫网店</t>
  </si>
  <si>
    <t>新建463个村级扶贫网店，每个村级扶贫网店必须直接帮扶3户以上建档立卡贫困户，农产品上行交易额完成10万以上。对精准对接贫困户，年度考核合格的村级扶贫网店的运营企业给予一定的奖补</t>
  </si>
  <si>
    <t>打通农特产品上行通道</t>
  </si>
  <si>
    <t>生产许可认证（SC）和质量安全溯源体系建设</t>
  </si>
  <si>
    <t>对网销本地贫困村、贫困户生产的农特产品并取得生产许可认证（SC）和完成产品质量安全溯源体系建设的涉农电商企业分别按线上销售业绩对前五名进行6万、5万、4万、3万、2万的奖补</t>
  </si>
  <si>
    <t>对接大电商平台扶贫项目</t>
  </si>
  <si>
    <t>隆回县桃洪镇</t>
  </si>
  <si>
    <t>对承接阿里巴巴兴农扶贫、京东扶贫馆、苏宁中华特色馆等大电商平台扶贫项目的本地涉农电商企业给予每个平台5万元的奖补</t>
  </si>
  <si>
    <t>开设“电商扶贫特产专区”</t>
  </si>
  <si>
    <t>对开设“电商扶贫特产专区”，销售本地贫困村、贫困户和扶贫企业的农特产品，销售业绩好影响力大的大型商场超市给予每个5万元的奖补</t>
  </si>
  <si>
    <t>参会参展</t>
  </si>
  <si>
    <t>对参加“湖南省电子商务大会暨电商博览会”、“湖南电商公共服务平台”、“中国食品餐饮博览会”、“中部国际农博会”、“湖南网购节”等展会平台，组织“一县一品”网销农产品品牌进行促销的电商企业进行奖补，每次参会参展奖补不超过3万元</t>
  </si>
  <si>
    <t>完善贫困地区农村电商服务体系</t>
  </si>
  <si>
    <t>培育村级电商扶贫示范服务站</t>
  </si>
  <si>
    <t>培育村级电商扶贫示范服务站，完善村级服务站的线上功能，进一步整合有关政务、电信、邮政、金融、农技和就业等服务，实现“一站多能”。对完成线上交易额50万元以上的服务站给予不超过3万元的奖补</t>
  </si>
  <si>
    <t>完善县域电商物流服务体系</t>
  </si>
  <si>
    <t>对农产品上行的快递物流包裹按单量给予每个不超过物流费用10%的补贴，单个包裹补贴不超过10元</t>
  </si>
  <si>
    <t>农村电商人才培训</t>
  </si>
  <si>
    <r>
      <rPr>
        <sz val="9"/>
        <color theme="1"/>
        <rFont val="宋体"/>
        <charset val="134"/>
      </rPr>
      <t>加强电商应用人才的培训力度，确保每个贫困村有两名以上电商应用人才和信息员。农村学员参与</t>
    </r>
    <r>
      <rPr>
        <sz val="9"/>
        <color rgb="FF000000"/>
        <rFont val="宋体"/>
        <charset val="134"/>
      </rPr>
      <t>电子商务各类培训的，对</t>
    </r>
    <r>
      <rPr>
        <sz val="9"/>
        <color theme="1"/>
        <rFont val="宋体"/>
        <charset val="134"/>
      </rPr>
      <t>建档立卡贫困户给予</t>
    </r>
    <r>
      <rPr>
        <sz val="9"/>
        <color rgb="FF000000"/>
        <rFont val="宋体"/>
        <charset val="134"/>
      </rPr>
      <t>培训费、食宿费、交通费和资料费全额补贴，限额每人每期不超过1000元；对来自贫困村的学员</t>
    </r>
    <r>
      <rPr>
        <sz val="9"/>
        <color theme="1"/>
        <rFont val="宋体"/>
        <charset val="134"/>
      </rPr>
      <t>给予</t>
    </r>
    <r>
      <rPr>
        <sz val="9"/>
        <color rgb="FF000000"/>
        <rFont val="宋体"/>
        <charset val="134"/>
      </rPr>
      <t>培训费和资料费补贴，限额每人每期不超过600元；对来自农村的其他学员给予培训费补贴、限额每人每期不超过300元</t>
    </r>
  </si>
  <si>
    <t>家政服务人员培训</t>
  </si>
  <si>
    <t>针对建档立卡贫困户家政服务培训</t>
  </si>
  <si>
    <t>针对建档立卡贫困户开展家政服务培训，颁发相应培训证书，并协助其就业。根据培训结业情况，给予每个建档立卡贫困户500元/人的培训补贴。</t>
  </si>
  <si>
    <t>（二·三）</t>
  </si>
  <si>
    <t>光伏发电
项目小计</t>
  </si>
  <si>
    <t>工业园联村扶贫电站并网工程</t>
  </si>
  <si>
    <t>县工业园</t>
  </si>
  <si>
    <t>确保53个扶贫电站并网发电</t>
  </si>
  <si>
    <t>二</t>
  </si>
  <si>
    <t>基础设施建设项目合计</t>
  </si>
  <si>
    <t>农村安全饮水小计</t>
  </si>
  <si>
    <t>水井清淤泥、周边加固硬化</t>
  </si>
  <si>
    <t>南岳庙镇沙子坪</t>
  </si>
  <si>
    <t>改善42户210人饮水困难</t>
  </si>
  <si>
    <t>南岳庙镇人民政府</t>
  </si>
  <si>
    <t>邓家村村部古井维修</t>
  </si>
  <si>
    <t>周旺镇邓家村</t>
  </si>
  <si>
    <t>解决贫困户80人的饮水问题</t>
  </si>
  <si>
    <t>周旺镇人民政府</t>
  </si>
  <si>
    <t>安全饮水管道1000米、储水池四个</t>
  </si>
  <si>
    <t>木瓜山国有林场干山、画眉山工区</t>
  </si>
  <si>
    <t>改善工区5户20人安全饮水问题</t>
  </si>
  <si>
    <t>打井、储水池（一个）维修、水管维护350米</t>
  </si>
  <si>
    <t>大东山林场</t>
  </si>
  <si>
    <t>改善16户50人安全饮水问题</t>
  </si>
  <si>
    <t>石托村全村铺设自来水管</t>
  </si>
  <si>
    <t>滩头镇石托村</t>
  </si>
  <si>
    <t>解决140户贫困人口的饮水问题</t>
  </si>
  <si>
    <t>县水务局</t>
  </si>
  <si>
    <t>滩头镇人民政府</t>
  </si>
  <si>
    <t>水井维修</t>
  </si>
  <si>
    <t>岩口镇枫井坪村</t>
  </si>
  <si>
    <t>解决贫困人口30人的饮水困难，提供清洁、安全饮用水。</t>
  </si>
  <si>
    <t>解决贫困人口35人的饮水困难，提供清洁、安全饮用水。</t>
  </si>
  <si>
    <t>农田水利小计</t>
  </si>
  <si>
    <t>山塘硬化</t>
  </si>
  <si>
    <t>解决贫困户6户农田的水利灌溉</t>
  </si>
  <si>
    <t>消水岩维修两处</t>
  </si>
  <si>
    <t>解决贫困户12户农田的水利灌溉</t>
  </si>
  <si>
    <t>豹井塘山塘硬化</t>
  </si>
  <si>
    <t>解决贫困户10户农田的水利灌溉</t>
  </si>
  <si>
    <t>横岭排大塘硬化</t>
  </si>
  <si>
    <t>石落湾大塘硬化</t>
  </si>
  <si>
    <t>逺家坪山塘硬化</t>
  </si>
  <si>
    <t>解决贫困户11户农田的水利灌溉</t>
  </si>
  <si>
    <t>亮山里大塘硬化</t>
  </si>
  <si>
    <t>肖家坳山塘硬化</t>
  </si>
  <si>
    <t>张家岭塘硬化</t>
  </si>
  <si>
    <t>解决贫困户8户农田的水利灌溉</t>
  </si>
  <si>
    <t>大水凼塘渠道</t>
  </si>
  <si>
    <t>解决贫困户7户农田的水利灌溉</t>
  </si>
  <si>
    <t>老屋场上塘硬化</t>
  </si>
  <si>
    <t>解决贫困户9户农田的水利灌溉</t>
  </si>
  <si>
    <t>黄子崂里硬化</t>
  </si>
  <si>
    <t>井水湾上塘硬化</t>
  </si>
  <si>
    <t>新塘山塘硬化</t>
  </si>
  <si>
    <t>解决贫困户18户农田的水利灌溉</t>
  </si>
  <si>
    <t>桐子排山塘硬化</t>
  </si>
  <si>
    <t>强路山塘硬化</t>
  </si>
  <si>
    <t>元池屋前山塘硬化</t>
  </si>
  <si>
    <t>渠道硬化</t>
  </si>
  <si>
    <t>新修水渠黑下毛长300m，宽1.2m</t>
  </si>
  <si>
    <t xml:space="preserve">石门便民服务中心龙富村 </t>
  </si>
  <si>
    <t>解决贫困人口44户农田水利灌溉</t>
  </si>
  <si>
    <t>新修水渠石求冲长250m、宽2.5m</t>
  </si>
  <si>
    <t>新修水渠对门冲长550m，宽1.2m</t>
  </si>
  <si>
    <t>新修水渠油菜冲长1500m，宽1.2m</t>
  </si>
  <si>
    <t>新修水渠石百潭付家冲长600m、宽1.2</t>
  </si>
  <si>
    <t>解决贫困人口75户农田水利灌溉</t>
  </si>
  <si>
    <t>新修水渠谭家庄长550m，宽1.2m</t>
  </si>
  <si>
    <t>新修水渠庞家长300m，宽1.2m</t>
  </si>
  <si>
    <t>新修水渠毛屋长1000m，宽1.2m</t>
  </si>
  <si>
    <t>贺家院子长800m，宽1.2m</t>
  </si>
  <si>
    <r>
      <rPr>
        <sz val="9"/>
        <rFont val="宋体"/>
        <charset val="134"/>
      </rPr>
      <t>硬化10口山塘、4处电排、1000m渠道(2018年60万，2019年30万)</t>
    </r>
    <r>
      <rPr>
        <sz val="9"/>
        <color rgb="FFFF0000"/>
        <rFont val="宋体"/>
        <charset val="134"/>
      </rPr>
      <t>续建</t>
    </r>
  </si>
  <si>
    <t>白窑山原白毛村窑里</t>
  </si>
  <si>
    <t>解决贫困人口280人的灌溉问题</t>
  </si>
  <si>
    <t>雨山铺便民服务中心</t>
  </si>
  <si>
    <t>洞头1、2、3、10组二口山塘清淤扩建硬化</t>
  </si>
  <si>
    <t>滩头镇洞木亭村</t>
  </si>
  <si>
    <t>解决贫困人口30亩的农田灌溉</t>
  </si>
  <si>
    <t>砌挡水河堤105m³</t>
  </si>
  <si>
    <t>小沙江镇光化村</t>
  </si>
  <si>
    <t>解决贫困人口30亩农田灌溉问题</t>
  </si>
  <si>
    <t>水圳硬化：宽30cm、长100m。</t>
  </si>
  <si>
    <t>解决贫困人口11亩农田灌溉问题</t>
  </si>
  <si>
    <t>5组水渠修复2500m*0.5m*0.3m</t>
  </si>
  <si>
    <t>高平镇双红村</t>
  </si>
  <si>
    <t xml:space="preserve">解决贫困人口16亩农田灌溉问题 </t>
  </si>
  <si>
    <t>(三)</t>
  </si>
  <si>
    <t>农村道路建设小计</t>
  </si>
  <si>
    <t>1组通组公路建设</t>
  </si>
  <si>
    <t>羊古坳镇花塘村</t>
  </si>
  <si>
    <t>解决贫困人口26人的出行困难，方便生产生活</t>
  </si>
  <si>
    <t>县交通局</t>
  </si>
  <si>
    <t>羊古坳镇人民政府</t>
  </si>
  <si>
    <t>4、9组公路浆砌300方挡土墙</t>
  </si>
  <si>
    <t>雨山便民服务中心三和村</t>
  </si>
  <si>
    <t>解决贫困人口30人的出行困难，改善生产生活条件</t>
  </si>
  <si>
    <t>道路硬化、路基开挖、浆砌、路面扩建至4.5米</t>
  </si>
  <si>
    <t>解决贫困户140户的出行困难，方便生产生活</t>
  </si>
  <si>
    <t>新建铺砂</t>
  </si>
  <si>
    <t>解决贫困人口53人的出行困难，方便生产生活</t>
  </si>
  <si>
    <t>井鹅院内至水口山</t>
  </si>
  <si>
    <t>鹅公岭至姚家</t>
  </si>
  <si>
    <t>公路扩建</t>
  </si>
  <si>
    <t>芭蕉山村1组通达工程450m</t>
  </si>
  <si>
    <t>罗洪镇芭蕉山村</t>
  </si>
  <si>
    <t>解决贫困人口25人的出行困难，方便生产生活</t>
  </si>
  <si>
    <t>罗洪镇人民政府</t>
  </si>
  <si>
    <t>罗家屋村道水毁路段修复35m*2.5m*1m</t>
  </si>
  <si>
    <t>高平镇坳下村</t>
  </si>
  <si>
    <t>解决贫困人口60人的出行困难，方便生产生活</t>
  </si>
  <si>
    <t>公路硬化100m*5m</t>
  </si>
  <si>
    <t>桃洪镇橘红街</t>
  </si>
  <si>
    <t>五保老人、退伍军人50人安全出行</t>
  </si>
  <si>
    <t>桃洪镇人民政府</t>
  </si>
  <si>
    <t>公路挡土墙100方</t>
  </si>
  <si>
    <t>麻塘山乡油溪坪村</t>
  </si>
  <si>
    <t>解决贫困人口75人17户的出行困难，方便生产生活</t>
  </si>
  <si>
    <t>麻塘山乡人民政府</t>
  </si>
  <si>
    <t>林区道路建设</t>
  </si>
  <si>
    <r>
      <rPr>
        <sz val="9"/>
        <color theme="1"/>
        <rFont val="宋体"/>
        <charset val="134"/>
      </rPr>
      <t>整修林区道路6</t>
    </r>
    <r>
      <rPr>
        <sz val="9"/>
        <color indexed="8"/>
        <rFont val="宋体"/>
        <charset val="134"/>
      </rPr>
      <t>千米，块石垫坑200m</t>
    </r>
    <r>
      <rPr>
        <vertAlign val="superscript"/>
        <sz val="9"/>
        <color indexed="8"/>
        <rFont val="宋体"/>
        <charset val="134"/>
      </rPr>
      <t>3</t>
    </r>
    <r>
      <rPr>
        <sz val="9"/>
        <color indexed="8"/>
        <rFont val="宋体"/>
        <charset val="134"/>
      </rPr>
      <t>，碎石铺垫200m</t>
    </r>
    <r>
      <rPr>
        <vertAlign val="superscript"/>
        <sz val="9"/>
        <color indexed="8"/>
        <rFont val="宋体"/>
        <charset val="134"/>
      </rPr>
      <t>3</t>
    </r>
    <r>
      <rPr>
        <sz val="9"/>
        <color indexed="8"/>
        <rFont val="宋体"/>
        <charset val="134"/>
      </rPr>
      <t>，修砌保坎215米（石方量656m</t>
    </r>
    <r>
      <rPr>
        <vertAlign val="superscript"/>
        <sz val="9"/>
        <color indexed="8"/>
        <rFont val="宋体"/>
        <charset val="134"/>
      </rPr>
      <t>3）</t>
    </r>
  </si>
  <si>
    <r>
      <rPr>
        <sz val="9"/>
        <color theme="1"/>
        <rFont val="宋体"/>
        <charset val="134"/>
      </rPr>
      <t>改善75</t>
    </r>
    <r>
      <rPr>
        <sz val="9"/>
        <color indexed="8"/>
        <rFont val="宋体"/>
        <charset val="134"/>
      </rPr>
      <t>户、600名村民出行条件和提高森林防火应急能力</t>
    </r>
  </si>
  <si>
    <r>
      <rPr>
        <sz val="9"/>
        <color theme="1"/>
        <rFont val="宋体"/>
        <charset val="134"/>
      </rPr>
      <t>新修桥梁</t>
    </r>
    <r>
      <rPr>
        <sz val="9"/>
        <color indexed="8"/>
        <rFont val="宋体"/>
        <charset val="134"/>
      </rPr>
      <t>1座、林区道路2千米</t>
    </r>
  </si>
  <si>
    <t>高平镇堂下桥村</t>
  </si>
  <si>
    <t>改善178户500名村民出行条件和提高森林防火应急能力</t>
  </si>
  <si>
    <t>村级道路建设</t>
  </si>
  <si>
    <t>通组道路硬化0.3千米（缺口资金）</t>
  </si>
  <si>
    <t>中黄信村16组</t>
  </si>
  <si>
    <t>改善33户110人生产、生活条件</t>
  </si>
  <si>
    <t>扩建林区道路5千米，路基宽4.5米</t>
  </si>
  <si>
    <t>司门前镇永新村垄坑里至铁牛坪</t>
  </si>
  <si>
    <t>改善80户300名村民出行条件和提高森林防火应急能力</t>
  </si>
  <si>
    <t>司门前镇人民政府</t>
  </si>
  <si>
    <r>
      <rPr>
        <sz val="9"/>
        <color theme="1"/>
        <rFont val="宋体"/>
        <charset val="134"/>
      </rPr>
      <t>新修林区道路</t>
    </r>
    <r>
      <rPr>
        <sz val="9"/>
        <color indexed="8"/>
        <rFont val="宋体"/>
        <charset val="134"/>
      </rPr>
      <t>0.4千米、道路保坎修砌(石方量525m</t>
    </r>
    <r>
      <rPr>
        <vertAlign val="superscript"/>
        <sz val="9"/>
        <color indexed="8"/>
        <rFont val="宋体"/>
        <charset val="134"/>
      </rPr>
      <t>3</t>
    </r>
    <r>
      <rPr>
        <sz val="9"/>
        <color indexed="8"/>
        <rFont val="宋体"/>
        <charset val="134"/>
      </rPr>
      <t>)</t>
    </r>
  </si>
  <si>
    <t>鸭田镇寨李村三组拱桥边至干田坳</t>
  </si>
  <si>
    <r>
      <rPr>
        <sz val="9"/>
        <color theme="1"/>
        <rFont val="宋体"/>
        <charset val="134"/>
      </rPr>
      <t>改善贫困村400人口出行，助力20</t>
    </r>
    <r>
      <rPr>
        <sz val="9"/>
        <color indexed="8"/>
        <rFont val="宋体"/>
        <charset val="134"/>
      </rPr>
      <t>0余贫困人口脱贫致富</t>
    </r>
  </si>
  <si>
    <t>鸭田镇人民政府</t>
  </si>
  <si>
    <t>林区道路硬化，长0.6千米,宽4.5m</t>
  </si>
  <si>
    <t>望云山国有林场石半寺护林点至下湖凼护林点</t>
  </si>
  <si>
    <t>改善6户19人护林员生产、生活条件</t>
  </si>
  <si>
    <t>(四)</t>
  </si>
  <si>
    <t>农村危房改造小计</t>
  </si>
  <si>
    <t>农村危房改造</t>
  </si>
  <si>
    <t>解决四类对象（建档立卡贫困户、农村分散供养特困户、低保户、贫困残疾人家庭）住房安全保障</t>
  </si>
  <si>
    <t>湘财预[2018]77号/湘财农指[2018]44号
/湘财农指[2018]61号
/湘财农综指[2018]5号
/湘财预[2018]97号
/湘财农指[2018]67号
/湘财预[2018]83号</t>
  </si>
  <si>
    <t>解决贫困户住房安全问题400户</t>
  </si>
  <si>
    <t>2018年5月</t>
  </si>
  <si>
    <t>县住房和城乡建设局</t>
  </si>
  <si>
    <t>（五）</t>
  </si>
  <si>
    <t>其他基础设施建设小计</t>
  </si>
  <si>
    <t>工区改造</t>
  </si>
  <si>
    <t>棚户工区改造360㎡</t>
  </si>
  <si>
    <t>望云山国有林场顶山堂护林点</t>
  </si>
  <si>
    <t>改善4户12人护林人员住房条件</t>
  </si>
  <si>
    <t>棚户工区改造240㎡</t>
  </si>
  <si>
    <t>望云山国有林场梅家屋场护林点</t>
  </si>
  <si>
    <t>改善2户7人护林人员住房条件</t>
  </si>
  <si>
    <t>白马山国有林场长界工区</t>
  </si>
  <si>
    <t>改善6户22人的生活住房问题</t>
  </si>
  <si>
    <t>棚户工区改造48㎡</t>
  </si>
  <si>
    <t>白马山国有林场分水界工区</t>
  </si>
  <si>
    <t>改善6户20人的生活用房问题</t>
  </si>
  <si>
    <r>
      <rPr>
        <sz val="9"/>
        <color theme="1"/>
        <rFont val="宋体"/>
        <charset val="134"/>
      </rPr>
      <t>工区前后挡土墙148m</t>
    </r>
    <r>
      <rPr>
        <vertAlign val="superscript"/>
        <sz val="9"/>
        <color indexed="8"/>
        <rFont val="宋体"/>
        <charset val="134"/>
      </rPr>
      <t>3</t>
    </r>
    <r>
      <rPr>
        <sz val="9"/>
        <color indexed="8"/>
        <rFont val="宋体"/>
        <charset val="134"/>
      </rPr>
      <t>、前坪硬化30m</t>
    </r>
    <r>
      <rPr>
        <vertAlign val="superscript"/>
        <sz val="9"/>
        <color indexed="8"/>
        <rFont val="宋体"/>
        <charset val="134"/>
      </rPr>
      <t>3</t>
    </r>
  </si>
  <si>
    <t>大东山林场场部琢垴上</t>
  </si>
  <si>
    <t>排除滑坡安全隐患、改善2户6人生活出行条件</t>
  </si>
  <si>
    <r>
      <rPr>
        <sz val="9"/>
        <color theme="1"/>
        <rFont val="宋体"/>
        <charset val="134"/>
      </rPr>
      <t>场地平整开挖1500㎡、挡土墙400m</t>
    </r>
    <r>
      <rPr>
        <vertAlign val="superscript"/>
        <sz val="9"/>
        <color indexed="8"/>
        <rFont val="宋体"/>
        <charset val="134"/>
      </rPr>
      <t>3</t>
    </r>
  </si>
  <si>
    <t>木瓜山国有林场大岭上工区</t>
  </si>
  <si>
    <t>排除滑坡安全隐患、改善6户25人生活出行条件</t>
  </si>
  <si>
    <r>
      <rPr>
        <sz val="9"/>
        <color theme="1"/>
        <rFont val="宋体"/>
        <charset val="134"/>
      </rPr>
      <t>新修公路及硬化70米（宽5米）</t>
    </r>
    <r>
      <rPr>
        <sz val="9"/>
        <color indexed="8"/>
        <rFont val="宋体"/>
        <charset val="134"/>
      </rPr>
      <t>、空坪硬化400㎡</t>
    </r>
  </si>
  <si>
    <t>木瓜山国有林场干山工区</t>
  </si>
  <si>
    <t>改善5户20人生产、生活条件</t>
  </si>
  <si>
    <t>其他基础设施建设</t>
  </si>
  <si>
    <t>农业科技推广支出</t>
  </si>
  <si>
    <t>解决贫困人口1806户的知识培训</t>
  </si>
  <si>
    <t>西洋江镇人民政府</t>
  </si>
  <si>
    <t>三</t>
  </si>
  <si>
    <t>其他项目合计</t>
  </si>
  <si>
    <t>小额信贷贴息项目小计</t>
  </si>
  <si>
    <t>为贫困户小额信贷贷款贴息</t>
  </si>
  <si>
    <t>为4744户贫困人口提供贷款贴息</t>
  </si>
  <si>
    <t>2018年4月</t>
  </si>
  <si>
    <t>2018年8月</t>
  </si>
  <si>
    <t>（二）</t>
  </si>
  <si>
    <t>扶贫财银保
项目小计</t>
  </si>
  <si>
    <t>为精准扶贫新型农业经营主体提供贷款利息和保险费用补助</t>
  </si>
  <si>
    <t>县银行、保险部门</t>
  </si>
  <si>
    <t>缓解新型农业经营主体“融资难、融资贵”问题</t>
  </si>
  <si>
    <t>（三）</t>
  </si>
  <si>
    <t>贫困户生态保洁员工资小计</t>
  </si>
  <si>
    <t>小沙江镇农村环境卫生整治</t>
  </si>
  <si>
    <t>农村环境卫生整治，55个保洁员（贫困人口）3个月工资</t>
  </si>
  <si>
    <t>帮助贫困人口55人，2018年创收14400元/人</t>
  </si>
  <si>
    <t>麻塘山乡农村环境卫生整治</t>
  </si>
  <si>
    <t>农村环境卫生整治，33个保洁员（贫困人口）3个月工资</t>
  </si>
  <si>
    <t>帮助贫困人口33人，2018年创收14400元/人</t>
  </si>
  <si>
    <t>虎形山乡农村环境卫生整治</t>
  </si>
  <si>
    <t>农村环境卫生整治，40个保洁员（贫困人口）3个月工资</t>
  </si>
  <si>
    <t>帮助贫困人口40人，2018年创收14400元/人</t>
  </si>
  <si>
    <t>虎形山乡人民政府</t>
  </si>
  <si>
    <t>金石桥镇农村环境卫生整治</t>
  </si>
  <si>
    <t>农村环境卫生整治，138个保洁员（贫困人口）3个月工资</t>
  </si>
  <si>
    <t>帮助贫困人口138人，2018年创收14400元/人</t>
  </si>
  <si>
    <t>金石桥镇人民政府</t>
  </si>
  <si>
    <t>鸭田镇农村环境卫生整治</t>
  </si>
  <si>
    <t>农村环境卫生整治，64个保洁员（贫困人口）3个月工资</t>
  </si>
  <si>
    <t>帮助贫困人口64人，2018年创收14400元/人</t>
  </si>
  <si>
    <t>司门前镇农村环境卫生整治</t>
  </si>
  <si>
    <t>农村环境卫生整治，121个保洁员（贫困人口）3个月工资</t>
  </si>
  <si>
    <t>帮助贫困人口121人，2018年创收14400元/人</t>
  </si>
  <si>
    <t>羊古坳镇农村环境卫生整治</t>
  </si>
  <si>
    <t>农村环境卫生整治，63个保洁员（贫困人口）3个月工资</t>
  </si>
  <si>
    <t>帮助贫困人口63人，2018年创收14400元/人</t>
  </si>
  <si>
    <t>大水田乡农村环境卫生整治</t>
  </si>
  <si>
    <t>农村环境卫生整治，31个保洁员（贫困人口）3个月工资</t>
  </si>
  <si>
    <t>帮助贫困人口31人，2018年创收14400元/人</t>
  </si>
  <si>
    <t>大水田乡人民政府</t>
  </si>
  <si>
    <t>高坪镇农村环境卫生整治</t>
  </si>
  <si>
    <t>农村环境卫生整治，162个保洁员（贫困人口）3个月工资</t>
  </si>
  <si>
    <t>高坪镇</t>
  </si>
  <si>
    <t>帮助贫困人口162人，2018年创收14400元/人</t>
  </si>
  <si>
    <t>高坪镇人民政府</t>
  </si>
  <si>
    <t>罗洪乡农村环境卫生整治</t>
  </si>
  <si>
    <t>农村环境卫生整治，54个保洁员（贫困人口）3个月工资</t>
  </si>
  <si>
    <t>罗洪乡</t>
  </si>
  <si>
    <t>帮助贫困人口54人，2018年创收14400元/人</t>
  </si>
  <si>
    <t>罗洪乡人民政府</t>
  </si>
  <si>
    <t>六都寨镇农村环境卫生整治</t>
  </si>
  <si>
    <t>农村环境卫生整治，124个保洁员（贫困人口）3个月工资</t>
  </si>
  <si>
    <t>帮助贫困人口124人，2018年创收14400元/人</t>
  </si>
  <si>
    <t>六都寨镇人民政府</t>
  </si>
  <si>
    <t>七江镇农村环境卫生整治</t>
  </si>
  <si>
    <t>农村环境卫生整治，113个保洁员（贫困人口）3个月工资</t>
  </si>
  <si>
    <t>帮助贫困人口113人，2018年创收14400元/人</t>
  </si>
  <si>
    <t>七江镇人民政府</t>
  </si>
  <si>
    <t>荷田乡农村环境卫生整治</t>
  </si>
  <si>
    <t>农村环境卫生整治，58个保洁员（贫困人口）3个月工资</t>
  </si>
  <si>
    <t>帮助贫困人口58人，2018年创收14400元/人</t>
  </si>
  <si>
    <t>荷田乡人民政府</t>
  </si>
  <si>
    <t>荷香桥镇农村环境卫生整治</t>
  </si>
  <si>
    <t>农村环境卫生整治，126个保洁员（贫困人口）3个月工资</t>
  </si>
  <si>
    <t>帮助贫困人口126人，2018年创收14400元/人</t>
  </si>
  <si>
    <t>荷香桥镇人民政府</t>
  </si>
  <si>
    <t xml:space="preserve"> 石门农村环境卫生整治</t>
  </si>
  <si>
    <t>农村环境卫生整治，89个保洁员（贫困人口）3个月工资</t>
  </si>
  <si>
    <t>帮助贫困人口89人，2018年创收14400元/人</t>
  </si>
  <si>
    <t>横板桥镇农村环境卫生整治</t>
  </si>
  <si>
    <t>农村环境卫生整治，104个保洁员（贫困人口）3个月工资</t>
  </si>
  <si>
    <t>帮助贫困人口104人，2018年创收14400元/人</t>
  </si>
  <si>
    <t>横板桥镇人民政府</t>
  </si>
  <si>
    <t>西洋江镇农村环境卫生整治</t>
  </si>
  <si>
    <t>农村环境卫生整治，82个保洁员（贫困人口）3个月工资</t>
  </si>
  <si>
    <t>帮助贫困人口82人，2018年创收14400元/人</t>
  </si>
  <si>
    <t>南岳庙镇农村环境卫生整治</t>
  </si>
  <si>
    <t>农村环境卫生整治，70个保洁员（贫困人口）3个月工资</t>
  </si>
  <si>
    <t>帮助贫困人口70人，2018年创收14400元/人</t>
  </si>
  <si>
    <t>滩头镇农村环境卫生整治</t>
  </si>
  <si>
    <t>农村环境卫生整治，175个保洁员（贫困人口）3个月工资</t>
  </si>
  <si>
    <t>帮助贫困人口175人，2018年创收14400元/人</t>
  </si>
  <si>
    <t>岩口镇农村环境卫生整治</t>
  </si>
  <si>
    <t>周旺镇 农村环境卫生整治</t>
  </si>
  <si>
    <t>农村环境卫生整治，74个保洁员（贫困人口）3个月工资</t>
  </si>
  <si>
    <t xml:space="preserve">周旺镇 </t>
  </si>
  <si>
    <t>帮助贫困人口74人，2018年创收14400元/人</t>
  </si>
  <si>
    <t>周旺镇 人民政府</t>
  </si>
  <si>
    <t xml:space="preserve"> 雨山铺农村环境卫生整治</t>
  </si>
  <si>
    <t>农村环境卫生整治，94个保洁员（贫困人口）3个月工资</t>
  </si>
  <si>
    <t>帮助贫困人口94人，2018年创收14400元/人</t>
  </si>
  <si>
    <t>北山镇农村环境卫生整治</t>
  </si>
  <si>
    <t>农村环境卫生整治，91个保洁员（贫困人口）3个月工资</t>
  </si>
  <si>
    <t>帮助贫困人口91人，2018年创收14400元/人</t>
  </si>
  <si>
    <t>北山镇人民政府</t>
  </si>
  <si>
    <t>三阁司镇农村环境卫生整治</t>
  </si>
  <si>
    <t>农村环境卫生整治，148个保洁员（贫困人口）3个月工资</t>
  </si>
  <si>
    <t>帮助贫困人口148人，2018年创收14400元/人</t>
  </si>
  <si>
    <t>三阁司镇人民政府</t>
  </si>
  <si>
    <t>山界回族乡农村环境卫生整治</t>
  </si>
  <si>
    <t>山界乡</t>
  </si>
  <si>
    <t>山界乡人民政府</t>
  </si>
  <si>
    <t>山界回族乡人民政府</t>
  </si>
  <si>
    <t>桃洪镇农村环境卫生整治</t>
  </si>
  <si>
    <t>农村环境卫生整治，120个保洁员（贫困人口）3个月工资</t>
  </si>
  <si>
    <t>帮助贫困人口120人，2018年创收14400元/人</t>
  </si>
</sst>
</file>

<file path=xl/styles.xml><?xml version="1.0" encoding="utf-8"?>
<styleSheet xmlns="http://schemas.openxmlformats.org/spreadsheetml/2006/main">
  <numFmts count="1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quot;年&quot;m&quot;月&quot;;@"/>
    <numFmt numFmtId="177" formatCode="0;[Red]0"/>
    <numFmt numFmtId="178" formatCode="_-* #,##0.00_-;\-* #,##0.00_-;_-* &quot;-&quot;??_-;_-@_-"/>
    <numFmt numFmtId="179" formatCode="0.00_ "/>
    <numFmt numFmtId="180" formatCode="0.00;[Red]0.00"/>
    <numFmt numFmtId="181" formatCode="0_ "/>
  </numFmts>
  <fonts count="86">
    <font>
      <sz val="11"/>
      <color theme="1"/>
      <name val="宋体"/>
      <charset val="134"/>
      <scheme val="minor"/>
    </font>
    <font>
      <sz val="11"/>
      <name val="宋体"/>
      <charset val="134"/>
      <scheme val="minor"/>
    </font>
    <font>
      <sz val="9"/>
      <name val="宋体"/>
      <charset val="134"/>
      <scheme val="minor"/>
    </font>
    <font>
      <sz val="10"/>
      <name val="宋体"/>
      <charset val="134"/>
      <scheme val="minor"/>
    </font>
    <font>
      <sz val="12"/>
      <name val="宋体"/>
      <charset val="134"/>
      <scheme val="minor"/>
    </font>
    <font>
      <sz val="20"/>
      <name val="方正大标宋简体"/>
      <charset val="134"/>
    </font>
    <font>
      <sz val="9"/>
      <name val="方正大标宋简体"/>
      <charset val="134"/>
    </font>
    <font>
      <sz val="9"/>
      <name val="宋体"/>
      <charset val="134"/>
    </font>
    <font>
      <b/>
      <sz val="9"/>
      <name val="宋体"/>
      <charset val="134"/>
    </font>
    <font>
      <sz val="9"/>
      <color theme="1"/>
      <name val="宋体"/>
      <charset val="134"/>
    </font>
    <font>
      <sz val="10"/>
      <name val="方正大标宋简体"/>
      <charset val="134"/>
    </font>
    <font>
      <sz val="9"/>
      <color rgb="FFFF0000"/>
      <name val="宋体"/>
      <charset val="134"/>
    </font>
    <font>
      <sz val="8"/>
      <color theme="1"/>
      <name val="宋体"/>
      <charset val="134"/>
    </font>
    <font>
      <sz val="14"/>
      <name val="宋体"/>
      <charset val="134"/>
    </font>
    <font>
      <sz val="20"/>
      <name val="方正小标宋简体"/>
      <charset val="134"/>
    </font>
    <font>
      <sz val="10"/>
      <name val="宋体"/>
      <charset val="134"/>
    </font>
    <font>
      <sz val="9"/>
      <color theme="1"/>
      <name val="宋体"/>
      <charset val="134"/>
      <scheme val="minor"/>
    </font>
    <font>
      <sz val="20"/>
      <color theme="1"/>
      <name val="黑体"/>
      <charset val="134"/>
    </font>
    <font>
      <sz val="9"/>
      <color indexed="8"/>
      <name val="宋体"/>
      <charset val="134"/>
    </font>
    <font>
      <sz val="11"/>
      <color theme="1"/>
      <name val="宋体"/>
      <charset val="0"/>
      <scheme val="minor"/>
    </font>
    <font>
      <b/>
      <sz val="18"/>
      <color theme="3"/>
      <name val="宋体"/>
      <charset val="134"/>
      <scheme val="minor"/>
    </font>
    <font>
      <sz val="11"/>
      <color indexed="42"/>
      <name val="宋体"/>
      <charset val="134"/>
    </font>
    <font>
      <sz val="11"/>
      <color indexed="52"/>
      <name val="宋体"/>
      <charset val="134"/>
    </font>
    <font>
      <b/>
      <sz val="11"/>
      <color rgb="FFFA7D00"/>
      <name val="宋体"/>
      <charset val="0"/>
      <scheme val="minor"/>
    </font>
    <font>
      <sz val="12"/>
      <name val="宋体"/>
      <charset val="134"/>
    </font>
    <font>
      <sz val="11"/>
      <color indexed="8"/>
      <name val="宋体"/>
      <charset val="134"/>
    </font>
    <font>
      <sz val="11"/>
      <color indexed="20"/>
      <name val="宋体"/>
      <charset val="134"/>
    </font>
    <font>
      <sz val="11"/>
      <color theme="0"/>
      <name val="宋体"/>
      <charset val="0"/>
      <scheme val="minor"/>
    </font>
    <font>
      <sz val="11"/>
      <color rgb="FFFF0000"/>
      <name val="宋体"/>
      <charset val="0"/>
      <scheme val="minor"/>
    </font>
    <font>
      <sz val="11"/>
      <color indexed="17"/>
      <name val="宋体"/>
      <charset val="134"/>
    </font>
    <font>
      <b/>
      <sz val="11"/>
      <color rgb="FF3F3F3F"/>
      <name val="宋体"/>
      <charset val="0"/>
      <scheme val="minor"/>
    </font>
    <font>
      <sz val="11"/>
      <color indexed="9"/>
      <name val="宋体"/>
      <charset val="134"/>
    </font>
    <font>
      <b/>
      <sz val="11"/>
      <color indexed="52"/>
      <name val="宋体"/>
      <charset val="134"/>
    </font>
    <font>
      <sz val="11"/>
      <color rgb="FF9C6500"/>
      <name val="宋体"/>
      <charset val="0"/>
      <scheme val="minor"/>
    </font>
    <font>
      <sz val="11"/>
      <color indexed="62"/>
      <name val="Calibri"/>
      <charset val="134"/>
    </font>
    <font>
      <b/>
      <sz val="18"/>
      <color indexed="56"/>
      <name val="宋体"/>
      <charset val="134"/>
    </font>
    <font>
      <sz val="11"/>
      <color rgb="FF3F3F76"/>
      <name val="宋体"/>
      <charset val="0"/>
      <scheme val="minor"/>
    </font>
    <font>
      <i/>
      <sz val="11"/>
      <color rgb="FF7F7F7F"/>
      <name val="宋体"/>
      <charset val="0"/>
      <scheme val="minor"/>
    </font>
    <font>
      <b/>
      <sz val="11"/>
      <color indexed="56"/>
      <name val="Calibri"/>
      <charset val="134"/>
    </font>
    <font>
      <b/>
      <sz val="11"/>
      <color rgb="FFFFFFFF"/>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b/>
      <sz val="11"/>
      <color theme="1"/>
      <name val="宋体"/>
      <charset val="0"/>
      <scheme val="minor"/>
    </font>
    <font>
      <u/>
      <sz val="11"/>
      <color rgb="FF800080"/>
      <name val="宋体"/>
      <charset val="0"/>
      <scheme val="minor"/>
    </font>
    <font>
      <b/>
      <sz val="11"/>
      <color theme="3"/>
      <name val="宋体"/>
      <charset val="134"/>
      <scheme val="minor"/>
    </font>
    <font>
      <sz val="11"/>
      <color rgb="FF9C0006"/>
      <name val="宋体"/>
      <charset val="0"/>
      <scheme val="minor"/>
    </font>
    <font>
      <b/>
      <sz val="11"/>
      <color indexed="9"/>
      <name val="宋体"/>
      <charset val="134"/>
    </font>
    <font>
      <sz val="11"/>
      <color rgb="FF006100"/>
      <name val="宋体"/>
      <charset val="0"/>
      <scheme val="minor"/>
    </font>
    <font>
      <u/>
      <sz val="11"/>
      <color rgb="FF0000FF"/>
      <name val="宋体"/>
      <charset val="0"/>
      <scheme val="minor"/>
    </font>
    <font>
      <sz val="11"/>
      <color indexed="8"/>
      <name val="Calibri"/>
      <charset val="134"/>
    </font>
    <font>
      <i/>
      <sz val="11"/>
      <color indexed="23"/>
      <name val="宋体"/>
      <charset val="134"/>
    </font>
    <font>
      <sz val="11"/>
      <color indexed="60"/>
      <name val="Calibri"/>
      <charset val="134"/>
    </font>
    <font>
      <sz val="11"/>
      <color indexed="10"/>
      <name val="宋体"/>
      <charset val="134"/>
    </font>
    <font>
      <b/>
      <sz val="11"/>
      <color indexed="56"/>
      <name val="宋体"/>
      <charset val="134"/>
    </font>
    <font>
      <b/>
      <sz val="13"/>
      <color indexed="56"/>
      <name val="Calibri"/>
      <charset val="134"/>
    </font>
    <font>
      <sz val="11"/>
      <color indexed="9"/>
      <name val="Calibri"/>
      <charset val="134"/>
    </font>
    <font>
      <b/>
      <sz val="11"/>
      <color indexed="62"/>
      <name val="宋体"/>
      <charset val="134"/>
    </font>
    <font>
      <sz val="11"/>
      <color indexed="60"/>
      <name val="宋体"/>
      <charset val="134"/>
    </font>
    <font>
      <b/>
      <sz val="11"/>
      <color indexed="52"/>
      <name val="Calibri"/>
      <charset val="134"/>
    </font>
    <font>
      <b/>
      <sz val="10"/>
      <name val="MS Sans Serif"/>
      <charset val="134"/>
    </font>
    <font>
      <b/>
      <sz val="11"/>
      <color indexed="8"/>
      <name val="宋体"/>
      <charset val="134"/>
    </font>
    <font>
      <sz val="11"/>
      <color indexed="52"/>
      <name val="Calibri"/>
      <charset val="134"/>
    </font>
    <font>
      <b/>
      <sz val="11"/>
      <color indexed="42"/>
      <name val="宋体"/>
      <charset val="134"/>
    </font>
    <font>
      <i/>
      <sz val="11"/>
      <color indexed="23"/>
      <name val="Calibri"/>
      <charset val="134"/>
    </font>
    <font>
      <b/>
      <sz val="11"/>
      <color indexed="9"/>
      <name val="Calibri"/>
      <charset val="134"/>
    </font>
    <font>
      <b/>
      <sz val="13"/>
      <color indexed="56"/>
      <name val="宋体"/>
      <charset val="134"/>
    </font>
    <font>
      <b/>
      <sz val="12"/>
      <name val="宋体"/>
      <charset val="134"/>
    </font>
    <font>
      <sz val="11"/>
      <color indexed="62"/>
      <name val="宋体"/>
      <charset val="134"/>
    </font>
    <font>
      <sz val="11"/>
      <color indexed="20"/>
      <name val="Calibri"/>
      <charset val="134"/>
    </font>
    <font>
      <sz val="11"/>
      <color indexed="17"/>
      <name val="Calibri"/>
      <charset val="134"/>
    </font>
    <font>
      <b/>
      <sz val="18"/>
      <color indexed="62"/>
      <name val="宋体"/>
      <charset val="134"/>
    </font>
    <font>
      <b/>
      <sz val="15"/>
      <color indexed="56"/>
      <name val="Calibri"/>
      <charset val="134"/>
    </font>
    <font>
      <b/>
      <sz val="11"/>
      <color indexed="63"/>
      <name val="Calibri"/>
      <charset val="134"/>
    </font>
    <font>
      <b/>
      <sz val="18"/>
      <color indexed="56"/>
      <name val="Cambria"/>
      <charset val="134"/>
    </font>
    <font>
      <b/>
      <sz val="11"/>
      <color indexed="8"/>
      <name val="Calibri"/>
      <charset val="134"/>
    </font>
    <font>
      <sz val="11"/>
      <color indexed="10"/>
      <name val="Calibri"/>
      <charset val="134"/>
    </font>
    <font>
      <b/>
      <sz val="15"/>
      <color indexed="62"/>
      <name val="宋体"/>
      <charset val="134"/>
    </font>
    <font>
      <b/>
      <sz val="15"/>
      <color indexed="56"/>
      <name val="宋体"/>
      <charset val="134"/>
    </font>
    <font>
      <sz val="10"/>
      <name val="Arial"/>
      <charset val="134"/>
    </font>
    <font>
      <b/>
      <sz val="13"/>
      <color indexed="62"/>
      <name val="宋体"/>
      <charset val="134"/>
    </font>
    <font>
      <sz val="11"/>
      <color theme="1"/>
      <name val="Tahoma"/>
      <charset val="134"/>
    </font>
    <font>
      <b/>
      <sz val="11"/>
      <color indexed="63"/>
      <name val="宋体"/>
      <charset val="134"/>
    </font>
    <font>
      <sz val="12"/>
      <name val="Times New Roman"/>
      <charset val="134"/>
    </font>
    <font>
      <sz val="9"/>
      <color rgb="FF000000"/>
      <name val="宋体"/>
      <charset val="134"/>
    </font>
    <font>
      <vertAlign val="superscript"/>
      <sz val="9"/>
      <color indexed="8"/>
      <name val="宋体"/>
      <charset val="134"/>
    </font>
  </fonts>
  <fills count="5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799981688894314"/>
        <bgColor indexed="64"/>
      </patternFill>
    </fill>
    <fill>
      <patternFill patternType="solid">
        <fgColor indexed="22"/>
        <bgColor indexed="64"/>
      </patternFill>
    </fill>
    <fill>
      <patternFill patternType="solid">
        <fgColor rgb="FFF2F2F2"/>
        <bgColor indexed="64"/>
      </patternFill>
    </fill>
    <fill>
      <patternFill patternType="solid">
        <fgColor theme="6" tint="0.799981688894314"/>
        <bgColor indexed="64"/>
      </patternFill>
    </fill>
    <fill>
      <patternFill patternType="solid">
        <fgColor indexed="45"/>
        <bgColor indexed="64"/>
      </patternFill>
    </fill>
    <fill>
      <patternFill patternType="solid">
        <fgColor theme="4"/>
        <bgColor indexed="64"/>
      </patternFill>
    </fill>
    <fill>
      <patternFill patternType="solid">
        <fgColor indexed="42"/>
        <bgColor indexed="64"/>
      </patternFill>
    </fill>
    <fill>
      <patternFill patternType="solid">
        <fgColor indexed="46"/>
        <bgColor indexed="64"/>
      </patternFill>
    </fill>
    <fill>
      <patternFill patternType="solid">
        <fgColor indexed="29"/>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indexed="10"/>
        <bgColor indexed="64"/>
      </patternFill>
    </fill>
    <fill>
      <patternFill patternType="solid">
        <fgColor theme="5" tint="0.399975585192419"/>
        <bgColor indexed="64"/>
      </patternFill>
    </fill>
    <fill>
      <patternFill patternType="solid">
        <fgColor indexed="47"/>
        <bgColor indexed="64"/>
      </patternFill>
    </fill>
    <fill>
      <patternFill patternType="solid">
        <fgColor rgb="FFFFCC99"/>
        <bgColor indexed="64"/>
      </patternFill>
    </fill>
    <fill>
      <patternFill patternType="solid">
        <fgColor rgb="FFA5A5A5"/>
        <bgColor indexed="64"/>
      </patternFill>
    </fill>
    <fill>
      <patternFill patternType="solid">
        <fgColor indexed="52"/>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indexed="11"/>
        <bgColor indexed="64"/>
      </patternFill>
    </fill>
    <fill>
      <patternFill patternType="solid">
        <fgColor rgb="FFFFC7CE"/>
        <bgColor indexed="64"/>
      </patternFill>
    </fill>
    <fill>
      <patternFill patternType="solid">
        <fgColor indexed="55"/>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indexed="31"/>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3"/>
        <bgColor indexed="64"/>
      </patternFill>
    </fill>
    <fill>
      <patternFill patternType="solid">
        <fgColor indexed="27"/>
        <bgColor indexed="64"/>
      </patternFill>
    </fill>
    <fill>
      <patternFill patternType="solid">
        <fgColor indexed="44"/>
        <bgColor indexed="64"/>
      </patternFill>
    </fill>
    <fill>
      <patternFill patternType="solid">
        <fgColor indexed="26"/>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30"/>
        <bgColor indexed="64"/>
      </patternFill>
    </fill>
    <fill>
      <patternFill patternType="solid">
        <fgColor indexed="36"/>
        <bgColor indexed="64"/>
      </patternFill>
    </fill>
    <fill>
      <patternFill patternType="solid">
        <fgColor indexed="57"/>
        <bgColor indexed="64"/>
      </patternFill>
    </fill>
    <fill>
      <patternFill patternType="solid">
        <fgColor indexed="53"/>
        <bgColor indexed="64"/>
      </patternFill>
    </fill>
    <fill>
      <patternFill patternType="solid">
        <fgColor indexed="54"/>
        <bgColor indexed="64"/>
      </patternFill>
    </fill>
    <fill>
      <patternFill patternType="solid">
        <fgColor indexed="25"/>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indexed="3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medium">
        <color indexed="44"/>
      </bottom>
      <diagonal/>
    </border>
    <border>
      <left/>
      <right/>
      <top/>
      <bottom style="medium">
        <color indexed="49"/>
      </bottom>
      <diagonal/>
    </border>
    <border>
      <left/>
      <right/>
      <top style="thin">
        <color indexed="49"/>
      </top>
      <bottom style="double">
        <color indexed="49"/>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s>
  <cellStyleXfs count="605">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24" fillId="0" borderId="0">
      <alignment vertical="center"/>
    </xf>
    <xf numFmtId="0" fontId="31" fillId="16" borderId="0" applyNumberFormat="0" applyBorder="0" applyAlignment="0" applyProtection="0">
      <alignment vertical="center"/>
    </xf>
    <xf numFmtId="0" fontId="36" fillId="19" borderId="3" applyNumberFormat="0" applyAlignment="0" applyProtection="0">
      <alignment vertical="center"/>
    </xf>
    <xf numFmtId="0" fontId="22" fillId="0" borderId="2" applyNumberFormat="0" applyFill="0" applyAlignment="0" applyProtection="0">
      <alignment vertical="center"/>
    </xf>
    <xf numFmtId="0" fontId="25" fillId="3" borderId="0" applyNumberFormat="0" applyBorder="0" applyAlignment="0" applyProtection="0">
      <alignment vertical="center"/>
    </xf>
    <xf numFmtId="0" fontId="19" fillId="7" borderId="0" applyNumberFormat="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24" fillId="0" borderId="0">
      <alignment vertical="center"/>
    </xf>
    <xf numFmtId="0" fontId="46" fillId="27" borderId="0" applyNumberFormat="0" applyBorder="0" applyAlignment="0" applyProtection="0">
      <alignment vertical="center"/>
    </xf>
    <xf numFmtId="0" fontId="29" fillId="10" borderId="0" applyNumberFormat="0" applyBorder="0" applyAlignment="0" applyProtection="0">
      <alignment vertical="center"/>
    </xf>
    <xf numFmtId="0" fontId="19" fillId="22" borderId="0" applyNumberFormat="0" applyBorder="0" applyAlignment="0" applyProtection="0">
      <alignment vertical="center"/>
    </xf>
    <xf numFmtId="0" fontId="32" fillId="3" borderId="5" applyNumberFormat="0" applyAlignment="0" applyProtection="0">
      <alignment vertical="center"/>
    </xf>
    <xf numFmtId="0" fontId="34" fillId="18" borderId="5" applyNumberFormat="0" applyAlignment="0" applyProtection="0">
      <alignment vertical="center"/>
    </xf>
    <xf numFmtId="0" fontId="31" fillId="26" borderId="0" applyNumberFormat="0" applyBorder="0" applyAlignment="0" applyProtection="0">
      <alignment vertical="center"/>
    </xf>
    <xf numFmtId="0" fontId="50" fillId="11" borderId="0" applyNumberFormat="0" applyBorder="0" applyAlignment="0" applyProtection="0">
      <alignment vertical="center"/>
    </xf>
    <xf numFmtId="0" fontId="49" fillId="0" borderId="0" applyNumberFormat="0" applyFill="0" applyBorder="0" applyAlignment="0" applyProtection="0">
      <alignment vertical="center"/>
    </xf>
    <xf numFmtId="0" fontId="31" fillId="21" borderId="0" applyNumberFormat="0" applyBorder="0" applyAlignment="0" applyProtection="0">
      <alignment vertical="center"/>
    </xf>
    <xf numFmtId="0" fontId="27" fillId="24" borderId="0" applyNumberFormat="0" applyBorder="0" applyAlignment="0" applyProtection="0">
      <alignment vertical="center"/>
    </xf>
    <xf numFmtId="0" fontId="21" fillId="18" borderId="0" applyNumberFormat="0" applyBorder="0" applyAlignment="0" applyProtection="0">
      <alignment vertical="center"/>
    </xf>
    <xf numFmtId="0" fontId="24" fillId="0" borderId="0"/>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29" fillId="10" borderId="0" applyNumberFormat="0" applyBorder="0" applyAlignment="0" applyProtection="0">
      <alignment vertical="center"/>
    </xf>
    <xf numFmtId="0" fontId="25" fillId="3" borderId="0" applyNumberFormat="0" applyBorder="0" applyAlignment="0" applyProtection="0">
      <alignment vertical="center"/>
    </xf>
    <xf numFmtId="0" fontId="0" fillId="14" borderId="6" applyNumberFormat="0" applyFont="0" applyAlignment="0" applyProtection="0">
      <alignment vertical="center"/>
    </xf>
    <xf numFmtId="0" fontId="31" fillId="12" borderId="0" applyNumberFormat="0" applyBorder="0" applyAlignment="0" applyProtection="0">
      <alignment vertical="center"/>
    </xf>
    <xf numFmtId="0" fontId="24" fillId="0" borderId="0">
      <alignment vertical="center"/>
    </xf>
    <xf numFmtId="0" fontId="27" fillId="17" borderId="0" applyNumberFormat="0" applyBorder="0" applyAlignment="0" applyProtection="0">
      <alignment vertical="center"/>
    </xf>
    <xf numFmtId="0" fontId="4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12" borderId="0" applyNumberFormat="0" applyBorder="0" applyAlignment="0" applyProtection="0">
      <alignment vertical="center"/>
    </xf>
    <xf numFmtId="0" fontId="24" fillId="0" borderId="0">
      <alignment vertical="center"/>
    </xf>
    <xf numFmtId="0" fontId="2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10" borderId="0" applyNumberFormat="0" applyBorder="0" applyAlignment="0" applyProtection="0">
      <alignment vertical="center"/>
    </xf>
    <xf numFmtId="0" fontId="40" fillId="0" borderId="9" applyNumberFormat="0" applyFill="0" applyAlignment="0" applyProtection="0">
      <alignment vertical="center"/>
    </xf>
    <xf numFmtId="0" fontId="29" fillId="10" borderId="0" applyNumberFormat="0" applyBorder="0" applyAlignment="0" applyProtection="0">
      <alignment vertical="center"/>
    </xf>
    <xf numFmtId="0" fontId="42" fillId="0" borderId="9" applyNumberFormat="0" applyFill="0" applyAlignment="0" applyProtection="0">
      <alignment vertical="center"/>
    </xf>
    <xf numFmtId="0" fontId="27" fillId="23" borderId="0" applyNumberFormat="0" applyBorder="0" applyAlignment="0" applyProtection="0">
      <alignment vertical="center"/>
    </xf>
    <xf numFmtId="0" fontId="45" fillId="0" borderId="12" applyNumberFormat="0" applyFill="0" applyAlignment="0" applyProtection="0">
      <alignment vertical="center"/>
    </xf>
    <xf numFmtId="0" fontId="27" fillId="15" borderId="0" applyNumberFormat="0" applyBorder="0" applyAlignment="0" applyProtection="0">
      <alignment vertical="center"/>
    </xf>
    <xf numFmtId="0" fontId="30" fillId="6" borderId="4" applyNumberFormat="0" applyAlignment="0" applyProtection="0">
      <alignment vertical="center"/>
    </xf>
    <xf numFmtId="0" fontId="34" fillId="18" borderId="5" applyNumberFormat="0" applyAlignment="0" applyProtection="0">
      <alignment vertical="center"/>
    </xf>
    <xf numFmtId="0" fontId="23" fillId="6" borderId="3" applyNumberFormat="0" applyAlignment="0" applyProtection="0">
      <alignment vertical="center"/>
    </xf>
    <xf numFmtId="0" fontId="25" fillId="5" borderId="0" applyNumberFormat="0" applyBorder="0" applyAlignment="0" applyProtection="0">
      <alignment vertical="center"/>
    </xf>
    <xf numFmtId="0" fontId="32" fillId="5" borderId="5" applyNumberFormat="0" applyAlignment="0" applyProtection="0">
      <alignment vertical="center"/>
    </xf>
    <xf numFmtId="0" fontId="39" fillId="20" borderId="8" applyNumberFormat="0" applyAlignment="0" applyProtection="0">
      <alignment vertical="center"/>
    </xf>
    <xf numFmtId="0" fontId="19" fillId="30" borderId="0" applyNumberFormat="0" applyBorder="0" applyAlignment="0" applyProtection="0">
      <alignment vertical="center"/>
    </xf>
    <xf numFmtId="0" fontId="27" fillId="25" borderId="0" applyNumberFormat="0" applyBorder="0" applyAlignment="0" applyProtection="0">
      <alignment vertical="center"/>
    </xf>
    <xf numFmtId="0" fontId="41" fillId="0" borderId="10" applyNumberFormat="0" applyFill="0" applyAlignment="0" applyProtection="0">
      <alignment vertical="center"/>
    </xf>
    <xf numFmtId="0" fontId="21" fillId="5" borderId="0" applyNumberFormat="0" applyBorder="0" applyAlignment="0" applyProtection="0">
      <alignment vertical="center"/>
    </xf>
    <xf numFmtId="0" fontId="29" fillId="10" borderId="0" applyNumberFormat="0" applyBorder="0" applyAlignment="0" applyProtection="0">
      <alignment vertical="center"/>
    </xf>
    <xf numFmtId="0" fontId="43" fillId="0" borderId="11" applyNumberFormat="0" applyFill="0" applyAlignment="0" applyProtection="0">
      <alignment vertical="center"/>
    </xf>
    <xf numFmtId="0" fontId="48" fillId="29" borderId="0" applyNumberFormat="0" applyBorder="0" applyAlignment="0" applyProtection="0">
      <alignment vertical="center"/>
    </xf>
    <xf numFmtId="0" fontId="25" fillId="10" borderId="0" applyNumberFormat="0" applyBorder="0" applyAlignment="0" applyProtection="0">
      <alignment vertical="center"/>
    </xf>
    <xf numFmtId="0" fontId="38" fillId="0" borderId="7" applyNumberFormat="0" applyFill="0" applyAlignment="0" applyProtection="0">
      <alignment vertical="center"/>
    </xf>
    <xf numFmtId="0" fontId="33" fillId="13" borderId="0" applyNumberFormat="0" applyBorder="0" applyAlignment="0" applyProtection="0">
      <alignment vertical="center"/>
    </xf>
    <xf numFmtId="0" fontId="24" fillId="0" borderId="0">
      <alignment vertical="center"/>
    </xf>
    <xf numFmtId="0" fontId="19" fillId="4" borderId="0" applyNumberFormat="0" applyBorder="0" applyAlignment="0" applyProtection="0">
      <alignment vertical="center"/>
    </xf>
    <xf numFmtId="0" fontId="47" fillId="28" borderId="13" applyNumberFormat="0" applyAlignment="0" applyProtection="0">
      <alignment vertical="center"/>
    </xf>
    <xf numFmtId="0" fontId="27" fillId="9" borderId="0" applyNumberFormat="0" applyBorder="0" applyAlignment="0" applyProtection="0">
      <alignment vertical="center"/>
    </xf>
    <xf numFmtId="0" fontId="22" fillId="0" borderId="2" applyNumberFormat="0" applyFill="0" applyAlignment="0" applyProtection="0">
      <alignment vertical="center"/>
    </xf>
    <xf numFmtId="0" fontId="19" fillId="31" borderId="0" applyNumberFormat="0" applyBorder="0" applyAlignment="0" applyProtection="0">
      <alignment vertical="center"/>
    </xf>
    <xf numFmtId="0" fontId="25" fillId="11" borderId="0" applyNumberFormat="0" applyBorder="0" applyAlignment="0" applyProtection="0">
      <alignment vertical="center"/>
    </xf>
    <xf numFmtId="0" fontId="35" fillId="0" borderId="0" applyNumberFormat="0" applyFill="0" applyBorder="0" applyAlignment="0" applyProtection="0">
      <alignment vertical="center"/>
    </xf>
    <xf numFmtId="0" fontId="19" fillId="32" borderId="0" applyNumberFormat="0" applyBorder="0" applyAlignment="0" applyProtection="0">
      <alignment vertical="center"/>
    </xf>
    <xf numFmtId="0" fontId="22" fillId="0" borderId="2" applyNumberFormat="0" applyFill="0" applyAlignment="0" applyProtection="0">
      <alignment vertical="center"/>
    </xf>
    <xf numFmtId="0" fontId="19" fillId="34" borderId="0" applyNumberFormat="0" applyBorder="0" applyAlignment="0" applyProtection="0">
      <alignment vertical="center"/>
    </xf>
    <xf numFmtId="0" fontId="29" fillId="10" borderId="0" applyNumberFormat="0" applyBorder="0" applyAlignment="0" applyProtection="0">
      <alignment vertical="center"/>
    </xf>
    <xf numFmtId="0" fontId="19" fillId="35" borderId="0" applyNumberFormat="0" applyBorder="0" applyAlignment="0" applyProtection="0">
      <alignment vertical="center"/>
    </xf>
    <xf numFmtId="0" fontId="27" fillId="36" borderId="0" applyNumberFormat="0" applyBorder="0" applyAlignment="0" applyProtection="0">
      <alignment vertical="center"/>
    </xf>
    <xf numFmtId="0" fontId="25" fillId="0" borderId="0">
      <alignment vertical="center"/>
    </xf>
    <xf numFmtId="0" fontId="29" fillId="10" borderId="0" applyNumberFormat="0" applyBorder="0" applyAlignment="0" applyProtection="0">
      <alignment vertical="center"/>
    </xf>
    <xf numFmtId="0" fontId="27" fillId="37" borderId="0" applyNumberFormat="0" applyBorder="0" applyAlignment="0" applyProtection="0">
      <alignment vertical="center"/>
    </xf>
    <xf numFmtId="0" fontId="19" fillId="38" borderId="0" applyNumberFormat="0" applyBorder="0" applyAlignment="0" applyProtection="0">
      <alignment vertical="center"/>
    </xf>
    <xf numFmtId="0" fontId="32" fillId="5" borderId="5" applyNumberFormat="0" applyAlignment="0" applyProtection="0">
      <alignment vertical="center"/>
    </xf>
    <xf numFmtId="0" fontId="19" fillId="39" borderId="0" applyNumberFormat="0" applyBorder="0" applyAlignment="0" applyProtection="0">
      <alignment vertical="center"/>
    </xf>
    <xf numFmtId="0" fontId="27" fillId="40" borderId="0" applyNumberFormat="0" applyBorder="0" applyAlignment="0" applyProtection="0">
      <alignment vertical="center"/>
    </xf>
    <xf numFmtId="0" fontId="26" fillId="8" borderId="0" applyNumberFormat="0" applyBorder="0" applyAlignment="0" applyProtection="0">
      <alignment vertical="center"/>
    </xf>
    <xf numFmtId="0" fontId="32" fillId="3" borderId="5" applyNumberFormat="0" applyAlignment="0" applyProtection="0">
      <alignment vertical="center"/>
    </xf>
    <xf numFmtId="0" fontId="19" fillId="41" borderId="0" applyNumberFormat="0" applyBorder="0" applyAlignment="0" applyProtection="0">
      <alignment vertical="center"/>
    </xf>
    <xf numFmtId="0" fontId="26" fillId="8" borderId="0" applyNumberFormat="0" applyBorder="0" applyAlignment="0" applyProtection="0">
      <alignment vertical="center"/>
    </xf>
    <xf numFmtId="0" fontId="27" fillId="42" borderId="0" applyNumberFormat="0" applyBorder="0" applyAlignment="0" applyProtection="0">
      <alignment vertical="center"/>
    </xf>
    <xf numFmtId="0" fontId="27" fillId="43" borderId="0" applyNumberFormat="0" applyBorder="0" applyAlignment="0" applyProtection="0">
      <alignment vertical="center"/>
    </xf>
    <xf numFmtId="0" fontId="25" fillId="10" borderId="0" applyNumberFormat="0" applyBorder="0" applyAlignment="0" applyProtection="0">
      <alignment vertical="center"/>
    </xf>
    <xf numFmtId="0" fontId="32" fillId="3" borderId="5" applyNumberFormat="0" applyAlignment="0" applyProtection="0">
      <alignment vertical="center"/>
    </xf>
    <xf numFmtId="0" fontId="19" fillId="44" borderId="0" applyNumberFormat="0" applyBorder="0" applyAlignment="0" applyProtection="0">
      <alignment vertical="center"/>
    </xf>
    <xf numFmtId="0" fontId="27" fillId="45" borderId="0" applyNumberFormat="0" applyBorder="0" applyAlignment="0" applyProtection="0">
      <alignment vertical="center"/>
    </xf>
    <xf numFmtId="0" fontId="25" fillId="3" borderId="0" applyNumberFormat="0" applyBorder="0" applyAlignment="0" applyProtection="0">
      <alignment vertical="center"/>
    </xf>
    <xf numFmtId="0" fontId="25" fillId="12" borderId="0" applyNumberFormat="0" applyBorder="0" applyAlignment="0" applyProtection="0">
      <alignment vertical="center"/>
    </xf>
    <xf numFmtId="0" fontId="25" fillId="33" borderId="0" applyNumberFormat="0" applyBorder="0" applyAlignment="0" applyProtection="0">
      <alignment vertical="center"/>
    </xf>
    <xf numFmtId="0" fontId="21" fillId="16" borderId="0" applyNumberFormat="0" applyBorder="0" applyAlignment="0" applyProtection="0">
      <alignment vertical="center"/>
    </xf>
    <xf numFmtId="0" fontId="50" fillId="8" borderId="0" applyNumberFormat="0" applyBorder="0" applyAlignment="0" applyProtection="0">
      <alignment vertical="center"/>
    </xf>
    <xf numFmtId="0" fontId="31" fillId="26" borderId="0" applyNumberFormat="0" applyBorder="0" applyAlignment="0" applyProtection="0">
      <alignment vertical="center"/>
    </xf>
    <xf numFmtId="0" fontId="31" fillId="16" borderId="0" applyNumberFormat="0" applyBorder="0" applyAlignment="0" applyProtection="0">
      <alignment vertical="center"/>
    </xf>
    <xf numFmtId="0" fontId="50" fillId="10" borderId="0" applyNumberFormat="0" applyBorder="0" applyAlignment="0" applyProtection="0">
      <alignment vertical="center"/>
    </xf>
    <xf numFmtId="0" fontId="21" fillId="46" borderId="0" applyNumberFormat="0" applyBorder="0" applyAlignment="0" applyProtection="0">
      <alignment vertical="center"/>
    </xf>
    <xf numFmtId="0" fontId="25" fillId="33" borderId="0" applyNumberFormat="0" applyBorder="0" applyAlignment="0" applyProtection="0">
      <alignment vertical="center"/>
    </xf>
    <xf numFmtId="0" fontId="50" fillId="47" borderId="0" applyNumberFormat="0" applyBorder="0" applyAlignment="0" applyProtection="0">
      <alignment vertical="center"/>
    </xf>
    <xf numFmtId="0" fontId="50" fillId="18" borderId="0" applyNumberFormat="0" applyBorder="0" applyAlignment="0" applyProtection="0">
      <alignment vertical="center"/>
    </xf>
    <xf numFmtId="0" fontId="51" fillId="0" borderId="0" applyNumberFormat="0" applyFill="0" applyBorder="0" applyAlignment="0" applyProtection="0">
      <alignment vertical="center"/>
    </xf>
    <xf numFmtId="0" fontId="31" fillId="16" borderId="0" applyNumberFormat="0" applyBorder="0" applyAlignment="0" applyProtection="0">
      <alignment vertical="center"/>
    </xf>
    <xf numFmtId="0" fontId="50" fillId="33" borderId="0" applyNumberFormat="0" applyBorder="0" applyAlignment="0" applyProtection="0">
      <alignment vertical="center"/>
    </xf>
    <xf numFmtId="0" fontId="25" fillId="33" borderId="0" applyNumberFormat="0" applyBorder="0" applyAlignment="0" applyProtection="0">
      <alignment vertical="center"/>
    </xf>
    <xf numFmtId="0" fontId="25" fillId="49" borderId="14" applyNumberFormat="0" applyFont="0" applyAlignment="0" applyProtection="0">
      <alignment vertical="center"/>
    </xf>
    <xf numFmtId="0" fontId="25" fillId="33" borderId="0" applyNumberFormat="0" applyBorder="0" applyAlignment="0" applyProtection="0">
      <alignment vertical="center"/>
    </xf>
    <xf numFmtId="0" fontId="25" fillId="12" borderId="0" applyNumberFormat="0" applyBorder="0" applyAlignment="0" applyProtection="0">
      <alignment vertical="center"/>
    </xf>
    <xf numFmtId="0" fontId="25" fillId="33" borderId="0" applyNumberFormat="0" applyBorder="0" applyAlignment="0" applyProtection="0">
      <alignment vertical="center"/>
    </xf>
    <xf numFmtId="0" fontId="25" fillId="18" borderId="0" applyNumberFormat="0" applyBorder="0" applyAlignment="0" applyProtection="0">
      <alignment vertical="center"/>
    </xf>
    <xf numFmtId="0" fontId="25" fillId="8" borderId="0" applyNumberFormat="0" applyBorder="0" applyAlignment="0" applyProtection="0">
      <alignment vertical="center"/>
    </xf>
    <xf numFmtId="0" fontId="25" fillId="18" borderId="0" applyNumberFormat="0" applyBorder="0" applyAlignment="0" applyProtection="0">
      <alignment vertical="center"/>
    </xf>
    <xf numFmtId="0" fontId="25" fillId="8" borderId="0" applyNumberFormat="0" applyBorder="0" applyAlignment="0" applyProtection="0">
      <alignment vertical="center"/>
    </xf>
    <xf numFmtId="0" fontId="25" fillId="1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6" fillId="8" borderId="0" applyNumberFormat="0" applyBorder="0" applyAlignment="0" applyProtection="0">
      <alignment vertical="center"/>
    </xf>
    <xf numFmtId="0" fontId="25" fillId="49" borderId="0" applyNumberFormat="0" applyBorder="0" applyAlignment="0" applyProtection="0">
      <alignment vertical="center"/>
    </xf>
    <xf numFmtId="0" fontId="55" fillId="0" borderId="15" applyNumberFormat="0" applyFill="0" applyAlignment="0" applyProtection="0">
      <alignment vertical="center"/>
    </xf>
    <xf numFmtId="0" fontId="25" fillId="10" borderId="0" applyNumberFormat="0" applyBorder="0" applyAlignment="0" applyProtection="0">
      <alignment vertical="center"/>
    </xf>
    <xf numFmtId="0" fontId="26" fillId="8" borderId="0" applyNumberFormat="0" applyBorder="0" applyAlignment="0" applyProtection="0">
      <alignment vertical="center"/>
    </xf>
    <xf numFmtId="0" fontId="25" fillId="49" borderId="0" applyNumberFormat="0" applyBorder="0" applyAlignment="0" applyProtection="0">
      <alignment vertical="center"/>
    </xf>
    <xf numFmtId="0" fontId="25" fillId="10" borderId="0" applyNumberFormat="0" applyBorder="0" applyAlignment="0" applyProtection="0">
      <alignment vertical="center"/>
    </xf>
    <xf numFmtId="0" fontId="25" fillId="49" borderId="0" applyNumberFormat="0" applyBorder="0" applyAlignment="0" applyProtection="0">
      <alignment vertical="center"/>
    </xf>
    <xf numFmtId="0" fontId="25" fillId="12" borderId="0" applyNumberFormat="0" applyBorder="0" applyAlignment="0" applyProtection="0">
      <alignment vertical="center"/>
    </xf>
    <xf numFmtId="0" fontId="25" fillId="10" borderId="0" applyNumberFormat="0" applyBorder="0" applyAlignment="0" applyProtection="0">
      <alignment vertical="center"/>
    </xf>
    <xf numFmtId="0" fontId="21" fillId="51" borderId="0" applyNumberFormat="0" applyBorder="0" applyAlignment="0" applyProtection="0">
      <alignment vertical="center"/>
    </xf>
    <xf numFmtId="0" fontId="38" fillId="0" borderId="0" applyNumberFormat="0" applyFill="0" applyBorder="0" applyAlignment="0" applyProtection="0">
      <alignment vertical="center"/>
    </xf>
    <xf numFmtId="0" fontId="25" fillId="3" borderId="0" applyNumberFormat="0" applyBorder="0" applyAlignment="0" applyProtection="0">
      <alignment vertical="center"/>
    </xf>
    <xf numFmtId="0" fontId="24" fillId="0" borderId="0">
      <alignment vertical="center"/>
    </xf>
    <xf numFmtId="0" fontId="25" fillId="11" borderId="0" applyNumberFormat="0" applyBorder="0" applyAlignment="0" applyProtection="0">
      <alignment vertical="center"/>
    </xf>
    <xf numFmtId="0" fontId="26" fillId="8" borderId="0" applyNumberFormat="0" applyBorder="0" applyAlignment="0" applyProtection="0">
      <alignment vertical="center"/>
    </xf>
    <xf numFmtId="0" fontId="25" fillId="0" borderId="0">
      <alignment vertical="center"/>
    </xf>
    <xf numFmtId="0" fontId="25" fillId="3" borderId="0" applyNumberFormat="0" applyBorder="0" applyAlignment="0" applyProtection="0">
      <alignment vertical="center"/>
    </xf>
    <xf numFmtId="0" fontId="24" fillId="0" borderId="0"/>
    <xf numFmtId="0" fontId="25" fillId="11" borderId="0" applyNumberFormat="0" applyBorder="0" applyAlignment="0" applyProtection="0">
      <alignment vertical="center"/>
    </xf>
    <xf numFmtId="0" fontId="24" fillId="0" borderId="0">
      <alignment vertical="center"/>
    </xf>
    <xf numFmtId="0" fontId="25" fillId="3" borderId="0" applyNumberFormat="0" applyBorder="0" applyAlignment="0" applyProtection="0">
      <alignment vertical="center"/>
    </xf>
    <xf numFmtId="0" fontId="25" fillId="11" borderId="0" applyNumberFormat="0" applyBorder="0" applyAlignment="0" applyProtection="0">
      <alignment vertical="center"/>
    </xf>
    <xf numFmtId="0" fontId="24" fillId="0" borderId="0">
      <alignment vertical="center"/>
    </xf>
    <xf numFmtId="0" fontId="25" fillId="11" borderId="0" applyNumberFormat="0" applyBorder="0" applyAlignment="0" applyProtection="0">
      <alignment vertical="center"/>
    </xf>
    <xf numFmtId="0" fontId="24" fillId="0" borderId="0">
      <alignment vertical="center"/>
    </xf>
    <xf numFmtId="0" fontId="25" fillId="11" borderId="0" applyNumberFormat="0" applyBorder="0" applyAlignment="0" applyProtection="0">
      <alignment vertical="center"/>
    </xf>
    <xf numFmtId="0" fontId="21" fillId="12" borderId="0" applyNumberFormat="0" applyBorder="0" applyAlignment="0" applyProtection="0">
      <alignment vertical="center"/>
    </xf>
    <xf numFmtId="0" fontId="0" fillId="0" borderId="0">
      <alignment vertical="center"/>
    </xf>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57" fillId="0" borderId="16" applyNumberFormat="0" applyFill="0" applyAlignment="0" applyProtection="0">
      <alignment vertical="center"/>
    </xf>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58" fillId="12" borderId="0" applyNumberFormat="0" applyBorder="0" applyAlignment="0" applyProtection="0">
      <alignment vertical="center"/>
    </xf>
    <xf numFmtId="0" fontId="25" fillId="47" borderId="0" applyNumberFormat="0" applyBorder="0" applyAlignment="0" applyProtection="0">
      <alignment vertical="center"/>
    </xf>
    <xf numFmtId="0" fontId="21" fillId="46" borderId="0" applyNumberFormat="0" applyBorder="0" applyAlignment="0" applyProtection="0">
      <alignment vertical="center"/>
    </xf>
    <xf numFmtId="0" fontId="25" fillId="18" borderId="0" applyNumberFormat="0" applyBorder="0" applyAlignment="0" applyProtection="0">
      <alignment vertical="center"/>
    </xf>
    <xf numFmtId="0" fontId="31" fillId="21" borderId="0" applyNumberFormat="0" applyBorder="0" applyAlignment="0" applyProtection="0">
      <alignment vertical="center"/>
    </xf>
    <xf numFmtId="0" fontId="25" fillId="18" borderId="0" applyNumberFormat="0" applyBorder="0" applyAlignment="0" applyProtection="0">
      <alignment vertical="center"/>
    </xf>
    <xf numFmtId="0" fontId="25" fillId="11"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48" borderId="0" applyNumberFormat="0" applyBorder="0" applyAlignment="0" applyProtection="0">
      <alignment vertical="center"/>
    </xf>
    <xf numFmtId="0" fontId="25" fillId="18" borderId="0" applyNumberFormat="0" applyBorder="0" applyAlignment="0" applyProtection="0">
      <alignment vertical="center"/>
    </xf>
    <xf numFmtId="0" fontId="21" fillId="5" borderId="0" applyNumberFormat="0" applyBorder="0" applyAlignment="0" applyProtection="0">
      <alignment vertical="center"/>
    </xf>
    <xf numFmtId="0" fontId="52" fillId="46" borderId="0" applyNumberFormat="0" applyBorder="0" applyAlignment="0" applyProtection="0">
      <alignment vertical="center"/>
    </xf>
    <xf numFmtId="0" fontId="50" fillId="48" borderId="0" applyNumberFormat="0" applyBorder="0" applyAlignment="0" applyProtection="0">
      <alignment vertical="center"/>
    </xf>
    <xf numFmtId="0" fontId="50" fillId="12" borderId="0" applyNumberFormat="0" applyBorder="0" applyAlignment="0" applyProtection="0">
      <alignment vertical="center"/>
    </xf>
    <xf numFmtId="0" fontId="50" fillId="26" borderId="0" applyNumberFormat="0" applyBorder="0" applyAlignment="0" applyProtection="0">
      <alignment vertical="center"/>
    </xf>
    <xf numFmtId="0" fontId="50" fillId="11" borderId="0" applyNumberFormat="0" applyBorder="0" applyAlignment="0" applyProtection="0">
      <alignment vertical="center"/>
    </xf>
    <xf numFmtId="0" fontId="50" fillId="48" borderId="0" applyNumberFormat="0" applyBorder="0" applyAlignment="0" applyProtection="0">
      <alignment vertical="center"/>
    </xf>
    <xf numFmtId="0" fontId="53" fillId="0" borderId="0" applyNumberFormat="0" applyFill="0" applyBorder="0" applyAlignment="0" applyProtection="0">
      <alignment vertical="center"/>
    </xf>
    <xf numFmtId="0" fontId="50" fillId="50" borderId="0" applyNumberFormat="0" applyBorder="0" applyAlignment="0" applyProtection="0">
      <alignment vertical="center"/>
    </xf>
    <xf numFmtId="0" fontId="53" fillId="0" borderId="0" applyNumberFormat="0" applyFill="0" applyBorder="0" applyAlignment="0" applyProtection="0">
      <alignment vertical="center"/>
    </xf>
    <xf numFmtId="0" fontId="25" fillId="5" borderId="0" applyNumberFormat="0" applyBorder="0" applyAlignment="0" applyProtection="0">
      <alignment vertical="center"/>
    </xf>
    <xf numFmtId="0" fontId="25" fillId="48" borderId="0" applyNumberFormat="0" applyBorder="0" applyAlignment="0" applyProtection="0">
      <alignment vertical="center"/>
    </xf>
    <xf numFmtId="0" fontId="25" fillId="5" borderId="0" applyNumberFormat="0" applyBorder="0" applyAlignment="0" applyProtection="0">
      <alignment vertical="center"/>
    </xf>
    <xf numFmtId="0" fontId="25" fillId="48" borderId="0" applyNumberFormat="0" applyBorder="0" applyAlignment="0" applyProtection="0">
      <alignment vertical="center"/>
    </xf>
    <xf numFmtId="0" fontId="25" fillId="5" borderId="0" applyNumberFormat="0" applyBorder="0" applyAlignment="0" applyProtection="0">
      <alignment vertical="center"/>
    </xf>
    <xf numFmtId="0" fontId="54" fillId="0" borderId="7" applyNumberFormat="0" applyFill="0" applyAlignment="0" applyProtection="0">
      <alignment vertical="center"/>
    </xf>
    <xf numFmtId="0" fontId="56" fillId="52" borderId="0" applyNumberFormat="0" applyBorder="0" applyAlignment="0" applyProtection="0">
      <alignment vertical="center"/>
    </xf>
    <xf numFmtId="0" fontId="25" fillId="48" borderId="0" applyNumberFormat="0" applyBorder="0" applyAlignment="0" applyProtection="0">
      <alignment vertical="center"/>
    </xf>
    <xf numFmtId="0" fontId="21" fillId="51" borderId="0" applyNumberFormat="0" applyBorder="0" applyAlignment="0" applyProtection="0">
      <alignment vertical="center"/>
    </xf>
    <xf numFmtId="0" fontId="24" fillId="0" borderId="0">
      <alignment vertical="center"/>
    </xf>
    <xf numFmtId="0" fontId="25" fillId="48" borderId="0" applyNumberFormat="0" applyBorder="0" applyAlignment="0" applyProtection="0">
      <alignment vertical="center"/>
    </xf>
    <xf numFmtId="0" fontId="24" fillId="0" borderId="0">
      <alignment vertical="center"/>
    </xf>
    <xf numFmtId="0" fontId="56" fillId="16" borderId="0" applyNumberFormat="0" applyBorder="0" applyAlignment="0" applyProtection="0">
      <alignment vertical="center"/>
    </xf>
    <xf numFmtId="0" fontId="25" fillId="48" borderId="0" applyNumberFormat="0" applyBorder="0" applyAlignment="0" applyProtection="0">
      <alignment vertical="center"/>
    </xf>
    <xf numFmtId="0" fontId="24" fillId="0" borderId="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46" borderId="0" applyNumberFormat="0" applyBorder="0" applyAlignment="0" applyProtection="0">
      <alignment vertical="center"/>
    </xf>
    <xf numFmtId="0" fontId="32" fillId="5" borderId="5" applyNumberFormat="0" applyAlignment="0" applyProtection="0">
      <alignment vertical="center"/>
    </xf>
    <xf numFmtId="0" fontId="25" fillId="26" borderId="0" applyNumberFormat="0" applyBorder="0" applyAlignment="0" applyProtection="0">
      <alignment vertical="center"/>
    </xf>
    <xf numFmtId="0" fontId="29" fillId="10" borderId="0" applyNumberFormat="0" applyBorder="0" applyAlignment="0" applyProtection="0">
      <alignment vertical="center"/>
    </xf>
    <xf numFmtId="0" fontId="32" fillId="5" borderId="5" applyNumberFormat="0" applyAlignment="0" applyProtection="0">
      <alignment vertical="center"/>
    </xf>
    <xf numFmtId="0" fontId="25" fillId="46" borderId="0" applyNumberFormat="0" applyBorder="0" applyAlignment="0" applyProtection="0">
      <alignment vertical="center"/>
    </xf>
    <xf numFmtId="0" fontId="25" fillId="26" borderId="0" applyNumberFormat="0" applyBorder="0" applyAlignment="0" applyProtection="0">
      <alignment vertical="center"/>
    </xf>
    <xf numFmtId="0" fontId="24" fillId="0" borderId="0">
      <alignment vertical="center"/>
    </xf>
    <xf numFmtId="0" fontId="25" fillId="46" borderId="0" applyNumberFormat="0" applyBorder="0" applyAlignment="0" applyProtection="0">
      <alignment vertical="center"/>
    </xf>
    <xf numFmtId="0" fontId="25" fillId="26" borderId="0" applyNumberFormat="0" applyBorder="0" applyAlignment="0" applyProtection="0">
      <alignment vertical="center"/>
    </xf>
    <xf numFmtId="0" fontId="32" fillId="3" borderId="5" applyNumberFormat="0" applyAlignment="0" applyProtection="0">
      <alignment vertical="center"/>
    </xf>
    <xf numFmtId="0" fontId="25" fillId="26" borderId="0" applyNumberFormat="0" applyBorder="0" applyAlignment="0" applyProtection="0">
      <alignment vertical="center"/>
    </xf>
    <xf numFmtId="0" fontId="32" fillId="3" borderId="5" applyNumberFormat="0" applyAlignment="0" applyProtection="0">
      <alignment vertical="center"/>
    </xf>
    <xf numFmtId="0" fontId="25" fillId="10" borderId="0" applyNumberFormat="0" applyBorder="0" applyAlignment="0" applyProtection="0">
      <alignment vertical="center"/>
    </xf>
    <xf numFmtId="0" fontId="32" fillId="3" borderId="5" applyNumberFormat="0" applyAlignment="0" applyProtection="0">
      <alignment vertical="center"/>
    </xf>
    <xf numFmtId="0" fontId="25" fillId="10" borderId="0" applyNumberFormat="0" applyBorder="0" applyAlignment="0" applyProtection="0">
      <alignment vertical="center"/>
    </xf>
    <xf numFmtId="0" fontId="26" fillId="8" borderId="0" applyNumberFormat="0" applyBorder="0" applyAlignment="0" applyProtection="0">
      <alignment vertical="center"/>
    </xf>
    <xf numFmtId="0" fontId="25" fillId="11" borderId="0" applyNumberFormat="0" applyBorder="0" applyAlignment="0" applyProtection="0">
      <alignment vertical="center"/>
    </xf>
    <xf numFmtId="0" fontId="57" fillId="0" borderId="0" applyNumberFormat="0" applyFill="0" applyBorder="0" applyAlignment="0" applyProtection="0">
      <alignment vertical="center"/>
    </xf>
    <xf numFmtId="0" fontId="61" fillId="0" borderId="18" applyNumberFormat="0" applyFill="0" applyAlignment="0" applyProtection="0">
      <alignment vertical="center"/>
    </xf>
    <xf numFmtId="0" fontId="62" fillId="0" borderId="2" applyNumberFormat="0" applyFill="0" applyAlignment="0" applyProtection="0">
      <alignment vertical="center"/>
    </xf>
    <xf numFmtId="0" fontId="32" fillId="5" borderId="5" applyNumberFormat="0" applyAlignment="0" applyProtection="0">
      <alignment vertical="center"/>
    </xf>
    <xf numFmtId="0" fontId="63" fillId="28" borderId="13" applyNumberFormat="0" applyAlignment="0" applyProtection="0">
      <alignment vertical="center"/>
    </xf>
    <xf numFmtId="0" fontId="25" fillId="5" borderId="0" applyNumberFormat="0" applyBorder="0" applyAlignment="0" applyProtection="0">
      <alignment vertical="center"/>
    </xf>
    <xf numFmtId="0" fontId="47" fillId="28" borderId="13" applyNumberFormat="0" applyAlignment="0" applyProtection="0">
      <alignment vertical="center"/>
    </xf>
    <xf numFmtId="0" fontId="25" fillId="11" borderId="0" applyNumberFormat="0" applyBorder="0" applyAlignment="0" applyProtection="0">
      <alignment vertical="center"/>
    </xf>
    <xf numFmtId="0" fontId="47" fillId="28" borderId="13" applyNumberFormat="0" applyAlignment="0" applyProtection="0">
      <alignment vertical="center"/>
    </xf>
    <xf numFmtId="0" fontId="25" fillId="5" borderId="0" applyNumberFormat="0" applyBorder="0" applyAlignment="0" applyProtection="0">
      <alignment vertical="center"/>
    </xf>
    <xf numFmtId="0" fontId="64" fillId="0" borderId="0" applyNumberFormat="0" applyFill="0" applyBorder="0" applyAlignment="0" applyProtection="0">
      <alignment vertical="center"/>
    </xf>
    <xf numFmtId="0" fontId="21" fillId="51" borderId="0" applyNumberFormat="0" applyBorder="0" applyAlignment="0" applyProtection="0">
      <alignment vertical="center"/>
    </xf>
    <xf numFmtId="0" fontId="25" fillId="11" borderId="0" applyNumberFormat="0" applyBorder="0" applyAlignment="0" applyProtection="0">
      <alignment vertical="center"/>
    </xf>
    <xf numFmtId="0" fontId="32" fillId="5" borderId="5" applyNumberFormat="0" applyAlignment="0" applyProtection="0">
      <alignment vertical="center"/>
    </xf>
    <xf numFmtId="0" fontId="25" fillId="48" borderId="0" applyNumberFormat="0" applyBorder="0" applyAlignment="0" applyProtection="0">
      <alignment vertical="center"/>
    </xf>
    <xf numFmtId="0" fontId="29" fillId="10" borderId="0" applyNumberFormat="0" applyBorder="0" applyAlignment="0" applyProtection="0">
      <alignment vertical="center"/>
    </xf>
    <xf numFmtId="0" fontId="25" fillId="48" borderId="0" applyNumberFormat="0" applyBorder="0" applyAlignment="0" applyProtection="0">
      <alignment vertical="center"/>
    </xf>
    <xf numFmtId="0" fontId="31" fillId="54" borderId="0" applyNumberFormat="0" applyBorder="0" applyAlignment="0" applyProtection="0">
      <alignment vertical="center"/>
    </xf>
    <xf numFmtId="0" fontId="21" fillId="18" borderId="0" applyNumberFormat="0" applyBorder="0" applyAlignment="0" applyProtection="0">
      <alignment vertical="center"/>
    </xf>
    <xf numFmtId="0" fontId="25" fillId="48" borderId="0" applyNumberFormat="0" applyBorder="0" applyAlignment="0" applyProtection="0">
      <alignment vertical="center"/>
    </xf>
    <xf numFmtId="0" fontId="31" fillId="11" borderId="0" applyNumberFormat="0" applyBorder="0" applyAlignment="0" applyProtection="0">
      <alignment vertical="center"/>
    </xf>
    <xf numFmtId="0" fontId="25" fillId="48" borderId="0" applyNumberFormat="0" applyBorder="0" applyAlignment="0" applyProtection="0">
      <alignment vertical="center"/>
    </xf>
    <xf numFmtId="0" fontId="31" fillId="11" borderId="0" applyNumberFormat="0" applyBorder="0" applyAlignment="0" applyProtection="0">
      <alignment vertical="center"/>
    </xf>
    <xf numFmtId="0" fontId="25" fillId="48" borderId="0" applyNumberFormat="0" applyBorder="0" applyAlignment="0" applyProtection="0">
      <alignment vertical="center"/>
    </xf>
    <xf numFmtId="0" fontId="26" fillId="8" borderId="0" applyNumberFormat="0" applyBorder="0" applyAlignment="0" applyProtection="0">
      <alignment vertical="center"/>
    </xf>
    <xf numFmtId="0" fontId="25" fillId="48" borderId="0" applyNumberFormat="0" applyBorder="0" applyAlignment="0" applyProtection="0">
      <alignment vertical="center"/>
    </xf>
    <xf numFmtId="0" fontId="29" fillId="10" borderId="0" applyNumberFormat="0" applyBorder="0" applyAlignment="0" applyProtection="0">
      <alignment vertical="center"/>
    </xf>
    <xf numFmtId="0" fontId="25" fillId="48" borderId="0" applyNumberFormat="0" applyBorder="0" applyAlignment="0" applyProtection="0">
      <alignment vertical="center"/>
    </xf>
    <xf numFmtId="0" fontId="31" fillId="51" borderId="0" applyNumberFormat="0" applyBorder="0" applyAlignment="0" applyProtection="0">
      <alignment vertical="center"/>
    </xf>
    <xf numFmtId="0" fontId="25" fillId="18" borderId="0" applyNumberFormat="0" applyBorder="0" applyAlignment="0" applyProtection="0">
      <alignment vertical="center"/>
    </xf>
    <xf numFmtId="0" fontId="66" fillId="0" borderId="15" applyNumberFormat="0" applyFill="0" applyAlignment="0" applyProtection="0">
      <alignment vertical="center"/>
    </xf>
    <xf numFmtId="0" fontId="25" fillId="50" borderId="0" applyNumberFormat="0" applyBorder="0" applyAlignment="0" applyProtection="0">
      <alignment vertical="center"/>
    </xf>
    <xf numFmtId="0" fontId="25" fillId="18" borderId="0" applyNumberFormat="0" applyBorder="0" applyAlignment="0" applyProtection="0">
      <alignment vertical="center"/>
    </xf>
    <xf numFmtId="0" fontId="25" fillId="50" borderId="0" applyNumberFormat="0" applyBorder="0" applyAlignment="0" applyProtection="0">
      <alignment vertical="center"/>
    </xf>
    <xf numFmtId="0" fontId="25" fillId="18" borderId="0" applyNumberFormat="0" applyBorder="0" applyAlignment="0" applyProtection="0">
      <alignment vertical="center"/>
    </xf>
    <xf numFmtId="0" fontId="25" fillId="50" borderId="0" applyNumberFormat="0" applyBorder="0" applyAlignment="0" applyProtection="0">
      <alignment vertical="center"/>
    </xf>
    <xf numFmtId="0" fontId="29" fillId="10" borderId="0" applyNumberFormat="0" applyBorder="0" applyAlignment="0" applyProtection="0">
      <alignment vertical="center"/>
    </xf>
    <xf numFmtId="0" fontId="25" fillId="50" borderId="0" applyNumberFormat="0" applyBorder="0" applyAlignment="0" applyProtection="0">
      <alignment vertical="center"/>
    </xf>
    <xf numFmtId="0" fontId="51" fillId="0" borderId="0" applyNumberFormat="0" applyFill="0" applyBorder="0" applyAlignment="0" applyProtection="0">
      <alignment vertical="center"/>
    </xf>
    <xf numFmtId="0" fontId="25" fillId="18" borderId="0" applyNumberFormat="0" applyBorder="0" applyAlignment="0" applyProtection="0">
      <alignment vertical="center"/>
    </xf>
    <xf numFmtId="0" fontId="31" fillId="54" borderId="0" applyNumberFormat="0" applyBorder="0" applyAlignment="0" applyProtection="0">
      <alignment vertical="center"/>
    </xf>
    <xf numFmtId="0" fontId="56" fillId="53" borderId="0" applyNumberFormat="0" applyBorder="0" applyAlignment="0" applyProtection="0">
      <alignment vertical="center"/>
    </xf>
    <xf numFmtId="0" fontId="56" fillId="12" borderId="0" applyNumberFormat="0" applyBorder="0" applyAlignment="0" applyProtection="0">
      <alignment vertical="center"/>
    </xf>
    <xf numFmtId="0" fontId="25" fillId="0" borderId="0">
      <alignment vertical="center"/>
    </xf>
    <xf numFmtId="0" fontId="56" fillId="26" borderId="0" applyNumberFormat="0" applyBorder="0" applyAlignment="0" applyProtection="0">
      <alignment vertical="center"/>
    </xf>
    <xf numFmtId="0" fontId="68" fillId="18" borderId="5" applyNumberFormat="0" applyAlignment="0" applyProtection="0">
      <alignment vertical="center"/>
    </xf>
    <xf numFmtId="0" fontId="25" fillId="0" borderId="0">
      <alignment vertical="center"/>
    </xf>
    <xf numFmtId="0" fontId="56" fillId="54" borderId="0" applyNumberFormat="0" applyBorder="0" applyAlignment="0" applyProtection="0">
      <alignment vertical="center"/>
    </xf>
    <xf numFmtId="0" fontId="24" fillId="0" borderId="0">
      <alignment vertical="center"/>
    </xf>
    <xf numFmtId="0" fontId="29" fillId="10" borderId="0" applyNumberFormat="0" applyBorder="0" applyAlignment="0" applyProtection="0">
      <alignment vertical="center"/>
    </xf>
    <xf numFmtId="0" fontId="21" fillId="57" borderId="0" applyNumberFormat="0" applyBorder="0" applyAlignment="0" applyProtection="0">
      <alignment vertical="center"/>
    </xf>
    <xf numFmtId="0" fontId="56" fillId="51" borderId="0" applyNumberFormat="0" applyBorder="0" applyAlignment="0" applyProtection="0">
      <alignment vertical="center"/>
    </xf>
    <xf numFmtId="0" fontId="24" fillId="0" borderId="0">
      <alignment vertical="center"/>
    </xf>
    <xf numFmtId="0" fontId="31" fillId="54" borderId="0" applyNumberFormat="0" applyBorder="0" applyAlignment="0" applyProtection="0">
      <alignment vertical="center"/>
    </xf>
    <xf numFmtId="0" fontId="56" fillId="21" borderId="0" applyNumberFormat="0" applyBorder="0" applyAlignment="0" applyProtection="0">
      <alignment vertical="center"/>
    </xf>
    <xf numFmtId="0" fontId="31" fillId="53" borderId="0" applyNumberFormat="0" applyBorder="0" applyAlignment="0" applyProtection="0">
      <alignment vertical="center"/>
    </xf>
    <xf numFmtId="0" fontId="21" fillId="51" borderId="0" applyNumberFormat="0" applyBorder="0" applyAlignment="0" applyProtection="0">
      <alignment vertical="center"/>
    </xf>
    <xf numFmtId="0" fontId="57" fillId="0" borderId="17" applyNumberFormat="0" applyFill="0" applyAlignment="0" applyProtection="0">
      <alignment vertical="center"/>
    </xf>
    <xf numFmtId="0" fontId="31" fillId="53" borderId="0" applyNumberFormat="0" applyBorder="0" applyAlignment="0" applyProtection="0">
      <alignment vertical="center"/>
    </xf>
    <xf numFmtId="0" fontId="24" fillId="0" borderId="0">
      <alignment vertical="center"/>
    </xf>
    <xf numFmtId="0" fontId="21" fillId="51" borderId="0" applyNumberFormat="0" applyBorder="0" applyAlignment="0" applyProtection="0">
      <alignment vertical="center"/>
    </xf>
    <xf numFmtId="0" fontId="29" fillId="10"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53" fillId="0" borderId="0" applyNumberFormat="0" applyFill="0" applyBorder="0" applyAlignment="0" applyProtection="0">
      <alignment vertical="center"/>
    </xf>
    <xf numFmtId="0" fontId="21" fillId="12" borderId="0" applyNumberFormat="0" applyBorder="0" applyAlignment="0" applyProtection="0">
      <alignment vertical="center"/>
    </xf>
    <xf numFmtId="0" fontId="24" fillId="0" borderId="0">
      <alignment vertical="center"/>
    </xf>
    <xf numFmtId="0" fontId="31" fillId="12" borderId="0" applyNumberFormat="0" applyBorder="0" applyAlignment="0" applyProtection="0">
      <alignment vertical="center"/>
    </xf>
    <xf numFmtId="0" fontId="26" fillId="8" borderId="0" applyNumberFormat="0" applyBorder="0" applyAlignment="0" applyProtection="0">
      <alignment vertical="center"/>
    </xf>
    <xf numFmtId="0" fontId="24" fillId="0" borderId="0">
      <alignment vertical="center"/>
    </xf>
    <xf numFmtId="0" fontId="24" fillId="0" borderId="0">
      <alignment vertical="center"/>
    </xf>
    <xf numFmtId="0" fontId="21" fillId="12" borderId="0" applyNumberFormat="0" applyBorder="0" applyAlignment="0" applyProtection="0">
      <alignment vertical="center"/>
    </xf>
    <xf numFmtId="0" fontId="25" fillId="49" borderId="14" applyNumberFormat="0" applyFont="0" applyAlignment="0" applyProtection="0">
      <alignment vertical="center"/>
    </xf>
    <xf numFmtId="0" fontId="31" fillId="12" borderId="0" applyNumberFormat="0" applyBorder="0" applyAlignment="0" applyProtection="0">
      <alignment vertical="center"/>
    </xf>
    <xf numFmtId="0" fontId="24" fillId="0" borderId="0">
      <alignment vertical="center"/>
    </xf>
    <xf numFmtId="0" fontId="31" fillId="12" borderId="0" applyNumberFormat="0" applyBorder="0" applyAlignment="0" applyProtection="0">
      <alignment vertical="center"/>
    </xf>
    <xf numFmtId="0" fontId="0" fillId="0" borderId="0">
      <alignment vertical="center"/>
    </xf>
    <xf numFmtId="0" fontId="21" fillId="46" borderId="0" applyNumberFormat="0" applyBorder="0" applyAlignment="0" applyProtection="0">
      <alignment vertical="center"/>
    </xf>
    <xf numFmtId="0" fontId="24" fillId="0" borderId="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26" fillId="8" borderId="0" applyNumberFormat="0" applyBorder="0" applyAlignment="0" applyProtection="0">
      <alignment vertical="center"/>
    </xf>
    <xf numFmtId="0" fontId="25" fillId="49" borderId="14" applyNumberFormat="0" applyFont="0" applyAlignment="0" applyProtection="0">
      <alignment vertical="center"/>
    </xf>
    <xf numFmtId="0" fontId="31" fillId="54" borderId="0" applyNumberFormat="0" applyBorder="0" applyAlignment="0" applyProtection="0">
      <alignment vertical="center"/>
    </xf>
    <xf numFmtId="0" fontId="21" fillId="5" borderId="0" applyNumberFormat="0" applyBorder="0" applyAlignment="0" applyProtection="0">
      <alignment vertical="center"/>
    </xf>
    <xf numFmtId="0" fontId="0" fillId="0" borderId="0">
      <alignment vertical="center"/>
    </xf>
    <xf numFmtId="0" fontId="65" fillId="28" borderId="13" applyNumberFormat="0" applyAlignment="0" applyProtection="0">
      <alignment vertical="center"/>
    </xf>
    <xf numFmtId="0" fontId="31" fillId="54" borderId="0" applyNumberFormat="0" applyBorder="0" applyAlignment="0" applyProtection="0">
      <alignment vertical="center"/>
    </xf>
    <xf numFmtId="0" fontId="24" fillId="0" borderId="0">
      <alignment vertical="center"/>
    </xf>
    <xf numFmtId="0" fontId="0" fillId="0" borderId="0">
      <alignment vertical="center"/>
    </xf>
    <xf numFmtId="0" fontId="21" fillId="51" borderId="0" applyNumberFormat="0" applyBorder="0" applyAlignment="0" applyProtection="0">
      <alignment vertical="center"/>
    </xf>
    <xf numFmtId="0" fontId="26" fillId="8" borderId="0" applyNumberFormat="0" applyBorder="0" applyAlignment="0" applyProtection="0">
      <alignment vertical="center"/>
    </xf>
    <xf numFmtId="0" fontId="31" fillId="51" borderId="0" applyNumberFormat="0" applyBorder="0" applyAlignment="0" applyProtection="0">
      <alignment vertical="center"/>
    </xf>
    <xf numFmtId="0" fontId="21" fillId="51" borderId="0" applyNumberFormat="0" applyBorder="0" applyAlignment="0" applyProtection="0">
      <alignment vertical="center"/>
    </xf>
    <xf numFmtId="0" fontId="31" fillId="51" borderId="0" applyNumberFormat="0" applyBorder="0" applyAlignment="0" applyProtection="0">
      <alignment vertical="center"/>
    </xf>
    <xf numFmtId="178" fontId="0" fillId="0" borderId="0" applyFont="0" applyFill="0" applyBorder="0" applyAlignment="0" applyProtection="0">
      <alignment vertical="center"/>
    </xf>
    <xf numFmtId="0" fontId="31" fillId="51" borderId="0" applyNumberFormat="0" applyBorder="0" applyAlignment="0" applyProtection="0">
      <alignment vertical="center"/>
    </xf>
    <xf numFmtId="0" fontId="67" fillId="0" borderId="0" applyNumberFormat="0" applyFill="0" applyBorder="0" applyAlignment="0" applyProtection="0">
      <alignment vertical="center"/>
    </xf>
    <xf numFmtId="0" fontId="31" fillId="48" borderId="0" applyNumberFormat="0" applyBorder="0" applyAlignment="0" applyProtection="0">
      <alignment vertical="center"/>
    </xf>
    <xf numFmtId="0" fontId="29" fillId="10" borderId="0" applyNumberFormat="0" applyBorder="0" applyAlignment="0" applyProtection="0">
      <alignment vertical="center"/>
    </xf>
    <xf numFmtId="0" fontId="31" fillId="48" borderId="0" applyNumberFormat="0" applyBorder="0" applyAlignment="0" applyProtection="0">
      <alignment vertical="center"/>
    </xf>
    <xf numFmtId="0" fontId="29" fillId="10" borderId="0" applyNumberFormat="0" applyBorder="0" applyAlignment="0" applyProtection="0">
      <alignment vertical="center"/>
    </xf>
    <xf numFmtId="0" fontId="21" fillId="18"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56" fillId="55" borderId="0" applyNumberFormat="0" applyBorder="0" applyAlignment="0" applyProtection="0">
      <alignment vertical="center"/>
    </xf>
    <xf numFmtId="0" fontId="56" fillId="54" borderId="0" applyNumberFormat="0" applyBorder="0" applyAlignment="0" applyProtection="0">
      <alignment vertical="center"/>
    </xf>
    <xf numFmtId="0" fontId="56" fillId="51" borderId="0" applyNumberFormat="0" applyBorder="0" applyAlignment="0" applyProtection="0">
      <alignment vertical="center"/>
    </xf>
    <xf numFmtId="0" fontId="25" fillId="0" borderId="0">
      <alignment vertical="center"/>
    </xf>
    <xf numFmtId="0" fontId="56" fillId="56" borderId="0" applyNumberFormat="0" applyBorder="0" applyAlignment="0" applyProtection="0">
      <alignment vertical="center"/>
    </xf>
    <xf numFmtId="0" fontId="69" fillId="8" borderId="0" applyNumberFormat="0" applyBorder="0" applyAlignment="0" applyProtection="0">
      <alignment vertical="center"/>
    </xf>
    <xf numFmtId="0" fontId="24" fillId="0" borderId="0">
      <alignment vertical="center"/>
    </xf>
    <xf numFmtId="0" fontId="59" fillId="5" borderId="5" applyNumberFormat="0" applyAlignment="0" applyProtection="0">
      <alignment vertical="center"/>
    </xf>
    <xf numFmtId="0" fontId="59" fillId="5" borderId="5" applyNumberFormat="0" applyAlignment="0" applyProtection="0">
      <alignment vertical="center"/>
    </xf>
    <xf numFmtId="0" fontId="60" fillId="0" borderId="0" applyNumberFormat="0" applyFill="0" applyBorder="0" applyAlignment="0" applyProtection="0">
      <alignment vertical="center"/>
    </xf>
    <xf numFmtId="0" fontId="24" fillId="0" borderId="0">
      <alignment vertical="center"/>
    </xf>
    <xf numFmtId="0" fontId="70" fillId="10" borderId="0" applyNumberFormat="0" applyBorder="0" applyAlignment="0" applyProtection="0">
      <alignment vertical="center"/>
    </xf>
    <xf numFmtId="0" fontId="24" fillId="0" borderId="0">
      <alignment vertical="center"/>
    </xf>
    <xf numFmtId="0" fontId="24" fillId="0" borderId="0">
      <alignment vertical="center"/>
    </xf>
    <xf numFmtId="0" fontId="72" fillId="0" borderId="19" applyNumberFormat="0" applyFill="0" applyAlignment="0" applyProtection="0">
      <alignment vertical="center"/>
    </xf>
    <xf numFmtId="0" fontId="29" fillId="10" borderId="0" applyNumberFormat="0" applyBorder="0" applyAlignment="0" applyProtection="0">
      <alignment vertical="center"/>
    </xf>
    <xf numFmtId="0" fontId="0" fillId="0" borderId="0">
      <alignment vertical="center"/>
    </xf>
    <xf numFmtId="0" fontId="47" fillId="28" borderId="13" applyNumberFormat="0" applyAlignment="0" applyProtection="0">
      <alignment vertical="center"/>
    </xf>
    <xf numFmtId="0" fontId="25" fillId="49" borderId="14" applyNumberFormat="0" applyFont="0" applyAlignment="0" applyProtection="0">
      <alignment vertical="center"/>
    </xf>
    <xf numFmtId="0" fontId="71" fillId="0" borderId="0" applyNumberFormat="0" applyFill="0" applyBorder="0" applyAlignment="0" applyProtection="0">
      <alignment vertical="center"/>
    </xf>
    <xf numFmtId="0" fontId="73" fillId="5" borderId="20" applyNumberFormat="0" applyAlignment="0" applyProtection="0">
      <alignment vertical="center"/>
    </xf>
    <xf numFmtId="0" fontId="73" fillId="5" borderId="20" applyNumberFormat="0" applyAlignment="0" applyProtection="0">
      <alignment vertical="center"/>
    </xf>
    <xf numFmtId="0" fontId="29" fillId="10" borderId="0" applyNumberFormat="0" applyBorder="0" applyAlignment="0" applyProtection="0">
      <alignment vertical="center"/>
    </xf>
    <xf numFmtId="0" fontId="74" fillId="0" borderId="0" applyNumberFormat="0" applyFill="0" applyBorder="0" applyAlignment="0" applyProtection="0">
      <alignment vertical="center"/>
    </xf>
    <xf numFmtId="0" fontId="24" fillId="0" borderId="0">
      <alignment vertical="center"/>
    </xf>
    <xf numFmtId="0" fontId="75" fillId="0" borderId="21" applyNumberFormat="0" applyFill="0" applyAlignment="0" applyProtection="0">
      <alignment vertical="center"/>
    </xf>
    <xf numFmtId="0" fontId="76" fillId="0" borderId="0" applyNumberFormat="0" applyFill="0" applyBorder="0" applyAlignment="0" applyProtection="0">
      <alignment vertical="center"/>
    </xf>
    <xf numFmtId="0" fontId="77" fillId="0" borderId="22" applyNumberFormat="0" applyFill="0" applyAlignment="0" applyProtection="0">
      <alignment vertical="center"/>
    </xf>
    <xf numFmtId="0" fontId="29" fillId="10" borderId="0" applyNumberFormat="0" applyBorder="0" applyAlignment="0" applyProtection="0">
      <alignment vertical="center"/>
    </xf>
    <xf numFmtId="0" fontId="78" fillId="0" borderId="19" applyNumberFormat="0" applyFill="0" applyAlignment="0" applyProtection="0">
      <alignment vertical="center"/>
    </xf>
    <xf numFmtId="0" fontId="77" fillId="0" borderId="22" applyNumberFormat="0" applyFill="0" applyAlignment="0" applyProtection="0">
      <alignment vertical="center"/>
    </xf>
    <xf numFmtId="0" fontId="78" fillId="0" borderId="19" applyNumberFormat="0" applyFill="0" applyAlignment="0" applyProtection="0">
      <alignment vertical="center"/>
    </xf>
    <xf numFmtId="0" fontId="26" fillId="8" borderId="0" applyNumberFormat="0" applyBorder="0" applyAlignment="0" applyProtection="0">
      <alignment vertical="center"/>
    </xf>
    <xf numFmtId="0" fontId="77" fillId="0" borderId="22" applyNumberFormat="0" applyFill="0" applyAlignment="0" applyProtection="0">
      <alignment vertical="center"/>
    </xf>
    <xf numFmtId="0" fontId="29" fillId="10" borderId="0" applyNumberFormat="0" applyBorder="0" applyAlignment="0" applyProtection="0">
      <alignment vertical="center"/>
    </xf>
    <xf numFmtId="0" fontId="78" fillId="0" borderId="19" applyNumberFormat="0" applyFill="0" applyAlignment="0" applyProtection="0">
      <alignment vertical="center"/>
    </xf>
    <xf numFmtId="0" fontId="78" fillId="0" borderId="19" applyNumberFormat="0" applyFill="0" applyAlignment="0" applyProtection="0">
      <alignment vertical="center"/>
    </xf>
    <xf numFmtId="0" fontId="61" fillId="0" borderId="21"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32" fillId="3" borderId="5" applyNumberFormat="0" applyAlignment="0" applyProtection="0">
      <alignment vertical="center"/>
    </xf>
    <xf numFmtId="0" fontId="80" fillId="0" borderId="15" applyNumberFormat="0" applyFill="0" applyAlignment="0" applyProtection="0">
      <alignment vertical="center"/>
    </xf>
    <xf numFmtId="0" fontId="66" fillId="0" borderId="15" applyNumberFormat="0" applyFill="0" applyAlignment="0" applyProtection="0">
      <alignment vertical="center"/>
    </xf>
    <xf numFmtId="0" fontId="80" fillId="0" borderId="15" applyNumberFormat="0" applyFill="0" applyAlignment="0" applyProtection="0">
      <alignment vertical="center"/>
    </xf>
    <xf numFmtId="0" fontId="29" fillId="10" borderId="0" applyNumberFormat="0" applyBorder="0" applyAlignment="0" applyProtection="0">
      <alignment vertical="center"/>
    </xf>
    <xf numFmtId="0" fontId="80" fillId="0" borderId="15" applyNumberFormat="0" applyFill="0" applyAlignment="0" applyProtection="0">
      <alignment vertical="center"/>
    </xf>
    <xf numFmtId="0" fontId="66" fillId="0" borderId="15" applyNumberFormat="0" applyFill="0" applyAlignment="0" applyProtection="0">
      <alignment vertical="center"/>
    </xf>
    <xf numFmtId="0" fontId="66" fillId="0" borderId="15" applyNumberFormat="0" applyFill="0" applyAlignment="0" applyProtection="0">
      <alignment vertical="center"/>
    </xf>
    <xf numFmtId="0" fontId="24" fillId="0" borderId="0">
      <alignment vertical="center"/>
    </xf>
    <xf numFmtId="0" fontId="80" fillId="0" borderId="17" applyNumberFormat="0" applyFill="0" applyAlignment="0" applyProtection="0">
      <alignment vertical="center"/>
    </xf>
    <xf numFmtId="0" fontId="80" fillId="0" borderId="17" applyNumberFormat="0" applyFill="0" applyAlignment="0" applyProtection="0">
      <alignment vertical="center"/>
    </xf>
    <xf numFmtId="0" fontId="57" fillId="0" borderId="17" applyNumberFormat="0" applyFill="0" applyAlignment="0" applyProtection="0">
      <alignment vertical="center"/>
    </xf>
    <xf numFmtId="0" fontId="54" fillId="0" borderId="7" applyNumberFormat="0" applyFill="0" applyAlignment="0" applyProtection="0">
      <alignment vertical="center"/>
    </xf>
    <xf numFmtId="0" fontId="63" fillId="28" borderId="13" applyNumberFormat="0" applyAlignment="0" applyProtection="0">
      <alignment vertical="center"/>
    </xf>
    <xf numFmtId="0" fontId="57" fillId="0" borderId="17" applyNumberFormat="0" applyFill="0" applyAlignment="0" applyProtection="0">
      <alignment vertical="center"/>
    </xf>
    <xf numFmtId="0" fontId="54" fillId="0" borderId="7" applyNumberFormat="0" applyFill="0" applyAlignment="0" applyProtection="0">
      <alignment vertical="center"/>
    </xf>
    <xf numFmtId="0" fontId="54" fillId="0" borderId="7" applyNumberFormat="0" applyFill="0" applyAlignment="0" applyProtection="0">
      <alignment vertical="center"/>
    </xf>
    <xf numFmtId="0" fontId="57" fillId="0" borderId="16" applyNumberFormat="0" applyFill="0" applyAlignment="0" applyProtection="0">
      <alignment vertical="center"/>
    </xf>
    <xf numFmtId="0" fontId="57" fillId="0" borderId="0" applyNumberFormat="0" applyFill="0" applyBorder="0" applyAlignment="0" applyProtection="0">
      <alignment vertical="center"/>
    </xf>
    <xf numFmtId="43" fontId="24" fillId="0" borderId="0" applyFont="0" applyFill="0" applyBorder="0" applyAlignment="0" applyProtection="0">
      <alignment vertical="center"/>
    </xf>
    <xf numFmtId="0" fontId="54"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61" fillId="0" borderId="21" applyNumberFormat="0" applyFill="0" applyAlignment="0" applyProtection="0">
      <alignment vertical="center"/>
    </xf>
    <xf numFmtId="0" fontId="54" fillId="0" borderId="0" applyNumberFormat="0" applyFill="0" applyBorder="0" applyAlignment="0" applyProtection="0">
      <alignment vertical="center"/>
    </xf>
    <xf numFmtId="0" fontId="25" fillId="0" borderId="0">
      <alignment vertical="center"/>
    </xf>
    <xf numFmtId="0" fontId="35"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1" fillId="0" borderId="21" applyNumberFormat="0" applyFill="0" applyAlignment="0" applyProtection="0">
      <alignment vertical="center"/>
    </xf>
    <xf numFmtId="0" fontId="7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8" borderId="0" applyNumberFormat="0" applyBorder="0" applyAlignment="0" applyProtection="0">
      <alignment vertical="center"/>
    </xf>
    <xf numFmtId="0" fontId="35" fillId="0" borderId="0" applyNumberFormat="0" applyFill="0" applyBorder="0" applyAlignment="0" applyProtection="0">
      <alignment vertical="center"/>
    </xf>
    <xf numFmtId="0" fontId="31" fillId="16" borderId="0" applyNumberFormat="0" applyBorder="0" applyAlignment="0" applyProtection="0">
      <alignment vertical="center"/>
    </xf>
    <xf numFmtId="0" fontId="26" fillId="8" borderId="0" applyNumberFormat="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24" fillId="0" borderId="0">
      <alignment vertical="center"/>
    </xf>
    <xf numFmtId="0" fontId="29" fillId="10"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58" fillId="12" borderId="0" applyNumberFormat="0" applyBorder="0" applyAlignment="0" applyProtection="0">
      <alignment vertical="center"/>
    </xf>
    <xf numFmtId="0" fontId="26" fillId="8" borderId="0" applyNumberFormat="0" applyBorder="0" applyAlignment="0" applyProtection="0">
      <alignment vertical="center"/>
    </xf>
    <xf numFmtId="0" fontId="24" fillId="0" borderId="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4" fillId="0" borderId="0">
      <alignment vertical="center"/>
    </xf>
    <xf numFmtId="0" fontId="26" fillId="8" borderId="0" applyNumberFormat="0" applyBorder="0" applyAlignment="0" applyProtection="0">
      <alignment vertical="center"/>
    </xf>
    <xf numFmtId="0" fontId="25" fillId="0" borderId="0">
      <alignment vertical="center"/>
    </xf>
    <xf numFmtId="0" fontId="26" fillId="8" borderId="0" applyNumberFormat="0" applyBorder="0" applyAlignment="0" applyProtection="0">
      <alignment vertical="center"/>
    </xf>
    <xf numFmtId="0" fontId="29" fillId="10"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61" fillId="0" borderId="18" applyNumberFormat="0" applyFill="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53" fillId="0" borderId="0" applyNumberFormat="0" applyFill="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1" fillId="51" borderId="0" applyNumberFormat="0" applyBorder="0" applyAlignment="0" applyProtection="0">
      <alignment vertical="center"/>
    </xf>
    <xf numFmtId="0" fontId="26" fillId="8" borderId="0" applyNumberFormat="0" applyBorder="0" applyAlignment="0" applyProtection="0">
      <alignment vertical="center"/>
    </xf>
    <xf numFmtId="0" fontId="24" fillId="0" borderId="0">
      <alignment vertical="center"/>
    </xf>
    <xf numFmtId="0" fontId="26"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29" fillId="10" borderId="0" applyNumberFormat="0" applyBorder="0" applyAlignment="0" applyProtection="0">
      <alignment vertical="center"/>
    </xf>
    <xf numFmtId="0" fontId="24" fillId="0" borderId="0">
      <alignment vertical="center"/>
    </xf>
    <xf numFmtId="0" fontId="24" fillId="0" borderId="0">
      <alignment vertical="center"/>
    </xf>
    <xf numFmtId="0" fontId="25"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5" fillId="0" borderId="0">
      <alignment vertical="center"/>
    </xf>
    <xf numFmtId="0" fontId="0" fillId="0" borderId="0">
      <alignment vertical="center"/>
    </xf>
    <xf numFmtId="0" fontId="24" fillId="0" borderId="0">
      <alignment vertical="center"/>
    </xf>
    <xf numFmtId="0" fontId="25" fillId="0" borderId="0">
      <alignment vertical="center"/>
    </xf>
    <xf numFmtId="0" fontId="25" fillId="0" borderId="0">
      <alignment vertical="center"/>
    </xf>
    <xf numFmtId="0" fontId="25" fillId="0" borderId="0">
      <alignment vertical="center"/>
    </xf>
    <xf numFmtId="0" fontId="81"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9" fillId="10"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pplyProtection="0">
      <alignment vertical="center"/>
    </xf>
    <xf numFmtId="0" fontId="24"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9" fillId="10" borderId="0" applyNumberFormat="0" applyBorder="0" applyAlignment="0" applyProtection="0">
      <alignment vertical="center"/>
    </xf>
    <xf numFmtId="0" fontId="25" fillId="0" borderId="0">
      <alignment vertical="center"/>
    </xf>
    <xf numFmtId="0" fontId="24" fillId="0" borderId="0">
      <alignment vertical="center"/>
    </xf>
    <xf numFmtId="0" fontId="24" fillId="0" borderId="0">
      <alignment vertical="center"/>
    </xf>
    <xf numFmtId="0" fontId="24" fillId="0" borderId="0">
      <alignment vertical="center"/>
    </xf>
    <xf numFmtId="0" fontId="0" fillId="0" borderId="0">
      <alignment vertical="center"/>
    </xf>
    <xf numFmtId="0" fontId="24" fillId="0" borderId="0">
      <alignment vertical="center"/>
    </xf>
    <xf numFmtId="0" fontId="29" fillId="10"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53" fillId="0" borderId="0" applyNumberFormat="0" applyFill="0" applyBorder="0" applyAlignment="0" applyProtection="0">
      <alignment vertical="center"/>
    </xf>
    <xf numFmtId="0" fontId="24" fillId="0" borderId="0">
      <alignment vertical="center"/>
    </xf>
    <xf numFmtId="0" fontId="25" fillId="0" borderId="0">
      <alignment vertical="center"/>
    </xf>
    <xf numFmtId="0" fontId="25" fillId="0" borderId="0">
      <alignment vertical="center"/>
    </xf>
    <xf numFmtId="0" fontId="79" fillId="0" borderId="0"/>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47" fillId="28" borderId="13" applyNumberFormat="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61" fillId="0" borderId="18" applyNumberFormat="0" applyFill="0" applyAlignment="0" applyProtection="0">
      <alignment vertical="center"/>
    </xf>
    <xf numFmtId="0" fontId="61" fillId="0" borderId="18" applyNumberFormat="0" applyFill="0" applyAlignment="0" applyProtection="0">
      <alignment vertical="center"/>
    </xf>
    <xf numFmtId="0" fontId="63" fillId="28" borderId="13"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22" fillId="0" borderId="2" applyNumberFormat="0" applyFill="0" applyAlignment="0" applyProtection="0">
      <alignment vertical="center"/>
    </xf>
    <xf numFmtId="0" fontId="31" fillId="52" borderId="0" applyNumberFormat="0" applyBorder="0" applyAlignment="0" applyProtection="0">
      <alignment vertical="center"/>
    </xf>
    <xf numFmtId="0" fontId="21" fillId="51" borderId="0" applyNumberFormat="0" applyBorder="0" applyAlignment="0" applyProtection="0">
      <alignment vertical="center"/>
    </xf>
    <xf numFmtId="0" fontId="31" fillId="52" borderId="0" applyNumberFormat="0" applyBorder="0" applyAlignment="0" applyProtection="0">
      <alignment vertical="center"/>
    </xf>
    <xf numFmtId="0" fontId="21" fillId="51"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31" fillId="16" borderId="0" applyNumberFormat="0" applyBorder="0" applyAlignment="0" applyProtection="0">
      <alignment vertical="center"/>
    </xf>
    <xf numFmtId="0" fontId="21" fillId="55" borderId="0" applyNumberFormat="0" applyBorder="0" applyAlignment="0" applyProtection="0">
      <alignment vertical="center"/>
    </xf>
    <xf numFmtId="0" fontId="31" fillId="55" borderId="0" applyNumberFormat="0" applyBorder="0" applyAlignment="0" applyProtection="0">
      <alignment vertical="center"/>
    </xf>
    <xf numFmtId="0" fontId="21" fillId="55" borderId="0" applyNumberFormat="0" applyBorder="0" applyAlignment="0" applyProtection="0">
      <alignment vertical="center"/>
    </xf>
    <xf numFmtId="0" fontId="31" fillId="55" borderId="0" applyNumberFormat="0" applyBorder="0" applyAlignment="0" applyProtection="0">
      <alignment vertical="center"/>
    </xf>
    <xf numFmtId="0" fontId="2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4" borderId="0" applyNumberFormat="0" applyBorder="0" applyAlignment="0" applyProtection="0">
      <alignment vertical="center"/>
    </xf>
    <xf numFmtId="0" fontId="21" fillId="57" borderId="0" applyNumberFormat="0" applyBorder="0" applyAlignment="0" applyProtection="0">
      <alignment vertical="center"/>
    </xf>
    <xf numFmtId="0" fontId="31" fillId="54" borderId="0" applyNumberFormat="0" applyBorder="0" applyAlignment="0" applyProtection="0">
      <alignment vertical="center"/>
    </xf>
    <xf numFmtId="0" fontId="21" fillId="57" borderId="0" applyNumberFormat="0" applyBorder="0" applyAlignment="0" applyProtection="0">
      <alignment vertical="center"/>
    </xf>
    <xf numFmtId="0" fontId="31" fillId="54" borderId="0" applyNumberFormat="0" applyBorder="0" applyAlignment="0" applyProtection="0">
      <alignment vertical="center"/>
    </xf>
    <xf numFmtId="0" fontId="31" fillId="58" borderId="0" applyNumberFormat="0" applyBorder="0" applyAlignment="0" applyProtection="0">
      <alignment vertical="center"/>
    </xf>
    <xf numFmtId="0" fontId="31" fillId="58" borderId="0" applyNumberFormat="0" applyBorder="0" applyAlignment="0" applyProtection="0">
      <alignment vertical="center"/>
    </xf>
    <xf numFmtId="0" fontId="31" fillId="51" borderId="0" applyNumberFormat="0" applyBorder="0" applyAlignment="0" applyProtection="0">
      <alignment vertical="center"/>
    </xf>
    <xf numFmtId="0" fontId="21" fillId="51" borderId="0" applyNumberFormat="0" applyBorder="0" applyAlignment="0" applyProtection="0">
      <alignment vertical="center"/>
    </xf>
    <xf numFmtId="0" fontId="31" fillId="51" borderId="0" applyNumberFormat="0" applyBorder="0" applyAlignment="0" applyProtection="0">
      <alignment vertical="center"/>
    </xf>
    <xf numFmtId="0" fontId="2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21" fillId="56" borderId="0" applyNumberFormat="0" applyBorder="0" applyAlignment="0" applyProtection="0">
      <alignment vertical="center"/>
    </xf>
    <xf numFmtId="0" fontId="31" fillId="56" borderId="0" applyNumberFormat="0" applyBorder="0" applyAlignment="0" applyProtection="0">
      <alignment vertical="center"/>
    </xf>
    <xf numFmtId="0" fontId="21" fillId="56" borderId="0" applyNumberFormat="0" applyBorder="0" applyAlignment="0" applyProtection="0">
      <alignment vertical="center"/>
    </xf>
    <xf numFmtId="0" fontId="31" fillId="56" borderId="0" applyNumberFormat="0" applyBorder="0" applyAlignment="0" applyProtection="0">
      <alignment vertical="center"/>
    </xf>
    <xf numFmtId="0" fontId="2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82" fillId="3" borderId="20" applyNumberFormat="0" applyAlignment="0" applyProtection="0">
      <alignment vertical="center"/>
    </xf>
    <xf numFmtId="0" fontId="82" fillId="5" borderId="20" applyNumberFormat="0" applyAlignment="0" applyProtection="0">
      <alignment vertical="center"/>
    </xf>
    <xf numFmtId="0" fontId="82" fillId="5" borderId="20" applyNumberFormat="0" applyAlignment="0" applyProtection="0">
      <alignment vertical="center"/>
    </xf>
    <xf numFmtId="0" fontId="82" fillId="3" borderId="20" applyNumberFormat="0" applyAlignment="0" applyProtection="0">
      <alignment vertical="center"/>
    </xf>
    <xf numFmtId="0" fontId="82" fillId="3" borderId="20" applyNumberFormat="0" applyAlignment="0" applyProtection="0">
      <alignment vertical="center"/>
    </xf>
    <xf numFmtId="0" fontId="82" fillId="3" borderId="20" applyNumberFormat="0" applyAlignment="0" applyProtection="0">
      <alignment vertical="center"/>
    </xf>
    <xf numFmtId="0" fontId="82" fillId="3" borderId="20" applyNumberFormat="0" applyAlignment="0" applyProtection="0">
      <alignment vertical="center"/>
    </xf>
    <xf numFmtId="0" fontId="82" fillId="5" borderId="20" applyNumberFormat="0" applyAlignment="0" applyProtection="0">
      <alignment vertical="center"/>
    </xf>
    <xf numFmtId="0" fontId="82" fillId="5" borderId="20" applyNumberFormat="0" applyAlignment="0" applyProtection="0">
      <alignment vertical="center"/>
    </xf>
    <xf numFmtId="0" fontId="82" fillId="5" borderId="20" applyNumberFormat="0" applyAlignment="0" applyProtection="0">
      <alignment vertical="center"/>
    </xf>
    <xf numFmtId="0" fontId="82" fillId="5" borderId="20" applyNumberFormat="0" applyAlignment="0" applyProtection="0">
      <alignment vertical="center"/>
    </xf>
    <xf numFmtId="0" fontId="82" fillId="3" borderId="20" applyNumberFormat="0" applyAlignment="0" applyProtection="0">
      <alignment vertical="center"/>
    </xf>
    <xf numFmtId="0" fontId="82" fillId="3" borderId="20" applyNumberFormat="0" applyAlignment="0" applyProtection="0">
      <alignment vertical="center"/>
    </xf>
    <xf numFmtId="0" fontId="68" fillId="18" borderId="5" applyNumberFormat="0" applyAlignment="0" applyProtection="0">
      <alignment vertical="center"/>
    </xf>
    <xf numFmtId="0" fontId="68" fillId="18" borderId="5" applyNumberFormat="0" applyAlignment="0" applyProtection="0">
      <alignment vertical="center"/>
    </xf>
    <xf numFmtId="0" fontId="68" fillId="18" borderId="5" applyNumberFormat="0" applyAlignment="0" applyProtection="0">
      <alignment vertical="center"/>
    </xf>
    <xf numFmtId="0" fontId="68" fillId="18" borderId="5" applyNumberFormat="0" applyAlignment="0" applyProtection="0">
      <alignment vertical="center"/>
    </xf>
    <xf numFmtId="0" fontId="68" fillId="18" borderId="5" applyNumberFormat="0" applyAlignment="0" applyProtection="0">
      <alignment vertical="center"/>
    </xf>
    <xf numFmtId="0" fontId="68" fillId="18" borderId="5" applyNumberFormat="0" applyAlignment="0" applyProtection="0">
      <alignment vertical="center"/>
    </xf>
    <xf numFmtId="0" fontId="68" fillId="18" borderId="5" applyNumberFormat="0" applyAlignment="0" applyProtection="0">
      <alignment vertical="center"/>
    </xf>
    <xf numFmtId="0" fontId="68" fillId="18" borderId="5" applyNumberFormat="0" applyAlignment="0" applyProtection="0">
      <alignment vertical="center"/>
    </xf>
    <xf numFmtId="0" fontId="68" fillId="18" borderId="5" applyNumberFormat="0" applyAlignment="0" applyProtection="0">
      <alignment vertical="center"/>
    </xf>
    <xf numFmtId="0" fontId="68" fillId="18" borderId="5" applyNumberFormat="0" applyAlignment="0" applyProtection="0">
      <alignment vertical="center"/>
    </xf>
    <xf numFmtId="0" fontId="68" fillId="18" borderId="5" applyNumberFormat="0" applyAlignment="0" applyProtection="0">
      <alignment vertical="center"/>
    </xf>
    <xf numFmtId="0" fontId="68" fillId="18" borderId="5" applyNumberFormat="0" applyAlignment="0" applyProtection="0">
      <alignment vertical="center"/>
    </xf>
    <xf numFmtId="0" fontId="83" fillId="0" borderId="0">
      <alignment vertical="center"/>
    </xf>
    <xf numFmtId="0" fontId="83" fillId="0" borderId="0">
      <alignment vertical="center"/>
    </xf>
    <xf numFmtId="0" fontId="83" fillId="0" borderId="0">
      <alignment vertical="center"/>
    </xf>
    <xf numFmtId="0" fontId="25" fillId="49" borderId="14" applyNumberFormat="0" applyFont="0" applyAlignment="0" applyProtection="0">
      <alignment vertical="center"/>
    </xf>
    <xf numFmtId="0" fontId="25" fillId="49" borderId="14" applyNumberFormat="0" applyFont="0" applyAlignment="0" applyProtection="0">
      <alignment vertical="center"/>
    </xf>
    <xf numFmtId="0" fontId="25" fillId="49" borderId="14" applyNumberFormat="0" applyFont="0" applyAlignment="0" applyProtection="0">
      <alignment vertical="center"/>
    </xf>
    <xf numFmtId="0" fontId="25" fillId="49" borderId="14" applyNumberFormat="0" applyFont="0" applyAlignment="0" applyProtection="0">
      <alignment vertical="center"/>
    </xf>
    <xf numFmtId="0" fontId="25" fillId="49" borderId="14" applyNumberFormat="0" applyFont="0" applyAlignment="0" applyProtection="0">
      <alignment vertical="center"/>
    </xf>
    <xf numFmtId="0" fontId="25" fillId="49" borderId="14" applyNumberFormat="0" applyFont="0" applyAlignment="0" applyProtection="0">
      <alignment vertical="center"/>
    </xf>
  </cellStyleXfs>
  <cellXfs count="104">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wrapText="1" shrinkToFit="1"/>
    </xf>
    <xf numFmtId="177" fontId="1" fillId="0" borderId="0" xfId="0" applyNumberFormat="1" applyFont="1" applyFill="1" applyAlignment="1">
      <alignment horizontal="left" vertical="center"/>
    </xf>
    <xf numFmtId="176" fontId="3" fillId="0" borderId="0" xfId="0" applyNumberFormat="1" applyFont="1" applyFill="1" applyAlignment="1">
      <alignment horizontal="center" vertical="center"/>
    </xf>
    <xf numFmtId="0" fontId="0" fillId="0" borderId="0" xfId="0"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left" vertical="center" wrapText="1" shrinkToFi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1" xfId="498" applyFont="1" applyFill="1" applyBorder="1" applyAlignment="1">
      <alignment horizontal="center" vertical="center" wrapText="1"/>
    </xf>
    <xf numFmtId="0" fontId="9" fillId="0" borderId="1" xfId="498"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7" fillId="0" borderId="1" xfId="498" applyFont="1" applyFill="1" applyBorder="1" applyAlignment="1">
      <alignment horizontal="center" vertical="center" wrapText="1"/>
    </xf>
    <xf numFmtId="0" fontId="7" fillId="0" borderId="1" xfId="498"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9" fillId="0" borderId="1" xfId="0" applyFont="1" applyBorder="1" applyAlignment="1">
      <alignment horizontal="left" vertical="center" wrapText="1"/>
    </xf>
    <xf numFmtId="177" fontId="5" fillId="0" borderId="0" xfId="0" applyNumberFormat="1" applyFont="1" applyFill="1" applyAlignment="1">
      <alignment horizontal="left" vertical="center"/>
    </xf>
    <xf numFmtId="176" fontId="10" fillId="0" borderId="0" xfId="0" applyNumberFormat="1" applyFont="1" applyFill="1" applyAlignment="1">
      <alignment horizontal="center" vertical="center"/>
    </xf>
    <xf numFmtId="0" fontId="10" fillId="0" borderId="0" xfId="0" applyFont="1" applyFill="1" applyAlignment="1">
      <alignment horizontal="center" vertical="center"/>
    </xf>
    <xf numFmtId="177"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left" vertical="center" wrapText="1"/>
    </xf>
    <xf numFmtId="177" fontId="7" fillId="0" borderId="1" xfId="497" applyNumberFormat="1" applyFont="1" applyFill="1" applyBorder="1" applyAlignment="1">
      <alignment horizontal="left" vertical="center" wrapText="1"/>
    </xf>
    <xf numFmtId="177" fontId="9" fillId="0" borderId="1" xfId="497" applyNumberFormat="1" applyFont="1" applyFill="1" applyBorder="1" applyAlignment="1">
      <alignment horizontal="left" vertical="center" wrapText="1"/>
    </xf>
    <xf numFmtId="57" fontId="9" fillId="0" borderId="1" xfId="498"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57" fontId="7" fillId="0" borderId="1" xfId="498" applyNumberFormat="1" applyFont="1" applyFill="1" applyBorder="1" applyAlignment="1">
      <alignment horizontal="center" vertical="center" wrapText="1"/>
    </xf>
    <xf numFmtId="0" fontId="11" fillId="0" borderId="1" xfId="498"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1" xfId="0" applyNumberFormat="1" applyFont="1" applyFill="1" applyBorder="1" applyAlignment="1">
      <alignment horizontal="left" vertical="center" wrapText="1" shrinkToFit="1"/>
    </xf>
    <xf numFmtId="0" fontId="9" fillId="2" borderId="1" xfId="0" applyNumberFormat="1" applyFont="1" applyFill="1" applyBorder="1" applyAlignment="1">
      <alignment horizontal="left" vertical="center" wrapText="1"/>
    </xf>
    <xf numFmtId="0" fontId="9" fillId="0" borderId="1" xfId="498" applyFont="1" applyBorder="1" applyAlignment="1">
      <alignment horizontal="left" vertical="center" wrapText="1"/>
    </xf>
    <xf numFmtId="0" fontId="9" fillId="0" borderId="1" xfId="498" applyFont="1" applyBorder="1" applyAlignment="1">
      <alignment horizontal="center" vertical="center" wrapText="1"/>
    </xf>
    <xf numFmtId="0" fontId="9"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7" fillId="0" borderId="1" xfId="498" applyNumberFormat="1" applyFont="1" applyFill="1" applyBorder="1" applyAlignment="1">
      <alignment horizontal="left" vertical="center" wrapText="1"/>
    </xf>
    <xf numFmtId="0" fontId="7" fillId="0" borderId="1" xfId="498" applyNumberFormat="1" applyFont="1" applyFill="1" applyBorder="1" applyAlignment="1">
      <alignment horizontal="center" vertical="center" wrapText="1"/>
    </xf>
    <xf numFmtId="0" fontId="7" fillId="0" borderId="1" xfId="0" applyNumberFormat="1" applyFont="1" applyBorder="1" applyAlignment="1">
      <alignment horizontal="left" vertical="center" wrapText="1"/>
    </xf>
    <xf numFmtId="0" fontId="7" fillId="0" borderId="1" xfId="0" applyNumberFormat="1" applyFont="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176" fontId="9" fillId="0" borderId="1" xfId="498" applyNumberFormat="1" applyFont="1" applyBorder="1" applyAlignment="1">
      <alignment horizontal="center" vertical="center" wrapText="1"/>
    </xf>
    <xf numFmtId="0" fontId="11" fillId="0" borderId="1" xfId="498" applyFont="1" applyBorder="1" applyAlignment="1">
      <alignment horizontal="center" vertical="center" wrapText="1"/>
    </xf>
    <xf numFmtId="176" fontId="7" fillId="0" borderId="1" xfId="498" applyNumberFormat="1" applyFont="1" applyBorder="1" applyAlignment="1">
      <alignment horizontal="center" vertical="center" wrapText="1"/>
    </xf>
    <xf numFmtId="176" fontId="7" fillId="0" borderId="1" xfId="355"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left" vertical="center" wrapText="1"/>
    </xf>
    <xf numFmtId="176" fontId="9" fillId="0" borderId="1" xfId="498" applyNumberFormat="1" applyFont="1" applyFill="1" applyBorder="1" applyAlignment="1">
      <alignment horizontal="center" vertical="center" wrapText="1"/>
    </xf>
    <xf numFmtId="0" fontId="9" fillId="0" borderId="1" xfId="498"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12"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57" fontId="7" fillId="0" borderId="1" xfId="0" applyNumberFormat="1" applyFont="1" applyFill="1" applyBorder="1" applyAlignment="1">
      <alignment horizontal="center" vertical="center" wrapText="1"/>
    </xf>
    <xf numFmtId="57" fontId="7" fillId="0" borderId="1" xfId="498"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0" fontId="9" fillId="2" borderId="1" xfId="0" applyNumberFormat="1" applyFont="1" applyFill="1" applyBorder="1" applyAlignment="1">
      <alignment horizontal="center" vertical="center" wrapText="1"/>
    </xf>
    <xf numFmtId="0" fontId="12" fillId="0" borderId="1" xfId="498" applyFont="1" applyFill="1" applyBorder="1" applyAlignment="1">
      <alignment horizontal="center" vertical="center" wrapText="1"/>
    </xf>
    <xf numFmtId="0" fontId="7" fillId="0" borderId="1" xfId="355"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2" borderId="1" xfId="0" applyNumberFormat="1" applyFont="1" applyFill="1" applyBorder="1" applyAlignment="1">
      <alignment horizontal="left" vertical="center" wrapText="1" shrinkToFit="1"/>
    </xf>
    <xf numFmtId="0" fontId="11" fillId="2" borderId="1" xfId="0" applyFont="1" applyFill="1" applyBorder="1" applyAlignment="1">
      <alignment horizontal="center" vertical="center" wrapText="1"/>
    </xf>
    <xf numFmtId="179" fontId="9" fillId="0" borderId="1" xfId="0" applyNumberFormat="1" applyFont="1" applyBorder="1" applyAlignment="1">
      <alignment horizontal="center" vertical="center"/>
    </xf>
    <xf numFmtId="177" fontId="11" fillId="2" borderId="1" xfId="0" applyNumberFormat="1" applyFont="1" applyFill="1" applyBorder="1" applyAlignment="1">
      <alignment horizontal="left" vertical="center" wrapText="1"/>
    </xf>
    <xf numFmtId="176" fontId="11" fillId="2" borderId="1" xfId="0" applyNumberFormat="1" applyFont="1" applyFill="1" applyBorder="1" applyAlignment="1">
      <alignment horizontal="center" vertical="center" wrapText="1"/>
    </xf>
    <xf numFmtId="0" fontId="13" fillId="0" borderId="0" xfId="451" applyFont="1" applyFill="1" applyBorder="1" applyAlignment="1">
      <alignment horizontal="left" vertical="center" wrapText="1"/>
    </xf>
    <xf numFmtId="0" fontId="13" fillId="0" borderId="0" xfId="451" applyFont="1" applyFill="1" applyAlignment="1">
      <alignment horizontal="left" vertical="center" wrapText="1"/>
    </xf>
    <xf numFmtId="0" fontId="14" fillId="0" borderId="0" xfId="451" applyFont="1" applyFill="1" applyAlignment="1">
      <alignment horizontal="center" vertical="center" wrapText="1"/>
    </xf>
    <xf numFmtId="0" fontId="15" fillId="0" borderId="0" xfId="451" applyFont="1" applyFill="1" applyBorder="1" applyAlignment="1">
      <alignment horizontal="center" vertical="center" wrapText="1"/>
    </xf>
    <xf numFmtId="0" fontId="7" fillId="0" borderId="1" xfId="451" applyFont="1" applyFill="1" applyBorder="1" applyAlignment="1">
      <alignment horizontal="center" vertical="center" wrapText="1"/>
    </xf>
    <xf numFmtId="180" fontId="7" fillId="0" borderId="1" xfId="451" applyNumberFormat="1" applyFont="1" applyFill="1" applyBorder="1" applyAlignment="1">
      <alignment horizontal="center" vertical="center" wrapText="1"/>
    </xf>
    <xf numFmtId="0" fontId="15" fillId="0" borderId="0" xfId="451" applyFont="1" applyFill="1" applyAlignment="1">
      <alignment horizontal="center" vertical="center" wrapText="1"/>
    </xf>
    <xf numFmtId="0" fontId="16" fillId="0" borderId="1" xfId="0" applyFont="1" applyBorder="1" applyAlignment="1">
      <alignment horizontal="center" vertical="center" wrapText="1"/>
    </xf>
    <xf numFmtId="180" fontId="16" fillId="0" borderId="1" xfId="0" applyNumberFormat="1" applyFont="1" applyBorder="1" applyAlignment="1">
      <alignment horizontal="center" vertical="center"/>
    </xf>
    <xf numFmtId="0" fontId="0" fillId="3" borderId="0" xfId="448" applyFont="1" applyFill="1" applyBorder="1" applyAlignment="1">
      <alignment horizontal="center" vertical="center" wrapText="1"/>
    </xf>
    <xf numFmtId="0" fontId="0" fillId="0" borderId="0" xfId="448" applyFont="1" applyFill="1" applyAlignment="1">
      <alignment vertical="center" wrapText="1"/>
    </xf>
    <xf numFmtId="0" fontId="17" fillId="3" borderId="0" xfId="448" applyFont="1" applyFill="1" applyAlignment="1">
      <alignment horizontal="center" vertical="center" wrapText="1"/>
    </xf>
    <xf numFmtId="0" fontId="18" fillId="3" borderId="1" xfId="448" applyFont="1" applyFill="1" applyBorder="1" applyAlignment="1">
      <alignment horizontal="center" vertical="center" wrapText="1"/>
    </xf>
    <xf numFmtId="0" fontId="7" fillId="3" borderId="1" xfId="23" applyFont="1" applyFill="1" applyBorder="1" applyAlignment="1">
      <alignment horizontal="center" vertical="center" wrapText="1"/>
    </xf>
    <xf numFmtId="0" fontId="9" fillId="0" borderId="1" xfId="448" applyNumberFormat="1" applyFont="1" applyBorder="1" applyAlignment="1">
      <alignment horizontal="center" vertical="center" wrapText="1"/>
    </xf>
    <xf numFmtId="0" fontId="16" fillId="0" borderId="1" xfId="448" applyFont="1" applyBorder="1" applyAlignment="1">
      <alignment horizontal="center" vertical="center" wrapText="1"/>
    </xf>
    <xf numFmtId="0" fontId="7" fillId="3" borderId="1" xfId="355" applyNumberFormat="1" applyFont="1" applyFill="1" applyBorder="1" applyAlignment="1">
      <alignment horizontal="center" vertical="center" wrapText="1"/>
    </xf>
    <xf numFmtId="0" fontId="18" fillId="3" borderId="1" xfId="448" applyFont="1" applyFill="1" applyBorder="1" applyAlignment="1">
      <alignment horizontal="center" vertical="center" wrapText="1" shrinkToFit="1"/>
    </xf>
    <xf numFmtId="0" fontId="18" fillId="3" borderId="1" xfId="448" applyNumberFormat="1" applyFont="1" applyFill="1" applyBorder="1" applyAlignment="1">
      <alignment horizontal="center" vertical="center" wrapText="1" shrinkToFit="1"/>
    </xf>
    <xf numFmtId="0" fontId="18" fillId="3" borderId="1" xfId="448" applyNumberFormat="1" applyFont="1" applyFill="1" applyBorder="1" applyAlignment="1">
      <alignment horizontal="center" vertical="center" wrapText="1"/>
    </xf>
    <xf numFmtId="181" fontId="7" fillId="3" borderId="1" xfId="499" applyNumberFormat="1" applyFont="1" applyFill="1" applyBorder="1" applyAlignment="1">
      <alignment horizontal="center" vertical="center" wrapText="1" shrinkToFit="1"/>
    </xf>
    <xf numFmtId="0" fontId="7" fillId="3" borderId="1" xfId="499" applyNumberFormat="1" applyFont="1" applyFill="1" applyBorder="1" applyAlignment="1">
      <alignment horizontal="center" vertical="center" wrapText="1" shrinkToFit="1"/>
    </xf>
    <xf numFmtId="0" fontId="16" fillId="0" borderId="1" xfId="448" applyNumberFormat="1" applyFont="1" applyBorder="1" applyAlignment="1">
      <alignment horizontal="center" vertical="center" wrapText="1"/>
    </xf>
    <xf numFmtId="0" fontId="16" fillId="2" borderId="1" xfId="448" applyNumberFormat="1" applyFont="1" applyFill="1" applyBorder="1" applyAlignment="1">
      <alignment horizontal="center" vertical="center" wrapText="1"/>
    </xf>
    <xf numFmtId="0" fontId="16" fillId="3" borderId="1" xfId="448" applyFont="1" applyFill="1" applyBorder="1" applyAlignment="1">
      <alignment horizontal="center" vertical="center" wrapText="1"/>
    </xf>
    <xf numFmtId="0" fontId="16" fillId="3" borderId="1" xfId="448" applyNumberFormat="1" applyFont="1" applyFill="1" applyBorder="1" applyAlignment="1">
      <alignment horizontal="center" vertical="center" wrapText="1"/>
    </xf>
    <xf numFmtId="0" fontId="7" fillId="0" borderId="1" xfId="343" applyFont="1" applyBorder="1" applyAlignment="1">
      <alignment horizontal="left" vertical="center" wrapText="1"/>
    </xf>
    <xf numFmtId="0" fontId="7" fillId="0" borderId="1" xfId="343" applyNumberFormat="1" applyFont="1" applyBorder="1" applyAlignment="1">
      <alignment vertical="center" wrapText="1"/>
    </xf>
    <xf numFmtId="0" fontId="7" fillId="0" borderId="1" xfId="500" applyFont="1" applyBorder="1" applyAlignment="1">
      <alignment horizontal="left" vertical="center" wrapText="1"/>
    </xf>
  </cellXfs>
  <cellStyles count="605">
    <cellStyle name="常规" xfId="0" builtinId="0"/>
    <cellStyle name="货币[0]" xfId="1" builtinId="7"/>
    <cellStyle name="货币" xfId="2" builtinId="4"/>
    <cellStyle name="常规 2 2 4" xfId="3"/>
    <cellStyle name="强调文字颜色 2 3 2" xfId="4"/>
    <cellStyle name="输入" xfId="5" builtinId="20"/>
    <cellStyle name="链接单元格 3 2" xfId="6"/>
    <cellStyle name="20% - 强调文字颜色 1 2" xfId="7"/>
    <cellStyle name="20% - 强调文字颜色 3" xfId="8" builtinId="38"/>
    <cellStyle name="千位分隔[0]" xfId="9" builtinId="6"/>
    <cellStyle name="千位分隔" xfId="10" builtinId="3"/>
    <cellStyle name="常规 7 3" xfId="11"/>
    <cellStyle name="差" xfId="12" builtinId="27"/>
    <cellStyle name="好 2_Sheet3" xfId="13"/>
    <cellStyle name="40% - 强调文字颜色 3" xfId="14" builtinId="39"/>
    <cellStyle name="计算 2" xfId="15"/>
    <cellStyle name="Input 2" xfId="16"/>
    <cellStyle name="60% - 强调文字颜色 3 2 4" xfId="17"/>
    <cellStyle name="20% - Accent4" xfId="18"/>
    <cellStyle name="超链接" xfId="19" builtinId="8"/>
    <cellStyle name="60% - 强调文字颜色 6 3 2" xfId="20"/>
    <cellStyle name="60% - 强调文字颜色 3" xfId="21" builtinId="40"/>
    <cellStyle name="60% - 强调文字颜色 6 2 3" xfId="22"/>
    <cellStyle name="_x000a_mouse.drv=lm" xfId="23"/>
    <cellStyle name="百分比" xfId="24" builtinId="5"/>
    <cellStyle name="已访问的超链接" xfId="25" builtinId="9"/>
    <cellStyle name="好_两项制度定" xfId="26"/>
    <cellStyle name="20% - 强调文字颜色 1 2_Sheet3" xfId="27"/>
    <cellStyle name="注释" xfId="28" builtinId="10"/>
    <cellStyle name="60% - 强调文字颜色 2 3" xfId="29"/>
    <cellStyle name="常规 6" xfId="30"/>
    <cellStyle name="60% - 强调文字颜色 2" xfId="31" builtinId="36"/>
    <cellStyle name="标题 4" xfId="32" builtinId="19"/>
    <cellStyle name="警告文本" xfId="33" builtinId="11"/>
    <cellStyle name="60% - 强调文字颜色 2 2 2" xfId="34"/>
    <cellStyle name="常规 5 2" xfId="35"/>
    <cellStyle name="标题" xfId="36" builtinId="15"/>
    <cellStyle name="解释性文本" xfId="37" builtinId="53"/>
    <cellStyle name="好_2012年第一批财政扶贫资金项目表（两项制度） 2" xfId="38"/>
    <cellStyle name="标题 1" xfId="39" builtinId="16"/>
    <cellStyle name="好_2012年第一批财政扶贫资金项目表（两项制度） 3" xfId="40"/>
    <cellStyle name="标题 2" xfId="41" builtinId="17"/>
    <cellStyle name="60% - 强调文字颜色 1" xfId="42" builtinId="32"/>
    <cellStyle name="标题 3" xfId="43" builtinId="18"/>
    <cellStyle name="60% - 强调文字颜色 4" xfId="44" builtinId="44"/>
    <cellStyle name="输出" xfId="45" builtinId="21"/>
    <cellStyle name="Input" xfId="46"/>
    <cellStyle name="计算" xfId="47" builtinId="22"/>
    <cellStyle name="40% - 强调文字颜色 4 2" xfId="48"/>
    <cellStyle name="计算 3 2" xfId="49"/>
    <cellStyle name="检查单元格" xfId="50" builtinId="23"/>
    <cellStyle name="20% - 强调文字颜色 6" xfId="51" builtinId="50"/>
    <cellStyle name="强调文字颜色 2" xfId="52" builtinId="33"/>
    <cellStyle name="链接单元格" xfId="53" builtinId="24"/>
    <cellStyle name="60% - 强调文字颜色 4 2 3" xfId="54"/>
    <cellStyle name="好_培训项目二处移交定 2 2" xfId="55"/>
    <cellStyle name="汇总" xfId="56" builtinId="25"/>
    <cellStyle name="好" xfId="57" builtinId="26"/>
    <cellStyle name="20% - 强调文字颜色 3 3" xfId="58"/>
    <cellStyle name="Heading 3" xfId="59"/>
    <cellStyle name="适中" xfId="60" builtinId="28"/>
    <cellStyle name="常规 8 2" xfId="61"/>
    <cellStyle name="20% - 强调文字颜色 5" xfId="62" builtinId="46"/>
    <cellStyle name="检查单元格 3 2" xfId="63"/>
    <cellStyle name="强调文字颜色 1" xfId="64" builtinId="29"/>
    <cellStyle name="链接单元格 3" xfId="65"/>
    <cellStyle name="20% - 强调文字颜色 1" xfId="66" builtinId="30"/>
    <cellStyle name="40% - 强调文字颜色 4 3 2" xfId="67"/>
    <cellStyle name="标题 5 4" xfId="68"/>
    <cellStyle name="40% - 强调文字颜色 1" xfId="69" builtinId="31"/>
    <cellStyle name="链接单元格 4" xfId="70"/>
    <cellStyle name="20% - 强调文字颜色 2" xfId="71" builtinId="34"/>
    <cellStyle name="好_项目汇总表" xfId="72"/>
    <cellStyle name="40% - 强调文字颜色 2" xfId="73" builtinId="35"/>
    <cellStyle name="强调文字颜色 3" xfId="74" builtinId="37"/>
    <cellStyle name="常规 3 2_Sheet3" xfId="75"/>
    <cellStyle name="好_表二Book1" xfId="76"/>
    <cellStyle name="强调文字颜色 4" xfId="77" builtinId="41"/>
    <cellStyle name="20% - 强调文字颜色 4" xfId="78" builtinId="42"/>
    <cellStyle name="计算 3" xfId="79"/>
    <cellStyle name="40% - 强调文字颜色 4" xfId="80" builtinId="43"/>
    <cellStyle name="强调文字颜色 5" xfId="81" builtinId="45"/>
    <cellStyle name="差_培训项目二处移交定_Sheet3" xfId="82"/>
    <cellStyle name="计算 4" xfId="83"/>
    <cellStyle name="40% - 强调文字颜色 5" xfId="84" builtinId="47"/>
    <cellStyle name="差_2012年第一批财政扶贫资金项目表（两项制度）_Sheet3" xfId="85"/>
    <cellStyle name="60% - 强调文字颜色 5" xfId="86" builtinId="48"/>
    <cellStyle name="强调文字颜色 6" xfId="87" builtinId="49"/>
    <cellStyle name="20% - 强调文字颜色 3 3 2" xfId="88"/>
    <cellStyle name="计算 5" xfId="89"/>
    <cellStyle name="40% - 强调文字颜色 6" xfId="90" builtinId="51"/>
    <cellStyle name="60% - 强调文字颜色 6" xfId="91" builtinId="52"/>
    <cellStyle name="20% - 强调文字颜色 1 2 3" xfId="92"/>
    <cellStyle name="40% - 强调文字颜色 2 2" xfId="93"/>
    <cellStyle name="20% - 强调文字颜色 1 4" xfId="94"/>
    <cellStyle name="强调文字颜色 2 2 3" xfId="95"/>
    <cellStyle name="20% - Accent2" xfId="96"/>
    <cellStyle name="60% - 强调文字颜色 3 2 2" xfId="97"/>
    <cellStyle name="强调文字颜色 2 2 4" xfId="98"/>
    <cellStyle name="20% - Accent3" xfId="99"/>
    <cellStyle name="60% - 强调文字颜色 3 2 3" xfId="100"/>
    <cellStyle name="20% - 强调文字颜色 1 3" xfId="101"/>
    <cellStyle name="20% - Accent5" xfId="102"/>
    <cellStyle name="20% - Accent6" xfId="103"/>
    <cellStyle name="解释性文本 3 2" xfId="104"/>
    <cellStyle name="强调文字颜色 2 2 2" xfId="105"/>
    <cellStyle name="20% - Accent1" xfId="106"/>
    <cellStyle name="20% - 强调文字颜色 1 2 2" xfId="107"/>
    <cellStyle name="Note" xfId="108"/>
    <cellStyle name="20% - 强调文字颜色 1 2 4" xfId="109"/>
    <cellStyle name="40% - 强调文字颜色 2 3" xfId="110"/>
    <cellStyle name="20% - 强调文字颜色 1 3 2" xfId="111"/>
    <cellStyle name="20% - 强调文字颜色 2 2" xfId="112"/>
    <cellStyle name="20% - 强调文字颜色 2 2 2" xfId="113"/>
    <cellStyle name="20% - 强调文字颜色 2 2 3" xfId="114"/>
    <cellStyle name="20% - 强调文字颜色 2 2 4" xfId="115"/>
    <cellStyle name="20% - 强调文字颜色 2 2_Sheet3" xfId="116"/>
    <cellStyle name="20% - 强调文字颜色 2 3" xfId="117"/>
    <cellStyle name="20% - 强调文字颜色 2 3 2" xfId="118"/>
    <cellStyle name="20% - 强调文字颜色 2 4" xfId="119"/>
    <cellStyle name="20% - 强调文字颜色 2 5" xfId="120"/>
    <cellStyle name="差_两项制度定" xfId="121"/>
    <cellStyle name="20% - 强调文字颜色 3 2" xfId="122"/>
    <cellStyle name="Heading 2" xfId="123"/>
    <cellStyle name="20% - 强调文字颜色 3 2 2" xfId="124"/>
    <cellStyle name="差_表二Book1_Sheet3" xfId="125"/>
    <cellStyle name="20% - 强调文字颜色 3 2 3" xfId="126"/>
    <cellStyle name="20% - 强调文字颜色 3 2 4" xfId="127"/>
    <cellStyle name="20% - 强调文字颜色 3 2_Sheet3" xfId="128"/>
    <cellStyle name="40% - 强调文字颜色 2 2 2" xfId="129"/>
    <cellStyle name="20% - 强调文字颜色 3 4" xfId="130"/>
    <cellStyle name="60% - 强调文字颜色 1 2" xfId="131"/>
    <cellStyle name="Heading 4" xfId="132"/>
    <cellStyle name="20% - 强调文字颜色 4 2" xfId="133"/>
    <cellStyle name="常规 3" xfId="134"/>
    <cellStyle name="20% - 强调文字颜色 4 2 2" xfId="135"/>
    <cellStyle name="差_Sheet3" xfId="136"/>
    <cellStyle name="常规 3 2" xfId="137"/>
    <cellStyle name="20% - 强调文字颜色 4 2 3" xfId="138"/>
    <cellStyle name="常规 3 3" xfId="139"/>
    <cellStyle name="20% - 强调文字颜色 4 2 4" xfId="140"/>
    <cellStyle name="常规 3 4" xfId="141"/>
    <cellStyle name="20% - 强调文字颜色 4 2_Sheet3" xfId="142"/>
    <cellStyle name="20% - 强调文字颜色 4 3" xfId="143"/>
    <cellStyle name="常规 4" xfId="144"/>
    <cellStyle name="20% - 强调文字颜色 4 3 2" xfId="145"/>
    <cellStyle name="常规 4 2" xfId="146"/>
    <cellStyle name="20% - 强调文字颜色 4 4" xfId="147"/>
    <cellStyle name="60% - 强调文字颜色 2 2" xfId="148"/>
    <cellStyle name="常规 5" xfId="149"/>
    <cellStyle name="20% - 强调文字颜色 5 2" xfId="150"/>
    <cellStyle name="20% - 强调文字颜色 5 2 2" xfId="151"/>
    <cellStyle name="20% - 强调文字颜色 5 2 3" xfId="152"/>
    <cellStyle name="20% - 强调文字颜色 5 2 4" xfId="153"/>
    <cellStyle name="20% - 强调文字颜色 5 2_Sheet3" xfId="154"/>
    <cellStyle name="标题 3 5" xfId="155"/>
    <cellStyle name="20% - 强调文字颜色 5 3" xfId="156"/>
    <cellStyle name="20% - 强调文字颜色 5 3 2" xfId="157"/>
    <cellStyle name="差 5" xfId="158"/>
    <cellStyle name="20% - 强调文字颜色 5 4" xfId="159"/>
    <cellStyle name="60% - 强调文字颜色 3 2" xfId="160"/>
    <cellStyle name="20% - 强调文字颜色 6 2" xfId="161"/>
    <cellStyle name="60% - 强调文字颜色 6 2 4" xfId="162"/>
    <cellStyle name="20% - 强调文字颜色 6 2 2" xfId="163"/>
    <cellStyle name="40% - 强调文字颜色 4 4" xfId="164"/>
    <cellStyle name="20% - 强调文字颜色 6 2 3" xfId="165"/>
    <cellStyle name="20% - 强调文字颜色 6 2 4" xfId="166"/>
    <cellStyle name="20% - 强调文字颜色 6 2_Sheet3" xfId="167"/>
    <cellStyle name="20% - 强调文字颜色 6 3" xfId="168"/>
    <cellStyle name="20% - 强调文字颜色 6 3 2" xfId="169"/>
    <cellStyle name="40% - 强调文字颜色 5 4" xfId="170"/>
    <cellStyle name="20% - 强调文字颜色 6 4" xfId="171"/>
    <cellStyle name="60% - 强调文字颜色 4 2" xfId="172"/>
    <cellStyle name="Neutral" xfId="173"/>
    <cellStyle name="40% - Accent1" xfId="174"/>
    <cellStyle name="40% - Accent2" xfId="175"/>
    <cellStyle name="40% - Accent3" xfId="176"/>
    <cellStyle name="40% - Accent4" xfId="177"/>
    <cellStyle name="40% - Accent5" xfId="178"/>
    <cellStyle name="警告文本 2" xfId="179"/>
    <cellStyle name="40% - Accent6" xfId="180"/>
    <cellStyle name="警告文本 3" xfId="181"/>
    <cellStyle name="40% - 强调文字颜色 1 2" xfId="182"/>
    <cellStyle name="40% - 强调文字颜色 1 2 2" xfId="183"/>
    <cellStyle name="40% - 强调文字颜色 1 2 3" xfId="184"/>
    <cellStyle name="40% - 强调文字颜色 1 2 4" xfId="185"/>
    <cellStyle name="40% - 强调文字颜色 1 2_Sheet3" xfId="186"/>
    <cellStyle name="标题 3 3" xfId="187"/>
    <cellStyle name="Accent1" xfId="188"/>
    <cellStyle name="40% - 强调文字颜色 1 3" xfId="189"/>
    <cellStyle name="60% - 强调文字颜色 5 2_Sheet3" xfId="190"/>
    <cellStyle name="常规 9 2" xfId="191"/>
    <cellStyle name="40% - 强调文字颜色 1 3 2" xfId="192"/>
    <cellStyle name="常规 9 2 2" xfId="193"/>
    <cellStyle name="Accent2" xfId="194"/>
    <cellStyle name="40% - 强调文字颜色 1 4" xfId="195"/>
    <cellStyle name="常规 9 3" xfId="196"/>
    <cellStyle name="40% - 强调文字颜色 2 2 3" xfId="197"/>
    <cellStyle name="40% - 强调文字颜色 2 2 4" xfId="198"/>
    <cellStyle name="40% - 强调文字颜色 2 2_Sheet3" xfId="199"/>
    <cellStyle name="40% - 强调文字颜色 2 3 2" xfId="200"/>
    <cellStyle name="40% - 强调文字颜色 2 4" xfId="201"/>
    <cellStyle name="40% - 强调文字颜色 3 2" xfId="202"/>
    <cellStyle name="计算 2 2" xfId="203"/>
    <cellStyle name="40% - 强调文字颜色 3 2 2" xfId="204"/>
    <cellStyle name="好_两项制度定 3" xfId="205"/>
    <cellStyle name="计算 2 2 2" xfId="206"/>
    <cellStyle name="40% - 强调文字颜色 3 2 3" xfId="207"/>
    <cellStyle name="40% - 强调文字颜色 3 2 4" xfId="208"/>
    <cellStyle name="常规 9_Sheet3" xfId="209"/>
    <cellStyle name="40% - 强调文字颜色 3 2_Sheet3" xfId="210"/>
    <cellStyle name="40% - 强调文字颜色 3 3" xfId="211"/>
    <cellStyle name="计算 2 3" xfId="212"/>
    <cellStyle name="40% - 强调文字颜色 3 3 2" xfId="213"/>
    <cellStyle name="计算 2 3 2" xfId="214"/>
    <cellStyle name="40% - 强调文字颜色 3 4" xfId="215"/>
    <cellStyle name="计算 2 4" xfId="216"/>
    <cellStyle name="40% - 强调文字颜色 3 5" xfId="217"/>
    <cellStyle name="差_两项制度定_Sheet3" xfId="218"/>
    <cellStyle name="40% - 强调文字颜色 4 2 2" xfId="219"/>
    <cellStyle name="标题 4 4" xfId="220"/>
    <cellStyle name="汇总 2 3" xfId="221"/>
    <cellStyle name="Linked Cell" xfId="222"/>
    <cellStyle name="计算 3 2 2" xfId="223"/>
    <cellStyle name="检查单元格 2" xfId="224"/>
    <cellStyle name="40% - 强调文字颜色 4 2 3" xfId="225"/>
    <cellStyle name="检查单元格 3" xfId="226"/>
    <cellStyle name="40% - 强调文字颜色 4 2 4" xfId="227"/>
    <cellStyle name="检查单元格 4" xfId="228"/>
    <cellStyle name="40% - 强调文字颜色 4 2_Sheet3" xfId="229"/>
    <cellStyle name="Explanatory Text" xfId="230"/>
    <cellStyle name="强调文字颜色 1 2" xfId="231"/>
    <cellStyle name="40% - 强调文字颜色 4 3" xfId="232"/>
    <cellStyle name="计算 3 3" xfId="233"/>
    <cellStyle name="40% - 强调文字颜色 5 2" xfId="234"/>
    <cellStyle name="好 2 3" xfId="235"/>
    <cellStyle name="40% - 强调文字颜色 5 2 2" xfId="236"/>
    <cellStyle name="60% - 强调文字颜色 4 3" xfId="237"/>
    <cellStyle name="60% - 强调文字颜色 6 2_Sheet3" xfId="238"/>
    <cellStyle name="40% - 强调文字颜色 5 2 3" xfId="239"/>
    <cellStyle name="60% - 强调文字颜色 4 4" xfId="240"/>
    <cellStyle name="40% - 强调文字颜色 5 2 4" xfId="241"/>
    <cellStyle name="60% - 强调文字颜色 4 5" xfId="242"/>
    <cellStyle name="40% - 强调文字颜色 5 2_Sheet3" xfId="243"/>
    <cellStyle name="差 2_Sheet3" xfId="244"/>
    <cellStyle name="40% - 强调文字颜色 5 3" xfId="245"/>
    <cellStyle name="好 2 4" xfId="246"/>
    <cellStyle name="40% - 强调文字颜色 5 3 2" xfId="247"/>
    <cellStyle name="60% - 强调文字颜色 5 3" xfId="248"/>
    <cellStyle name="40% - 强调文字颜色 6 2" xfId="249"/>
    <cellStyle name="标题 2 2 4" xfId="250"/>
    <cellStyle name="40% - 强调文字颜色 6 2 2" xfId="251"/>
    <cellStyle name="40% - 强调文字颜色 6 2 3" xfId="252"/>
    <cellStyle name="40% - 强调文字颜色 6 2 4" xfId="253"/>
    <cellStyle name="40% - 强调文字颜色 6 2_Sheet3" xfId="254"/>
    <cellStyle name="40% - 强调文字颜色 6 3" xfId="255"/>
    <cellStyle name="好_表二Book1 2 2" xfId="256"/>
    <cellStyle name="40% - 强调文字颜色 6 3 2" xfId="257"/>
    <cellStyle name="解释性文本 3" xfId="258"/>
    <cellStyle name="40% - 强调文字颜色 6 4" xfId="259"/>
    <cellStyle name="60% - 强调文字颜色 4 2 2" xfId="260"/>
    <cellStyle name="60% - Accent1" xfId="261"/>
    <cellStyle name="60% - Accent2" xfId="262"/>
    <cellStyle name="常规 2 2" xfId="263"/>
    <cellStyle name="60% - Accent3" xfId="264"/>
    <cellStyle name="输入 2_Sheet3" xfId="265"/>
    <cellStyle name="常规 2 3" xfId="266"/>
    <cellStyle name="60% - Accent4" xfId="267"/>
    <cellStyle name="常规 2 4" xfId="268"/>
    <cellStyle name="好_第一批项目资金交小曹222_Sheet3" xfId="269"/>
    <cellStyle name="强调文字颜色 4 2" xfId="270"/>
    <cellStyle name="60% - Accent5" xfId="271"/>
    <cellStyle name="常规 2 5" xfId="272"/>
    <cellStyle name="强调文字颜色 4 3" xfId="273"/>
    <cellStyle name="60% - Accent6" xfId="274"/>
    <cellStyle name="60% - 强调文字颜色 1 2 2" xfId="275"/>
    <cellStyle name="60% - 强调文字颜色 1 2 3" xfId="276"/>
    <cellStyle name="标题 3 2_Sheet3" xfId="277"/>
    <cellStyle name="60% - 强调文字颜色 1 2 4" xfId="278"/>
    <cellStyle name="常规 3 3 2" xfId="279"/>
    <cellStyle name="60% - 强调文字颜色 1 2_Sheet3" xfId="280"/>
    <cellStyle name="好_两项制度定 2 2" xfId="281"/>
    <cellStyle name="60% - 强调文字颜色 1 3" xfId="282"/>
    <cellStyle name="60% - 强调文字颜色 1 3 2" xfId="283"/>
    <cellStyle name="60% - 强调文字颜色 1 4" xfId="284"/>
    <cellStyle name="60% - 强调文字颜色 1 5" xfId="285"/>
    <cellStyle name="警告文本 2 2" xfId="286"/>
    <cellStyle name="60% - 强调文字颜色 2 2 3" xfId="287"/>
    <cellStyle name="常规 5 3" xfId="288"/>
    <cellStyle name="60% - 强调文字颜色 2 2 4" xfId="289"/>
    <cellStyle name="差_2012年第一批财政扶贫资金项目表（两项制度） 2" xfId="290"/>
    <cellStyle name="常规 4 3 2" xfId="291"/>
    <cellStyle name="常规 5 4" xfId="292"/>
    <cellStyle name="60% - 强调文字颜色 2 2_Sheet3" xfId="293"/>
    <cellStyle name="注释 2" xfId="294"/>
    <cellStyle name="60% - 强调文字颜色 2 3 2" xfId="295"/>
    <cellStyle name="常规 6 2" xfId="296"/>
    <cellStyle name="60% - 强调文字颜色 2 4" xfId="297"/>
    <cellStyle name="常规 7" xfId="298"/>
    <cellStyle name="60% - 强调文字颜色 3 2_Sheet3" xfId="299"/>
    <cellStyle name="常规 9" xfId="300"/>
    <cellStyle name="60% - 强调文字颜色 3 3" xfId="301"/>
    <cellStyle name="60% - 强调文字颜色 3 3 2" xfId="302"/>
    <cellStyle name="60% - 强调文字颜色 3 4" xfId="303"/>
    <cellStyle name="60% - 强调文字颜色 3 5" xfId="304"/>
    <cellStyle name="差_培训项目二处移交定 2" xfId="305"/>
    <cellStyle name="注释 3 2" xfId="306"/>
    <cellStyle name="60% - 强调文字颜色 4 2 4" xfId="307"/>
    <cellStyle name="60% - 强调文字颜色 4 2_Sheet3" xfId="308"/>
    <cellStyle name="常规 19" xfId="309"/>
    <cellStyle name="Check Cell" xfId="310"/>
    <cellStyle name="60% - 强调文字颜色 4 3 2" xfId="311"/>
    <cellStyle name="常规 15" xfId="312"/>
    <cellStyle name="常规 20" xfId="313"/>
    <cellStyle name="60% - 强调文字颜色 5 2" xfId="314"/>
    <cellStyle name="差_2012年第一批财政扶贫资金项目表（两项制度）_Sheet3 2" xfId="315"/>
    <cellStyle name="60% - 强调文字颜色 5 2 2" xfId="316"/>
    <cellStyle name="60% - 强调文字颜色 5 2 3" xfId="317"/>
    <cellStyle name="60% - 强调文字颜色 5 2 4" xfId="318"/>
    <cellStyle name="千位分隔 2" xfId="319"/>
    <cellStyle name="60% - 强调文字颜色 5 3 2" xfId="320"/>
    <cellStyle name="RowLevel_0" xfId="321"/>
    <cellStyle name="60% - 强调文字颜色 5 4" xfId="322"/>
    <cellStyle name="好_Sheet3 2" xfId="323"/>
    <cellStyle name="60% - 强调文字颜色 5 5" xfId="324"/>
    <cellStyle name="好_培训项目二处移交定_Sheet3 2" xfId="325"/>
    <cellStyle name="60% - 强调文字颜色 6 2" xfId="326"/>
    <cellStyle name="60% - 强调文字颜色 6 2 2" xfId="327"/>
    <cellStyle name="60% - 强调文字颜色 6 3" xfId="328"/>
    <cellStyle name="60% - 强调文字颜色 6 4" xfId="329"/>
    <cellStyle name="60% - 强调文字颜色 6 5" xfId="330"/>
    <cellStyle name="Accent3" xfId="331"/>
    <cellStyle name="Accent4" xfId="332"/>
    <cellStyle name="Accent5" xfId="333"/>
    <cellStyle name="常规 5 10 3 6" xfId="334"/>
    <cellStyle name="Accent6" xfId="335"/>
    <cellStyle name="Bad" xfId="336"/>
    <cellStyle name="常规 2 3 2" xfId="337"/>
    <cellStyle name="Calculation" xfId="338"/>
    <cellStyle name="Calculation 2" xfId="339"/>
    <cellStyle name="ColLevel_0" xfId="340"/>
    <cellStyle name="常规 3 3 3" xfId="341"/>
    <cellStyle name="Good" xfId="342"/>
    <cellStyle name="常规 10" xfId="343"/>
    <cellStyle name="常规 16 2" xfId="344"/>
    <cellStyle name="Heading 1" xfId="345"/>
    <cellStyle name="好_表二Book1_Sheet3 2" xfId="346"/>
    <cellStyle name="Normal 2" xfId="347"/>
    <cellStyle name="检查单元格 2 4" xfId="348"/>
    <cellStyle name="Note 2" xfId="349"/>
    <cellStyle name="标题 5" xfId="350"/>
    <cellStyle name="Output" xfId="351"/>
    <cellStyle name="Output 2" xfId="352"/>
    <cellStyle name="好_表二Book1 3" xfId="353"/>
    <cellStyle name="Title" xfId="354"/>
    <cellStyle name="常规 2" xfId="355"/>
    <cellStyle name="Total" xfId="356"/>
    <cellStyle name="Warning Text" xfId="357"/>
    <cellStyle name="标题 1 2" xfId="358"/>
    <cellStyle name="好_2012年第一批财政扶贫资金项目表（两项制度） 2 2" xfId="359"/>
    <cellStyle name="标题 1 2 2" xfId="360"/>
    <cellStyle name="标题 1 2 3" xfId="361"/>
    <cellStyle name="标题 1 2 4" xfId="362"/>
    <cellStyle name="差_表二Book1_Sheet3 2" xfId="363"/>
    <cellStyle name="标题 1 2_Sheet3" xfId="364"/>
    <cellStyle name="好 2 2" xfId="365"/>
    <cellStyle name="标题 1 3" xfId="366"/>
    <cellStyle name="标题 1 3 2" xfId="367"/>
    <cellStyle name="汇总 3" xfId="368"/>
    <cellStyle name="标题 1 4" xfId="369"/>
    <cellStyle name="标题 1 5" xfId="370"/>
    <cellStyle name="计算 2_Sheet3" xfId="371"/>
    <cellStyle name="标题 2 2" xfId="372"/>
    <cellStyle name="标题 2 2 2" xfId="373"/>
    <cellStyle name="标题 2 2 3" xfId="374"/>
    <cellStyle name="好 3 2" xfId="375"/>
    <cellStyle name="标题 2 2_Sheet3" xfId="376"/>
    <cellStyle name="标题 2 3" xfId="377"/>
    <cellStyle name="标题 2 3 2" xfId="378"/>
    <cellStyle name="常规 11" xfId="379"/>
    <cellStyle name="标题 2 4" xfId="380"/>
    <cellStyle name="标题 2 5" xfId="381"/>
    <cellStyle name="标题 3 2" xfId="382"/>
    <cellStyle name="标题 3 2 2" xfId="383"/>
    <cellStyle name="检查单元格 2_Sheet3" xfId="384"/>
    <cellStyle name="标题 3 2 3" xfId="385"/>
    <cellStyle name="标题 3 2 4" xfId="386"/>
    <cellStyle name="标题 3 3 2" xfId="387"/>
    <cellStyle name="标题 3 4" xfId="388"/>
    <cellStyle name="标题 4 2" xfId="389"/>
    <cellStyle name="千位分隔 3" xfId="390"/>
    <cellStyle name="标题 4 2 2" xfId="391"/>
    <cellStyle name="标题 4 2 3" xfId="392"/>
    <cellStyle name="标题 4 2 4" xfId="393"/>
    <cellStyle name="标题 4 2_Sheet3" xfId="394"/>
    <cellStyle name="标题 4 3" xfId="395"/>
    <cellStyle name="汇总 2 2" xfId="396"/>
    <cellStyle name="标题 4 3 2" xfId="397"/>
    <cellStyle name="常规 3_Sheet1" xfId="398"/>
    <cellStyle name="标题 5 2" xfId="399"/>
    <cellStyle name="标题 5 3" xfId="400"/>
    <cellStyle name="汇总 3 2" xfId="401"/>
    <cellStyle name="标题 5_Sheet3" xfId="402"/>
    <cellStyle name="标题 6" xfId="403"/>
    <cellStyle name="差_表二Book1" xfId="404"/>
    <cellStyle name="标题 6 2" xfId="405"/>
    <cellStyle name="强调文字颜色 2 4" xfId="406"/>
    <cellStyle name="差_表二Book1 2" xfId="407"/>
    <cellStyle name="标题 7" xfId="408"/>
    <cellStyle name="标题 8" xfId="409"/>
    <cellStyle name="常规 10 2" xfId="410"/>
    <cellStyle name="好_第一批项目资金交小曹222" xfId="411"/>
    <cellStyle name="差 2" xfId="412"/>
    <cellStyle name="差 2 2" xfId="413"/>
    <cellStyle name="差 2 3" xfId="414"/>
    <cellStyle name="差 2 4" xfId="415"/>
    <cellStyle name="差 3" xfId="416"/>
    <cellStyle name="差 3 2" xfId="417"/>
    <cellStyle name="差 4" xfId="418"/>
    <cellStyle name="差_2012年第一批财政扶贫资金项目表（两项制度）" xfId="419"/>
    <cellStyle name="常规 4 3" xfId="420"/>
    <cellStyle name="差_2012年第一批财政扶贫资金项目表（两项制度） 2 2" xfId="421"/>
    <cellStyle name="差_2012年第一批财政扶贫资金项目表（两项制度） 3" xfId="422"/>
    <cellStyle name="常规 5 5" xfId="423"/>
    <cellStyle name="差_Sheet3 2" xfId="424"/>
    <cellStyle name="常规 3 2 2" xfId="425"/>
    <cellStyle name="差_表二Book1 2 2" xfId="426"/>
    <cellStyle name="好_2012年第一批财政扶贫资金项目表（两项制度）_Sheet3" xfId="427"/>
    <cellStyle name="差_表二Book1 3" xfId="428"/>
    <cellStyle name="差_第一批项目资金交小曹222" xfId="429"/>
    <cellStyle name="差_第一批项目资金交小曹222 2" xfId="430"/>
    <cellStyle name="差_第一批项目资金交小曹222 2 2" xfId="431"/>
    <cellStyle name="差_第一批项目资金交小曹222 3" xfId="432"/>
    <cellStyle name="差_第一批项目资金交小曹222_Sheet3" xfId="433"/>
    <cellStyle name="差_第一批项目资金交小曹222_Sheet3 2" xfId="434"/>
    <cellStyle name="差_两项制度定 2" xfId="435"/>
    <cellStyle name="差_两项制度定 2 2" xfId="436"/>
    <cellStyle name="差_两项制度定 3" xfId="437"/>
    <cellStyle name="汇总 2_Sheet3" xfId="438"/>
    <cellStyle name="差_两项制度定_Sheet3 2" xfId="439"/>
    <cellStyle name="差_培训项目二处移交定" xfId="440"/>
    <cellStyle name="警告文本 4" xfId="441"/>
    <cellStyle name="差_培训项目二处移交定 2 2" xfId="442"/>
    <cellStyle name="差_培训项目二处移交定 3" xfId="443"/>
    <cellStyle name="强调文字颜色 5 2" xfId="444"/>
    <cellStyle name="差_培训项目二处移交定_Sheet3 2" xfId="445"/>
    <cellStyle name="常规 3 5" xfId="446"/>
    <cellStyle name="差_项目汇总表" xfId="447"/>
    <cellStyle name="常规 10 10 3 2 2" xfId="448"/>
    <cellStyle name="常规 18" xfId="449"/>
    <cellStyle name="常规 23" xfId="450"/>
    <cellStyle name="常规 10 2 2" xfId="451"/>
    <cellStyle name="好_第一批项目资金交小曹222 2" xfId="452"/>
    <cellStyle name="常规 11 2" xfId="453"/>
    <cellStyle name="常规 11 3" xfId="454"/>
    <cellStyle name="常规 12" xfId="455"/>
    <cellStyle name="常规 12 2" xfId="456"/>
    <cellStyle name="常规 12 3" xfId="457"/>
    <cellStyle name="常规 13" xfId="458"/>
    <cellStyle name="常规 13 2" xfId="459"/>
    <cellStyle name="常规 14" xfId="460"/>
    <cellStyle name="常规 14 2" xfId="461"/>
    <cellStyle name="常规 15 2" xfId="462"/>
    <cellStyle name="常规 16" xfId="463"/>
    <cellStyle name="常规 21" xfId="464"/>
    <cellStyle name="常规 2 2_项目汇总表" xfId="465"/>
    <cellStyle name="常规 17" xfId="466"/>
    <cellStyle name="常规 22" xfId="467"/>
    <cellStyle name="常规 17 2" xfId="468"/>
    <cellStyle name="常规 2 13" xfId="469"/>
    <cellStyle name="常规 2 2 2" xfId="470"/>
    <cellStyle name="常规 2 2 3" xfId="471"/>
    <cellStyle name="常规 2 2 5" xfId="472"/>
    <cellStyle name="常规 2 4 2" xfId="473"/>
    <cellStyle name="好_第一批项目资金交小曹222_Sheet3 2" xfId="474"/>
    <cellStyle name="常规 2 4 3" xfId="475"/>
    <cellStyle name="常规 2 5 2" xfId="476"/>
    <cellStyle name="常规 2_Sheet1" xfId="477"/>
    <cellStyle name="常规 27 17" xfId="478"/>
    <cellStyle name="常规 3 2 3" xfId="479"/>
    <cellStyle name="常规 3 4 2" xfId="480"/>
    <cellStyle name="常规 3 5 2" xfId="481"/>
    <cellStyle name="常规 3 6" xfId="482"/>
    <cellStyle name="常规 3 7" xfId="483"/>
    <cellStyle name="好_两项制度定_Sheet3" xfId="484"/>
    <cellStyle name="常规 3 8" xfId="485"/>
    <cellStyle name="常规 4 4" xfId="486"/>
    <cellStyle name="常规 4 4 2" xfId="487"/>
    <cellStyle name="常规 4 5" xfId="488"/>
    <cellStyle name="常规 5 6" xfId="489"/>
    <cellStyle name="常规 5_项目汇总表" xfId="490"/>
    <cellStyle name="好_两项制度定 2" xfId="491"/>
    <cellStyle name="常规 7 2" xfId="492"/>
    <cellStyle name="常规 7 2 2" xfId="493"/>
    <cellStyle name="常规 7 4" xfId="494"/>
    <cellStyle name="常规 8" xfId="495"/>
    <cellStyle name="警告文本 3 2" xfId="496"/>
    <cellStyle name="常规_Book2" xfId="497"/>
    <cellStyle name="常规_Sheet1" xfId="498"/>
    <cellStyle name="常规_Sheet1 2" xfId="499"/>
    <cellStyle name="常规_Sheet1 3" xfId="500"/>
    <cellStyle name="好 2" xfId="501"/>
    <cellStyle name="好 3" xfId="502"/>
    <cellStyle name="好 4" xfId="503"/>
    <cellStyle name="好_2012年第一批财政扶贫资金项目表（两项制度）" xfId="504"/>
    <cellStyle name="好_2012年第一批财政扶贫资金项目表（两项制度）_Sheet3 2" xfId="505"/>
    <cellStyle name="好_Sheet3" xfId="506"/>
    <cellStyle name="好_表二Book1 2" xfId="507"/>
    <cellStyle name="好_表二Book1_Sheet3" xfId="508"/>
    <cellStyle name="好_第一批项目资金交小曹222 2 2" xfId="509"/>
    <cellStyle name="好_第一批项目资金交小曹222 3" xfId="510"/>
    <cellStyle name="好_两项制度定_Sheet3 2" xfId="511"/>
    <cellStyle name="好_培训项目二处移交定" xfId="512"/>
    <cellStyle name="好_培训项目二处移交定 2" xfId="513"/>
    <cellStyle name="检查单元格 2 2" xfId="514"/>
    <cellStyle name="好_培训项目二处移交定 3" xfId="515"/>
    <cellStyle name="好_培训项目二处移交定_Sheet3" xfId="516"/>
    <cellStyle name="汇总 2" xfId="517"/>
    <cellStyle name="汇总 4" xfId="518"/>
    <cellStyle name="检查单元格 2 3" xfId="519"/>
    <cellStyle name="解释性文本 2" xfId="520"/>
    <cellStyle name="解释性文本 4" xfId="521"/>
    <cellStyle name="链接单元格 2" xfId="522"/>
    <cellStyle name="强调文字颜色 1 2 2" xfId="523"/>
    <cellStyle name="强调文字颜色 1 2 3" xfId="524"/>
    <cellStyle name="强调文字颜色 1 2 4" xfId="525"/>
    <cellStyle name="强调文字颜色 1 2_Sheet3" xfId="526"/>
    <cellStyle name="强调文字颜色 1 3" xfId="527"/>
    <cellStyle name="强调文字颜色 1 3 2" xfId="528"/>
    <cellStyle name="强调文字颜色 1 4" xfId="529"/>
    <cellStyle name="强调文字颜色 1 5" xfId="530"/>
    <cellStyle name="强调文字颜色 2 2" xfId="531"/>
    <cellStyle name="强调文字颜色 2 2_Sheet3" xfId="532"/>
    <cellStyle name="强调文字颜色 2 3" xfId="533"/>
    <cellStyle name="强调文字颜色 3 2" xfId="534"/>
    <cellStyle name="强调文字颜色 3 2 2" xfId="535"/>
    <cellStyle name="强调文字颜色 3 2 3" xfId="536"/>
    <cellStyle name="强调文字颜色 3 2 4" xfId="537"/>
    <cellStyle name="强调文字颜色 3 2_Sheet3" xfId="538"/>
    <cellStyle name="强调文字颜色 3 3" xfId="539"/>
    <cellStyle name="强调文字颜色 3 3 2" xfId="540"/>
    <cellStyle name="强调文字颜色 3 4" xfId="541"/>
    <cellStyle name="强调文字颜色 4 2 2" xfId="542"/>
    <cellStyle name="强调文字颜色 4 2 3" xfId="543"/>
    <cellStyle name="强调文字颜色 4 2 4" xfId="544"/>
    <cellStyle name="强调文字颜色 4 2_Sheet3" xfId="545"/>
    <cellStyle name="强调文字颜色 4 3 2" xfId="546"/>
    <cellStyle name="强调文字颜色 4 4" xfId="547"/>
    <cellStyle name="强调文字颜色 4 5" xfId="548"/>
    <cellStyle name="强调文字颜色 5 2 2" xfId="549"/>
    <cellStyle name="强调文字颜色 5 2 3" xfId="550"/>
    <cellStyle name="强调文字颜色 5 2 4" xfId="551"/>
    <cellStyle name="强调文字颜色 5 2_Sheet3" xfId="552"/>
    <cellStyle name="强调文字颜色 5 3" xfId="553"/>
    <cellStyle name="强调文字颜色 5 3 2" xfId="554"/>
    <cellStyle name="强调文字颜色 5 4" xfId="555"/>
    <cellStyle name="强调文字颜色 6 2" xfId="556"/>
    <cellStyle name="强调文字颜色 6 2 2" xfId="557"/>
    <cellStyle name="强调文字颜色 6 2 3" xfId="558"/>
    <cellStyle name="强调文字颜色 6 2 4" xfId="559"/>
    <cellStyle name="强调文字颜色 6 2_Sheet3" xfId="560"/>
    <cellStyle name="强调文字颜色 6 3" xfId="561"/>
    <cellStyle name="强调文字颜色 6 3 2" xfId="562"/>
    <cellStyle name="强调文字颜色 6 4" xfId="563"/>
    <cellStyle name="适中 2" xfId="564"/>
    <cellStyle name="适中 2 2" xfId="565"/>
    <cellStyle name="适中 2 3" xfId="566"/>
    <cellStyle name="适中 2_Sheet3" xfId="567"/>
    <cellStyle name="适中 3" xfId="568"/>
    <cellStyle name="适中 3 2" xfId="569"/>
    <cellStyle name="适中 4" xfId="570"/>
    <cellStyle name="输出 2" xfId="571"/>
    <cellStyle name="输出 2 2" xfId="572"/>
    <cellStyle name="输出 2 2 2" xfId="573"/>
    <cellStyle name="输出 2 3" xfId="574"/>
    <cellStyle name="输出 2 3 2" xfId="575"/>
    <cellStyle name="输出 2 4" xfId="576"/>
    <cellStyle name="输出 2_Sheet3" xfId="577"/>
    <cellStyle name="输出 3" xfId="578"/>
    <cellStyle name="输出 3 2" xfId="579"/>
    <cellStyle name="输出 3 2 2" xfId="580"/>
    <cellStyle name="输出 3 3" xfId="581"/>
    <cellStyle name="输出 4" xfId="582"/>
    <cellStyle name="输出 5" xfId="583"/>
    <cellStyle name="输入 2" xfId="584"/>
    <cellStyle name="输入 2 2" xfId="585"/>
    <cellStyle name="输入 2 2 2" xfId="586"/>
    <cellStyle name="输入 2 3" xfId="587"/>
    <cellStyle name="输入 2 3 2" xfId="588"/>
    <cellStyle name="输入 2 4" xfId="589"/>
    <cellStyle name="输入 3" xfId="590"/>
    <cellStyle name="输入 3 2" xfId="591"/>
    <cellStyle name="输入 3 2 2" xfId="592"/>
    <cellStyle name="输入 3 3" xfId="593"/>
    <cellStyle name="输入 4" xfId="594"/>
    <cellStyle name="输入 5" xfId="595"/>
    <cellStyle name="样式 1" xfId="596"/>
    <cellStyle name="样式 1 2" xfId="597"/>
    <cellStyle name="样式 1 2 2" xfId="598"/>
    <cellStyle name="注释 2 2" xfId="599"/>
    <cellStyle name="注释 2 3" xfId="600"/>
    <cellStyle name="注释 2 4" xfId="601"/>
    <cellStyle name="注释 2_项目汇总表" xfId="602"/>
    <cellStyle name="注释 3" xfId="603"/>
    <cellStyle name="注释 4" xfId="604"/>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9"/>
  <sheetViews>
    <sheetView tabSelected="1" workbookViewId="0">
      <selection activeCell="B31" sqref="B31:B35"/>
    </sheetView>
  </sheetViews>
  <sheetFormatPr defaultColWidth="9" defaultRowHeight="13.5"/>
  <cols>
    <col min="1" max="1" width="3.775" customWidth="1"/>
    <col min="2" max="2" width="15.3333333333333" customWidth="1"/>
    <col min="3" max="3" width="7.225" customWidth="1"/>
    <col min="4" max="5" width="5.225" customWidth="1"/>
    <col min="6" max="6" width="4.89166666666667" customWidth="1"/>
    <col min="7" max="7" width="6.225" customWidth="1"/>
    <col min="8" max="8" width="6.44166666666667" customWidth="1"/>
    <col min="9" max="9" width="5.775" customWidth="1"/>
    <col min="10" max="10" width="5.225" customWidth="1"/>
    <col min="11" max="11" width="6.33333333333333" customWidth="1"/>
    <col min="12" max="12" width="4.55833333333333" customWidth="1"/>
    <col min="13" max="13" width="7.66666666666667" customWidth="1"/>
    <col min="14" max="14" width="5.55833333333333" customWidth="1"/>
    <col min="15" max="15" width="7.55833333333333" customWidth="1"/>
    <col min="16" max="16" width="5.89166666666667" customWidth="1"/>
    <col min="18" max="18" width="5.44166666666667" customWidth="1"/>
    <col min="19" max="19" width="9.55833333333333" customWidth="1"/>
    <col min="20" max="20" width="10" customWidth="1"/>
    <col min="21" max="21" width="15" customWidth="1"/>
  </cols>
  <sheetData>
    <row r="1" ht="22.5" customHeight="1" spans="1:20">
      <c r="A1" s="84" t="s">
        <v>0</v>
      </c>
      <c r="B1" s="84"/>
      <c r="C1" s="84"/>
      <c r="D1" s="85"/>
      <c r="E1" s="85"/>
      <c r="F1" s="85"/>
      <c r="G1" s="85"/>
      <c r="H1" s="85"/>
      <c r="I1" s="85"/>
      <c r="J1" s="85"/>
      <c r="K1" s="85"/>
      <c r="L1" s="85"/>
      <c r="M1" s="85"/>
      <c r="N1" s="85"/>
      <c r="O1" s="85"/>
      <c r="P1" s="85"/>
      <c r="Q1" s="85"/>
      <c r="R1" s="85"/>
      <c r="S1" s="85"/>
      <c r="T1" s="85"/>
    </row>
    <row r="2" ht="33" customHeight="1" spans="1:21">
      <c r="A2" s="86" t="s">
        <v>1</v>
      </c>
      <c r="B2" s="86"/>
      <c r="C2" s="86"/>
      <c r="D2" s="86"/>
      <c r="E2" s="86"/>
      <c r="F2" s="86"/>
      <c r="G2" s="86"/>
      <c r="H2" s="86"/>
      <c r="I2" s="86"/>
      <c r="J2" s="86"/>
      <c r="K2" s="86"/>
      <c r="L2" s="86"/>
      <c r="M2" s="86"/>
      <c r="N2" s="86"/>
      <c r="O2" s="86"/>
      <c r="P2" s="86"/>
      <c r="Q2" s="86"/>
      <c r="R2" s="86"/>
      <c r="S2" s="86"/>
      <c r="T2" s="86"/>
      <c r="U2" s="86"/>
    </row>
    <row r="3" ht="17.25" customHeight="1" spans="1:21">
      <c r="A3" s="87" t="s">
        <v>2</v>
      </c>
      <c r="B3" s="87" t="s">
        <v>3</v>
      </c>
      <c r="C3" s="88" t="s">
        <v>4</v>
      </c>
      <c r="D3" s="88"/>
      <c r="E3" s="88"/>
      <c r="F3" s="88"/>
      <c r="G3" s="88"/>
      <c r="H3" s="88"/>
      <c r="I3" s="88"/>
      <c r="J3" s="88"/>
      <c r="K3" s="88"/>
      <c r="L3" s="88"/>
      <c r="M3" s="88"/>
      <c r="N3" s="88"/>
      <c r="O3" s="87" t="s">
        <v>5</v>
      </c>
      <c r="P3" s="99" t="s">
        <v>6</v>
      </c>
      <c r="Q3" s="99"/>
      <c r="R3" s="99"/>
      <c r="S3" s="99"/>
      <c r="T3" s="99"/>
      <c r="U3" s="99"/>
    </row>
    <row r="4" ht="30" customHeight="1" spans="1:21">
      <c r="A4" s="87"/>
      <c r="B4" s="87"/>
      <c r="C4" s="87" t="s">
        <v>7</v>
      </c>
      <c r="D4" s="89" t="s">
        <v>8</v>
      </c>
      <c r="E4" s="89" t="s">
        <v>9</v>
      </c>
      <c r="F4" s="90" t="s">
        <v>10</v>
      </c>
      <c r="G4" s="90" t="s">
        <v>11</v>
      </c>
      <c r="H4" s="90" t="s">
        <v>12</v>
      </c>
      <c r="I4" s="90" t="s">
        <v>13</v>
      </c>
      <c r="J4" s="90" t="s">
        <v>14</v>
      </c>
      <c r="K4" s="90" t="s">
        <v>15</v>
      </c>
      <c r="L4" s="90" t="s">
        <v>16</v>
      </c>
      <c r="M4" s="90" t="s">
        <v>17</v>
      </c>
      <c r="N4" s="90" t="s">
        <v>18</v>
      </c>
      <c r="O4" s="87"/>
      <c r="P4" s="99" t="s">
        <v>19</v>
      </c>
      <c r="Q4" s="99" t="s">
        <v>20</v>
      </c>
      <c r="R4" s="87" t="s">
        <v>21</v>
      </c>
      <c r="S4" s="87" t="s">
        <v>22</v>
      </c>
      <c r="T4" s="99" t="s">
        <v>23</v>
      </c>
      <c r="U4" s="99" t="s">
        <v>24</v>
      </c>
    </row>
    <row r="5" ht="18" customHeight="1" spans="1:21">
      <c r="A5" s="91">
        <v>1</v>
      </c>
      <c r="B5" s="92" t="s">
        <v>25</v>
      </c>
      <c r="C5" s="93"/>
      <c r="D5" s="94">
        <v>340</v>
      </c>
      <c r="E5" s="94"/>
      <c r="F5" s="94"/>
      <c r="G5" s="94"/>
      <c r="H5" s="94">
        <v>2</v>
      </c>
      <c r="I5" s="94"/>
      <c r="J5" s="94"/>
      <c r="K5" s="94"/>
      <c r="L5" s="94"/>
      <c r="M5" s="94">
        <v>19.3</v>
      </c>
      <c r="N5" s="94"/>
      <c r="O5" s="94">
        <f>SUM(C5:N5)</f>
        <v>361.3</v>
      </c>
      <c r="P5" s="99"/>
      <c r="Q5" s="99">
        <v>2941.42</v>
      </c>
      <c r="R5" s="99"/>
      <c r="S5" s="99" t="s">
        <v>26</v>
      </c>
      <c r="T5" s="99" t="s">
        <v>27</v>
      </c>
      <c r="U5" s="99" t="s">
        <v>28</v>
      </c>
    </row>
    <row r="6" ht="18" customHeight="1" spans="1:21">
      <c r="A6" s="91">
        <v>2</v>
      </c>
      <c r="B6" s="95" t="s">
        <v>29</v>
      </c>
      <c r="C6" s="96"/>
      <c r="D6" s="94">
        <v>950</v>
      </c>
      <c r="E6" s="94"/>
      <c r="F6" s="94"/>
      <c r="G6" s="94"/>
      <c r="H6" s="94"/>
      <c r="I6" s="94"/>
      <c r="J6" s="94"/>
      <c r="K6" s="94"/>
      <c r="L6" s="94"/>
      <c r="M6" s="94">
        <v>14.26</v>
      </c>
      <c r="N6" s="94"/>
      <c r="O6" s="94">
        <f t="shared" ref="O6:O30" si="0">SUM(C6:N6)</f>
        <v>964.26</v>
      </c>
      <c r="P6" s="99"/>
      <c r="Q6" s="99"/>
      <c r="R6" s="99"/>
      <c r="S6" s="99"/>
      <c r="T6" s="99"/>
      <c r="U6" s="99"/>
    </row>
    <row r="7" ht="18" customHeight="1" spans="1:21">
      <c r="A7" s="91">
        <v>3</v>
      </c>
      <c r="B7" s="95" t="s">
        <v>30</v>
      </c>
      <c r="C7" s="96"/>
      <c r="D7" s="94"/>
      <c r="E7" s="94"/>
      <c r="F7" s="94"/>
      <c r="G7" s="94"/>
      <c r="H7" s="94"/>
      <c r="I7" s="94">
        <v>2</v>
      </c>
      <c r="J7" s="94"/>
      <c r="K7" s="94"/>
      <c r="L7" s="94"/>
      <c r="M7" s="94">
        <v>10.94</v>
      </c>
      <c r="N7" s="94"/>
      <c r="O7" s="94">
        <f t="shared" si="0"/>
        <v>12.94</v>
      </c>
      <c r="P7" s="99"/>
      <c r="Q7" s="99"/>
      <c r="R7" s="99"/>
      <c r="S7" s="99"/>
      <c r="T7" s="99"/>
      <c r="U7" s="99"/>
    </row>
    <row r="8" ht="18" customHeight="1" spans="1:21">
      <c r="A8" s="91">
        <v>4</v>
      </c>
      <c r="B8" s="92" t="s">
        <v>31</v>
      </c>
      <c r="C8" s="93"/>
      <c r="D8" s="94"/>
      <c r="E8" s="94"/>
      <c r="F8" s="94"/>
      <c r="G8" s="94"/>
      <c r="H8" s="94"/>
      <c r="I8" s="94"/>
      <c r="J8" s="94"/>
      <c r="K8" s="94"/>
      <c r="L8" s="94"/>
      <c r="M8" s="94">
        <v>48.31</v>
      </c>
      <c r="N8" s="94"/>
      <c r="O8" s="94">
        <f t="shared" si="0"/>
        <v>48.31</v>
      </c>
      <c r="P8" s="99"/>
      <c r="Q8" s="99"/>
      <c r="R8" s="99"/>
      <c r="S8" s="99"/>
      <c r="T8" s="99"/>
      <c r="U8" s="99"/>
    </row>
    <row r="9" ht="18" customHeight="1" spans="1:21">
      <c r="A9" s="91">
        <v>5</v>
      </c>
      <c r="B9" s="95" t="s">
        <v>32</v>
      </c>
      <c r="C9" s="96"/>
      <c r="D9" s="94"/>
      <c r="E9" s="94"/>
      <c r="F9" s="94"/>
      <c r="G9" s="94"/>
      <c r="H9" s="94"/>
      <c r="I9" s="94">
        <v>20</v>
      </c>
      <c r="J9" s="94"/>
      <c r="K9" s="94"/>
      <c r="L9" s="94"/>
      <c r="M9" s="94">
        <v>22.97</v>
      </c>
      <c r="N9" s="94"/>
      <c r="O9" s="94">
        <f t="shared" si="0"/>
        <v>42.97</v>
      </c>
      <c r="P9" s="99"/>
      <c r="Q9" s="99"/>
      <c r="R9" s="99"/>
      <c r="S9" s="99"/>
      <c r="T9" s="99"/>
      <c r="U9" s="99"/>
    </row>
    <row r="10" ht="18" customHeight="1" spans="1:21">
      <c r="A10" s="91">
        <v>6</v>
      </c>
      <c r="B10" s="92" t="s">
        <v>33</v>
      </c>
      <c r="C10" s="93"/>
      <c r="D10" s="93"/>
      <c r="E10" s="93"/>
      <c r="F10" s="93"/>
      <c r="G10" s="93"/>
      <c r="H10" s="93"/>
      <c r="I10" s="93">
        <v>25</v>
      </c>
      <c r="J10" s="93"/>
      <c r="K10" s="93"/>
      <c r="L10" s="93"/>
      <c r="M10" s="93">
        <v>43.56</v>
      </c>
      <c r="N10" s="93"/>
      <c r="O10" s="94">
        <f t="shared" si="0"/>
        <v>68.56</v>
      </c>
      <c r="P10" s="99"/>
      <c r="Q10" s="99"/>
      <c r="R10" s="99"/>
      <c r="S10" s="99"/>
      <c r="T10" s="99"/>
      <c r="U10" s="99"/>
    </row>
    <row r="11" ht="18" customHeight="1" spans="1:21">
      <c r="A11" s="91">
        <v>7</v>
      </c>
      <c r="B11" s="92" t="s">
        <v>34</v>
      </c>
      <c r="C11" s="93"/>
      <c r="D11" s="93"/>
      <c r="E11" s="93"/>
      <c r="F11" s="93"/>
      <c r="G11" s="93"/>
      <c r="H11" s="93"/>
      <c r="I11" s="93"/>
      <c r="J11" s="93"/>
      <c r="K11" s="93"/>
      <c r="L11" s="93"/>
      <c r="M11" s="93">
        <v>10.66</v>
      </c>
      <c r="N11" s="93"/>
      <c r="O11" s="94">
        <f t="shared" si="0"/>
        <v>10.66</v>
      </c>
      <c r="P11" s="99"/>
      <c r="Q11" s="99"/>
      <c r="R11" s="99"/>
      <c r="S11" s="99"/>
      <c r="T11" s="99"/>
      <c r="U11" s="99"/>
    </row>
    <row r="12" ht="18" customHeight="1" spans="1:21">
      <c r="A12" s="91">
        <v>8</v>
      </c>
      <c r="B12" s="92" t="s">
        <v>35</v>
      </c>
      <c r="C12" s="93"/>
      <c r="D12" s="93"/>
      <c r="E12" s="93"/>
      <c r="F12" s="93"/>
      <c r="G12" s="93"/>
      <c r="H12" s="93"/>
      <c r="I12" s="93">
        <v>4</v>
      </c>
      <c r="J12" s="93"/>
      <c r="K12" s="93"/>
      <c r="L12" s="93"/>
      <c r="M12" s="93">
        <v>22.54</v>
      </c>
      <c r="N12" s="93"/>
      <c r="O12" s="94">
        <f t="shared" si="0"/>
        <v>26.54</v>
      </c>
      <c r="P12" s="99"/>
      <c r="Q12" s="99"/>
      <c r="R12" s="99"/>
      <c r="S12" s="99"/>
      <c r="T12" s="99"/>
      <c r="U12" s="99"/>
    </row>
    <row r="13" ht="18" customHeight="1" spans="1:21">
      <c r="A13" s="91">
        <v>9</v>
      </c>
      <c r="B13" s="92" t="s">
        <v>36</v>
      </c>
      <c r="C13" s="93">
        <v>3</v>
      </c>
      <c r="D13" s="93"/>
      <c r="E13" s="93"/>
      <c r="F13" s="93"/>
      <c r="G13" s="93"/>
      <c r="H13" s="93">
        <v>2</v>
      </c>
      <c r="I13" s="93">
        <v>52</v>
      </c>
      <c r="J13" s="93"/>
      <c r="K13" s="93"/>
      <c r="L13" s="93"/>
      <c r="M13" s="93">
        <v>57.82</v>
      </c>
      <c r="N13" s="93"/>
      <c r="O13" s="94">
        <f t="shared" si="0"/>
        <v>114.82</v>
      </c>
      <c r="P13" s="99"/>
      <c r="Q13" s="99"/>
      <c r="R13" s="99"/>
      <c r="S13" s="99"/>
      <c r="T13" s="99"/>
      <c r="U13" s="99"/>
    </row>
    <row r="14" ht="18" customHeight="1" spans="1:21">
      <c r="A14" s="91">
        <v>10</v>
      </c>
      <c r="B14" s="92" t="s">
        <v>37</v>
      </c>
      <c r="C14" s="93"/>
      <c r="D14" s="93"/>
      <c r="E14" s="93"/>
      <c r="F14" s="93"/>
      <c r="G14" s="93"/>
      <c r="H14" s="93"/>
      <c r="I14" s="93">
        <v>3</v>
      </c>
      <c r="J14" s="93"/>
      <c r="K14" s="93"/>
      <c r="L14" s="93"/>
      <c r="M14" s="93">
        <v>18.72</v>
      </c>
      <c r="N14" s="93"/>
      <c r="O14" s="94">
        <f t="shared" si="0"/>
        <v>21.72</v>
      </c>
      <c r="P14" s="99"/>
      <c r="Q14" s="99"/>
      <c r="R14" s="99"/>
      <c r="S14" s="99"/>
      <c r="T14" s="99"/>
      <c r="U14" s="99"/>
    </row>
    <row r="15" ht="18" customHeight="1" spans="1:21">
      <c r="A15" s="91">
        <v>11</v>
      </c>
      <c r="B15" s="92" t="s">
        <v>38</v>
      </c>
      <c r="C15" s="93"/>
      <c r="D15" s="93"/>
      <c r="E15" s="93"/>
      <c r="F15" s="93"/>
      <c r="G15" s="93"/>
      <c r="H15" s="93"/>
      <c r="I15" s="93"/>
      <c r="J15" s="93"/>
      <c r="K15" s="93"/>
      <c r="L15" s="93"/>
      <c r="M15" s="93">
        <v>42.98</v>
      </c>
      <c r="N15" s="93"/>
      <c r="O15" s="94">
        <f t="shared" si="0"/>
        <v>42.98</v>
      </c>
      <c r="P15" s="99"/>
      <c r="Q15" s="99"/>
      <c r="R15" s="99"/>
      <c r="S15" s="99"/>
      <c r="T15" s="99"/>
      <c r="U15" s="99"/>
    </row>
    <row r="16" ht="18" customHeight="1" spans="1:21">
      <c r="A16" s="91">
        <v>12</v>
      </c>
      <c r="B16" s="92" t="s">
        <v>39</v>
      </c>
      <c r="C16" s="93"/>
      <c r="D16" s="93"/>
      <c r="E16" s="93"/>
      <c r="F16" s="93"/>
      <c r="G16" s="93"/>
      <c r="H16" s="93"/>
      <c r="I16" s="93"/>
      <c r="J16" s="93"/>
      <c r="K16" s="93"/>
      <c r="L16" s="93"/>
      <c r="M16" s="93">
        <v>39.38</v>
      </c>
      <c r="N16" s="93"/>
      <c r="O16" s="94">
        <f t="shared" si="0"/>
        <v>39.38</v>
      </c>
      <c r="P16" s="99"/>
      <c r="Q16" s="99"/>
      <c r="R16" s="99"/>
      <c r="S16" s="99"/>
      <c r="T16" s="99"/>
      <c r="U16" s="99"/>
    </row>
    <row r="17" ht="18" customHeight="1" spans="1:21">
      <c r="A17" s="91">
        <v>13</v>
      </c>
      <c r="B17" s="92" t="s">
        <v>40</v>
      </c>
      <c r="C17" s="93"/>
      <c r="D17" s="93"/>
      <c r="E17" s="93"/>
      <c r="F17" s="93"/>
      <c r="G17" s="93"/>
      <c r="H17" s="93"/>
      <c r="I17" s="93"/>
      <c r="J17" s="93"/>
      <c r="K17" s="93"/>
      <c r="L17" s="93"/>
      <c r="M17" s="93">
        <v>20.74</v>
      </c>
      <c r="N17" s="93"/>
      <c r="O17" s="94">
        <f t="shared" si="0"/>
        <v>20.74</v>
      </c>
      <c r="P17" s="99"/>
      <c r="Q17" s="99"/>
      <c r="R17" s="99"/>
      <c r="S17" s="99"/>
      <c r="T17" s="99"/>
      <c r="U17" s="99"/>
    </row>
    <row r="18" ht="18" customHeight="1" spans="1:21">
      <c r="A18" s="91">
        <v>14</v>
      </c>
      <c r="B18" s="92" t="s">
        <v>41</v>
      </c>
      <c r="C18" s="93"/>
      <c r="D18" s="93"/>
      <c r="E18" s="93"/>
      <c r="F18" s="93"/>
      <c r="G18" s="93"/>
      <c r="H18" s="93"/>
      <c r="I18" s="93"/>
      <c r="J18" s="93"/>
      <c r="K18" s="93"/>
      <c r="L18" s="93"/>
      <c r="M18" s="93">
        <v>39.67</v>
      </c>
      <c r="N18" s="93"/>
      <c r="O18" s="94">
        <f t="shared" si="0"/>
        <v>39.67</v>
      </c>
      <c r="P18" s="99"/>
      <c r="Q18" s="99"/>
      <c r="R18" s="99"/>
      <c r="S18" s="99"/>
      <c r="T18" s="99"/>
      <c r="U18" s="99"/>
    </row>
    <row r="19" ht="18" customHeight="1" spans="1:21">
      <c r="A19" s="91">
        <v>15</v>
      </c>
      <c r="B19" s="92" t="s">
        <v>42</v>
      </c>
      <c r="C19" s="93"/>
      <c r="D19" s="93"/>
      <c r="E19" s="93"/>
      <c r="F19" s="93"/>
      <c r="G19" s="93"/>
      <c r="H19" s="93">
        <v>59</v>
      </c>
      <c r="I19" s="93"/>
      <c r="J19" s="93"/>
      <c r="K19" s="93"/>
      <c r="L19" s="93"/>
      <c r="M19" s="93">
        <v>31.18</v>
      </c>
      <c r="N19" s="93"/>
      <c r="O19" s="94">
        <f t="shared" si="0"/>
        <v>90.18</v>
      </c>
      <c r="P19" s="99"/>
      <c r="Q19" s="99"/>
      <c r="R19" s="99"/>
      <c r="S19" s="99"/>
      <c r="T19" s="99"/>
      <c r="U19" s="99"/>
    </row>
    <row r="20" ht="18" customHeight="1" spans="1:21">
      <c r="A20" s="91">
        <v>16</v>
      </c>
      <c r="B20" s="92" t="s">
        <v>43</v>
      </c>
      <c r="C20" s="93"/>
      <c r="D20" s="93"/>
      <c r="E20" s="93"/>
      <c r="F20" s="93"/>
      <c r="G20" s="93"/>
      <c r="H20" s="93"/>
      <c r="I20" s="93"/>
      <c r="J20" s="93"/>
      <c r="K20" s="93"/>
      <c r="L20" s="93"/>
      <c r="M20" s="93">
        <v>37.3</v>
      </c>
      <c r="N20" s="93"/>
      <c r="O20" s="94">
        <f t="shared" si="0"/>
        <v>37.3</v>
      </c>
      <c r="P20" s="99"/>
      <c r="Q20" s="99"/>
      <c r="R20" s="99"/>
      <c r="S20" s="99"/>
      <c r="T20" s="99"/>
      <c r="U20" s="99"/>
    </row>
    <row r="21" ht="18" customHeight="1" spans="1:21">
      <c r="A21" s="91">
        <v>17</v>
      </c>
      <c r="B21" s="92" t="s">
        <v>44</v>
      </c>
      <c r="C21" s="93"/>
      <c r="D21" s="93"/>
      <c r="E21" s="93"/>
      <c r="F21" s="93"/>
      <c r="G21" s="93"/>
      <c r="H21" s="93"/>
      <c r="I21" s="93"/>
      <c r="J21" s="93"/>
      <c r="K21" s="93">
        <v>2</v>
      </c>
      <c r="L21" s="93"/>
      <c r="M21" s="93">
        <v>28.08</v>
      </c>
      <c r="N21" s="93"/>
      <c r="O21" s="94">
        <f t="shared" si="0"/>
        <v>30.08</v>
      </c>
      <c r="P21" s="99"/>
      <c r="Q21" s="99"/>
      <c r="R21" s="99"/>
      <c r="S21" s="99"/>
      <c r="T21" s="99"/>
      <c r="U21" s="99"/>
    </row>
    <row r="22" ht="18" customHeight="1" spans="1:21">
      <c r="A22" s="91">
        <v>18</v>
      </c>
      <c r="B22" s="92" t="s">
        <v>45</v>
      </c>
      <c r="C22" s="93"/>
      <c r="D22" s="93"/>
      <c r="E22" s="93"/>
      <c r="F22" s="93"/>
      <c r="G22" s="93">
        <v>3</v>
      </c>
      <c r="H22" s="93">
        <v>1</v>
      </c>
      <c r="I22" s="93"/>
      <c r="J22" s="93"/>
      <c r="K22" s="93"/>
      <c r="L22" s="93"/>
      <c r="M22" s="93">
        <v>24.98</v>
      </c>
      <c r="N22" s="93"/>
      <c r="O22" s="94">
        <f t="shared" si="0"/>
        <v>28.98</v>
      </c>
      <c r="P22" s="99"/>
      <c r="Q22" s="99"/>
      <c r="R22" s="99"/>
      <c r="S22" s="99"/>
      <c r="T22" s="99"/>
      <c r="U22" s="99"/>
    </row>
    <row r="23" ht="18" customHeight="1" spans="1:21">
      <c r="A23" s="91">
        <v>19</v>
      </c>
      <c r="B23" s="92" t="s">
        <v>46</v>
      </c>
      <c r="C23" s="93"/>
      <c r="D23" s="93"/>
      <c r="E23" s="93"/>
      <c r="F23" s="93"/>
      <c r="G23" s="93"/>
      <c r="H23" s="93"/>
      <c r="I23" s="93"/>
      <c r="J23" s="93"/>
      <c r="K23" s="93"/>
      <c r="L23" s="93"/>
      <c r="M23" s="93">
        <v>50.33</v>
      </c>
      <c r="N23" s="93"/>
      <c r="O23" s="94">
        <f t="shared" si="0"/>
        <v>50.33</v>
      </c>
      <c r="P23" s="99"/>
      <c r="Q23" s="99"/>
      <c r="R23" s="99"/>
      <c r="S23" s="99"/>
      <c r="T23" s="99"/>
      <c r="U23" s="99"/>
    </row>
    <row r="24" ht="18" customHeight="1" spans="1:21">
      <c r="A24" s="91">
        <v>20</v>
      </c>
      <c r="B24" s="92" t="s">
        <v>47</v>
      </c>
      <c r="C24" s="93"/>
      <c r="D24" s="93"/>
      <c r="E24" s="93"/>
      <c r="F24" s="93"/>
      <c r="G24" s="93"/>
      <c r="H24" s="93"/>
      <c r="I24" s="93"/>
      <c r="J24" s="93"/>
      <c r="K24" s="93"/>
      <c r="L24" s="93"/>
      <c r="M24" s="93">
        <v>19.22</v>
      </c>
      <c r="N24" s="93"/>
      <c r="O24" s="94">
        <f t="shared" si="0"/>
        <v>19.22</v>
      </c>
      <c r="P24" s="99"/>
      <c r="Q24" s="99"/>
      <c r="R24" s="99"/>
      <c r="S24" s="99"/>
      <c r="T24" s="99"/>
      <c r="U24" s="99"/>
    </row>
    <row r="25" ht="18" customHeight="1" spans="1:21">
      <c r="A25" s="91">
        <v>21</v>
      </c>
      <c r="B25" s="92" t="s">
        <v>48</v>
      </c>
      <c r="C25" s="93"/>
      <c r="D25" s="93"/>
      <c r="E25" s="93"/>
      <c r="F25" s="93"/>
      <c r="G25" s="93"/>
      <c r="H25" s="93"/>
      <c r="I25" s="93"/>
      <c r="J25" s="93"/>
      <c r="K25" s="93"/>
      <c r="L25" s="93"/>
      <c r="M25" s="93">
        <v>32.11</v>
      </c>
      <c r="N25" s="93"/>
      <c r="O25" s="94">
        <f t="shared" si="0"/>
        <v>32.11</v>
      </c>
      <c r="P25" s="99"/>
      <c r="Q25" s="99"/>
      <c r="R25" s="99"/>
      <c r="S25" s="99"/>
      <c r="T25" s="99"/>
      <c r="U25" s="99"/>
    </row>
    <row r="26" ht="18" customHeight="1" spans="1:21">
      <c r="A26" s="91">
        <v>22</v>
      </c>
      <c r="B26" s="92" t="s">
        <v>49</v>
      </c>
      <c r="C26" s="93"/>
      <c r="D26" s="93"/>
      <c r="E26" s="93"/>
      <c r="F26" s="93"/>
      <c r="G26" s="93">
        <v>2</v>
      </c>
      <c r="H26" s="93"/>
      <c r="I26" s="93"/>
      <c r="J26" s="93"/>
      <c r="K26" s="93"/>
      <c r="L26" s="93"/>
      <c r="M26" s="93">
        <v>25.34</v>
      </c>
      <c r="N26" s="93"/>
      <c r="O26" s="94">
        <f t="shared" si="0"/>
        <v>27.34</v>
      </c>
      <c r="P26" s="99"/>
      <c r="Q26" s="99"/>
      <c r="R26" s="99"/>
      <c r="S26" s="99"/>
      <c r="T26" s="99"/>
      <c r="U26" s="99"/>
    </row>
    <row r="27" ht="18" customHeight="1" spans="1:21">
      <c r="A27" s="91">
        <v>23</v>
      </c>
      <c r="B27" s="92" t="s">
        <v>50</v>
      </c>
      <c r="C27" s="93"/>
      <c r="D27" s="93"/>
      <c r="E27" s="93"/>
      <c r="F27" s="93"/>
      <c r="G27" s="93"/>
      <c r="H27" s="93">
        <v>21.1</v>
      </c>
      <c r="I27" s="93">
        <v>6</v>
      </c>
      <c r="J27" s="93"/>
      <c r="K27" s="93"/>
      <c r="L27" s="93"/>
      <c r="M27" s="93">
        <v>33.55</v>
      </c>
      <c r="N27" s="93"/>
      <c r="O27" s="94">
        <f t="shared" si="0"/>
        <v>60.65</v>
      </c>
      <c r="P27" s="99"/>
      <c r="Q27" s="99"/>
      <c r="R27" s="99"/>
      <c r="S27" s="99"/>
      <c r="T27" s="99"/>
      <c r="U27" s="99"/>
    </row>
    <row r="28" ht="18" customHeight="1" spans="1:21">
      <c r="A28" s="91">
        <v>24</v>
      </c>
      <c r="B28" s="92" t="s">
        <v>51</v>
      </c>
      <c r="C28" s="93"/>
      <c r="D28" s="93"/>
      <c r="E28" s="93"/>
      <c r="F28" s="97"/>
      <c r="G28" s="97">
        <v>40</v>
      </c>
      <c r="H28" s="97">
        <v>2</v>
      </c>
      <c r="I28" s="97">
        <v>70</v>
      </c>
      <c r="J28" s="97"/>
      <c r="K28" s="97"/>
      <c r="L28" s="97"/>
      <c r="M28" s="97">
        <v>60.62</v>
      </c>
      <c r="N28" s="97"/>
      <c r="O28" s="94">
        <f t="shared" si="0"/>
        <v>172.62</v>
      </c>
      <c r="P28" s="99"/>
      <c r="Q28" s="99"/>
      <c r="R28" s="99"/>
      <c r="S28" s="99"/>
      <c r="T28" s="99"/>
      <c r="U28" s="99"/>
    </row>
    <row r="29" ht="18" customHeight="1" spans="1:21">
      <c r="A29" s="91">
        <v>25</v>
      </c>
      <c r="B29" s="92" t="s">
        <v>52</v>
      </c>
      <c r="C29" s="93"/>
      <c r="D29" s="93"/>
      <c r="E29" s="93"/>
      <c r="F29" s="97"/>
      <c r="G29" s="97"/>
      <c r="H29" s="97"/>
      <c r="I29" s="97">
        <v>2</v>
      </c>
      <c r="J29" s="97"/>
      <c r="K29" s="97"/>
      <c r="L29" s="97"/>
      <c r="M29" s="97">
        <v>37.37</v>
      </c>
      <c r="N29" s="97"/>
      <c r="O29" s="94">
        <f t="shared" si="0"/>
        <v>39.37</v>
      </c>
      <c r="P29" s="99"/>
      <c r="Q29" s="99"/>
      <c r="R29" s="99"/>
      <c r="S29" s="99"/>
      <c r="T29" s="99"/>
      <c r="U29" s="99"/>
    </row>
    <row r="30" ht="18" customHeight="1" spans="1:21">
      <c r="A30" s="91">
        <v>26</v>
      </c>
      <c r="B30" s="92" t="s">
        <v>53</v>
      </c>
      <c r="C30" s="93"/>
      <c r="D30" s="93">
        <v>388</v>
      </c>
      <c r="E30" s="93"/>
      <c r="F30" s="97"/>
      <c r="G30" s="97">
        <v>6.84</v>
      </c>
      <c r="H30" s="97">
        <v>58.16</v>
      </c>
      <c r="I30" s="97">
        <v>36.5</v>
      </c>
      <c r="J30" s="97"/>
      <c r="K30" s="97"/>
      <c r="L30" s="97"/>
      <c r="M30" s="97">
        <v>48.89</v>
      </c>
      <c r="N30" s="97"/>
      <c r="O30" s="94">
        <f t="shared" si="0"/>
        <v>538.39</v>
      </c>
      <c r="P30" s="99"/>
      <c r="Q30" s="99"/>
      <c r="R30" s="99"/>
      <c r="S30" s="99"/>
      <c r="T30" s="99"/>
      <c r="U30" s="99"/>
    </row>
    <row r="31" ht="38" customHeight="1" spans="1:21">
      <c r="A31" s="91">
        <v>27</v>
      </c>
      <c r="B31" s="92" t="s">
        <v>54</v>
      </c>
      <c r="C31" s="93">
        <v>1680</v>
      </c>
      <c r="D31" s="93"/>
      <c r="E31" s="93"/>
      <c r="F31" s="93"/>
      <c r="G31" s="93"/>
      <c r="H31" s="93"/>
      <c r="I31" s="93"/>
      <c r="J31" s="93"/>
      <c r="K31" s="93"/>
      <c r="L31" s="93"/>
      <c r="M31" s="93"/>
      <c r="N31" s="93"/>
      <c r="O31" s="94">
        <v>1680</v>
      </c>
      <c r="P31" s="99">
        <v>228</v>
      </c>
      <c r="Q31" s="99"/>
      <c r="R31" s="99"/>
      <c r="S31" s="101" t="s">
        <v>55</v>
      </c>
      <c r="T31" s="102" t="s">
        <v>56</v>
      </c>
      <c r="U31" s="101" t="s">
        <v>57</v>
      </c>
    </row>
    <row r="32" ht="36" customHeight="1" spans="1:21">
      <c r="A32" s="91"/>
      <c r="B32" s="92"/>
      <c r="C32" s="93"/>
      <c r="D32" s="93"/>
      <c r="E32" s="93"/>
      <c r="F32" s="93"/>
      <c r="G32" s="93"/>
      <c r="H32" s="93"/>
      <c r="I32" s="93"/>
      <c r="J32" s="93"/>
      <c r="K32" s="93"/>
      <c r="L32" s="93"/>
      <c r="M32" s="93"/>
      <c r="N32" s="93"/>
      <c r="O32" s="94"/>
      <c r="P32" s="99">
        <v>946</v>
      </c>
      <c r="Q32" s="99"/>
      <c r="R32" s="99"/>
      <c r="S32" s="101" t="s">
        <v>58</v>
      </c>
      <c r="T32" s="102" t="s">
        <v>59</v>
      </c>
      <c r="U32" s="103" t="s">
        <v>60</v>
      </c>
    </row>
    <row r="33" ht="36" customHeight="1" spans="1:21">
      <c r="A33" s="91"/>
      <c r="B33" s="92"/>
      <c r="C33" s="93"/>
      <c r="D33" s="93"/>
      <c r="E33" s="93"/>
      <c r="F33" s="93"/>
      <c r="G33" s="93"/>
      <c r="H33" s="93"/>
      <c r="I33" s="93"/>
      <c r="J33" s="93"/>
      <c r="K33" s="93"/>
      <c r="L33" s="93"/>
      <c r="M33" s="93"/>
      <c r="N33" s="93"/>
      <c r="O33" s="94"/>
      <c r="P33" s="99">
        <v>32</v>
      </c>
      <c r="Q33" s="99"/>
      <c r="R33" s="99"/>
      <c r="S33" s="101" t="s">
        <v>58</v>
      </c>
      <c r="T33" s="102" t="s">
        <v>61</v>
      </c>
      <c r="U33" s="103" t="s">
        <v>60</v>
      </c>
    </row>
    <row r="34" ht="31" customHeight="1" spans="1:21">
      <c r="A34" s="91"/>
      <c r="B34" s="92"/>
      <c r="C34" s="93"/>
      <c r="D34" s="93"/>
      <c r="E34" s="93"/>
      <c r="F34" s="93"/>
      <c r="G34" s="93"/>
      <c r="H34" s="93"/>
      <c r="I34" s="93"/>
      <c r="J34" s="93"/>
      <c r="K34" s="93"/>
      <c r="L34" s="93"/>
      <c r="M34" s="93"/>
      <c r="N34" s="93"/>
      <c r="O34" s="94"/>
      <c r="P34" s="99">
        <v>255</v>
      </c>
      <c r="Q34" s="99"/>
      <c r="R34" s="99"/>
      <c r="S34" s="101" t="s">
        <v>62</v>
      </c>
      <c r="T34" s="102" t="s">
        <v>63</v>
      </c>
      <c r="U34" s="101" t="s">
        <v>64</v>
      </c>
    </row>
    <row r="35" ht="31" customHeight="1" spans="1:21">
      <c r="A35" s="91"/>
      <c r="B35" s="92"/>
      <c r="C35" s="93"/>
      <c r="D35" s="93"/>
      <c r="E35" s="93"/>
      <c r="F35" s="93"/>
      <c r="G35" s="93"/>
      <c r="H35" s="93"/>
      <c r="I35" s="93"/>
      <c r="J35" s="93"/>
      <c r="K35" s="93"/>
      <c r="L35" s="93"/>
      <c r="M35" s="93"/>
      <c r="N35" s="93"/>
      <c r="O35" s="94"/>
      <c r="P35" s="99"/>
      <c r="Q35" s="99">
        <v>219</v>
      </c>
      <c r="R35" s="99"/>
      <c r="S35" s="101" t="s">
        <v>26</v>
      </c>
      <c r="T35" s="102" t="s">
        <v>27</v>
      </c>
      <c r="U35" s="103" t="s">
        <v>28</v>
      </c>
    </row>
    <row r="36" spans="1:21">
      <c r="A36" s="91">
        <v>28</v>
      </c>
      <c r="B36" s="92" t="s">
        <v>65</v>
      </c>
      <c r="C36" s="93"/>
      <c r="D36" s="94">
        <v>70</v>
      </c>
      <c r="E36" s="94"/>
      <c r="F36" s="97"/>
      <c r="G36" s="97"/>
      <c r="H36" s="97"/>
      <c r="I36" s="97"/>
      <c r="J36" s="97"/>
      <c r="K36" s="97"/>
      <c r="L36" s="97"/>
      <c r="M36" s="97"/>
      <c r="N36" s="97"/>
      <c r="O36" s="94">
        <v>70</v>
      </c>
      <c r="P36" s="99"/>
      <c r="Q36" s="99">
        <v>1122</v>
      </c>
      <c r="R36" s="99"/>
      <c r="S36" s="99" t="s">
        <v>66</v>
      </c>
      <c r="T36" s="99" t="s">
        <v>27</v>
      </c>
      <c r="U36" s="99" t="s">
        <v>67</v>
      </c>
    </row>
    <row r="37" spans="1:21">
      <c r="A37" s="91">
        <v>29</v>
      </c>
      <c r="B37" s="92" t="s">
        <v>68</v>
      </c>
      <c r="C37" s="93"/>
      <c r="D37" s="94">
        <v>85</v>
      </c>
      <c r="E37" s="94"/>
      <c r="F37" s="97"/>
      <c r="G37" s="97"/>
      <c r="H37" s="97"/>
      <c r="I37" s="97"/>
      <c r="J37" s="97"/>
      <c r="K37" s="97"/>
      <c r="L37" s="97"/>
      <c r="M37" s="97"/>
      <c r="N37" s="97"/>
      <c r="O37" s="94">
        <v>85</v>
      </c>
      <c r="P37" s="99"/>
      <c r="Q37" s="99"/>
      <c r="R37" s="99"/>
      <c r="S37" s="99"/>
      <c r="T37" s="99"/>
      <c r="U37" s="99"/>
    </row>
    <row r="38" spans="1:21">
      <c r="A38" s="91">
        <v>30</v>
      </c>
      <c r="B38" s="92" t="s">
        <v>69</v>
      </c>
      <c r="C38" s="93"/>
      <c r="D38" s="94"/>
      <c r="E38" s="94">
        <v>300</v>
      </c>
      <c r="F38" s="97"/>
      <c r="G38" s="97"/>
      <c r="H38" s="98"/>
      <c r="I38" s="98"/>
      <c r="J38" s="98"/>
      <c r="K38" s="97"/>
      <c r="L38" s="97"/>
      <c r="M38" s="97"/>
      <c r="N38" s="97"/>
      <c r="O38" s="94">
        <v>300</v>
      </c>
      <c r="P38" s="99"/>
      <c r="Q38" s="99"/>
      <c r="R38" s="99"/>
      <c r="S38" s="99"/>
      <c r="T38" s="99"/>
      <c r="U38" s="99"/>
    </row>
    <row r="39" spans="1:21">
      <c r="A39" s="91">
        <v>31</v>
      </c>
      <c r="B39" s="92" t="s">
        <v>70</v>
      </c>
      <c r="C39" s="93"/>
      <c r="D39" s="94"/>
      <c r="E39" s="94"/>
      <c r="F39" s="97">
        <v>20</v>
      </c>
      <c r="G39" s="97"/>
      <c r="H39" s="98"/>
      <c r="I39" s="98"/>
      <c r="J39" s="98"/>
      <c r="K39" s="97"/>
      <c r="L39" s="97">
        <v>386</v>
      </c>
      <c r="M39" s="97"/>
      <c r="N39" s="97">
        <v>56</v>
      </c>
      <c r="O39" s="94">
        <v>462</v>
      </c>
      <c r="P39" s="99"/>
      <c r="Q39" s="99"/>
      <c r="R39" s="99"/>
      <c r="S39" s="99"/>
      <c r="T39" s="99"/>
      <c r="U39" s="99"/>
    </row>
    <row r="40" spans="1:21">
      <c r="A40" s="91">
        <v>32</v>
      </c>
      <c r="B40" s="92" t="s">
        <v>71</v>
      </c>
      <c r="C40" s="93"/>
      <c r="D40" s="94"/>
      <c r="E40" s="94"/>
      <c r="F40" s="97"/>
      <c r="G40" s="97">
        <v>10</v>
      </c>
      <c r="H40" s="98"/>
      <c r="I40" s="98">
        <v>36</v>
      </c>
      <c r="J40" s="98"/>
      <c r="K40" s="97">
        <v>159</v>
      </c>
      <c r="L40" s="97"/>
      <c r="M40" s="97"/>
      <c r="N40" s="97"/>
      <c r="O40" s="94">
        <v>205</v>
      </c>
      <c r="P40" s="99"/>
      <c r="Q40" s="99"/>
      <c r="R40" s="99"/>
      <c r="S40" s="99"/>
      <c r="T40" s="99"/>
      <c r="U40" s="99"/>
    </row>
    <row r="41" ht="25" customHeight="1" spans="1:21">
      <c r="A41" s="91">
        <v>33</v>
      </c>
      <c r="B41" s="92" t="s">
        <v>72</v>
      </c>
      <c r="C41" s="93"/>
      <c r="D41" s="93"/>
      <c r="E41" s="93"/>
      <c r="F41" s="93"/>
      <c r="G41" s="93"/>
      <c r="H41" s="93"/>
      <c r="I41" s="93"/>
      <c r="J41" s="98">
        <v>1000</v>
      </c>
      <c r="K41" s="97"/>
      <c r="L41" s="97"/>
      <c r="M41" s="97"/>
      <c r="N41" s="97"/>
      <c r="O41" s="94">
        <v>1000</v>
      </c>
      <c r="P41" s="99"/>
      <c r="Q41" s="99">
        <v>247.85</v>
      </c>
      <c r="R41" s="99"/>
      <c r="S41" s="101" t="s">
        <v>26</v>
      </c>
      <c r="T41" s="102" t="s">
        <v>27</v>
      </c>
      <c r="U41" s="103" t="s">
        <v>28</v>
      </c>
    </row>
    <row r="42" ht="25" customHeight="1" spans="1:21">
      <c r="A42" s="91"/>
      <c r="B42" s="92"/>
      <c r="C42" s="93"/>
      <c r="D42" s="93"/>
      <c r="E42" s="93"/>
      <c r="F42" s="93"/>
      <c r="G42" s="93"/>
      <c r="H42" s="93"/>
      <c r="I42" s="93"/>
      <c r="J42" s="98"/>
      <c r="K42" s="97"/>
      <c r="L42" s="97"/>
      <c r="M42" s="97"/>
      <c r="N42" s="97"/>
      <c r="O42" s="94"/>
      <c r="P42" s="99"/>
      <c r="Q42" s="99">
        <v>342.88</v>
      </c>
      <c r="R42" s="99"/>
      <c r="S42" s="101" t="s">
        <v>73</v>
      </c>
      <c r="T42" s="102" t="s">
        <v>74</v>
      </c>
      <c r="U42" s="103" t="s">
        <v>75</v>
      </c>
    </row>
    <row r="43" ht="34" customHeight="1" spans="1:21">
      <c r="A43" s="91"/>
      <c r="B43" s="92"/>
      <c r="C43" s="93"/>
      <c r="D43" s="93"/>
      <c r="E43" s="93"/>
      <c r="F43" s="93"/>
      <c r="G43" s="93"/>
      <c r="H43" s="93"/>
      <c r="I43" s="93"/>
      <c r="J43" s="98"/>
      <c r="K43" s="97"/>
      <c r="L43" s="97"/>
      <c r="M43" s="97"/>
      <c r="N43" s="97"/>
      <c r="O43" s="94"/>
      <c r="P43" s="99"/>
      <c r="Q43" s="99">
        <v>25</v>
      </c>
      <c r="R43" s="99"/>
      <c r="S43" s="101" t="s">
        <v>76</v>
      </c>
      <c r="T43" s="102" t="s">
        <v>77</v>
      </c>
      <c r="U43" s="101" t="s">
        <v>78</v>
      </c>
    </row>
    <row r="44" ht="39" customHeight="1" spans="1:21">
      <c r="A44" s="91"/>
      <c r="B44" s="92"/>
      <c r="C44" s="93"/>
      <c r="D44" s="93"/>
      <c r="E44" s="93"/>
      <c r="F44" s="93"/>
      <c r="G44" s="93"/>
      <c r="H44" s="93"/>
      <c r="I44" s="93"/>
      <c r="J44" s="98"/>
      <c r="K44" s="97"/>
      <c r="L44" s="97"/>
      <c r="M44" s="97"/>
      <c r="N44" s="97"/>
      <c r="O44" s="94"/>
      <c r="P44" s="99"/>
      <c r="Q44" s="99">
        <v>160</v>
      </c>
      <c r="R44" s="99"/>
      <c r="S44" s="101" t="s">
        <v>55</v>
      </c>
      <c r="T44" s="102" t="s">
        <v>56</v>
      </c>
      <c r="U44" s="101" t="s">
        <v>57</v>
      </c>
    </row>
    <row r="45" ht="39" customHeight="1" spans="1:21">
      <c r="A45" s="91"/>
      <c r="B45" s="92"/>
      <c r="C45" s="93"/>
      <c r="D45" s="93"/>
      <c r="E45" s="93"/>
      <c r="F45" s="93"/>
      <c r="G45" s="93"/>
      <c r="H45" s="93"/>
      <c r="I45" s="93"/>
      <c r="J45" s="98"/>
      <c r="K45" s="97"/>
      <c r="L45" s="97"/>
      <c r="M45" s="97"/>
      <c r="N45" s="97"/>
      <c r="O45" s="94"/>
      <c r="P45" s="99"/>
      <c r="Q45" s="99">
        <v>37</v>
      </c>
      <c r="R45" s="99"/>
      <c r="S45" s="101" t="s">
        <v>79</v>
      </c>
      <c r="T45" s="102" t="s">
        <v>80</v>
      </c>
      <c r="U45" s="103" t="s">
        <v>81</v>
      </c>
    </row>
    <row r="46" ht="26" customHeight="1" spans="1:21">
      <c r="A46" s="91"/>
      <c r="B46" s="92"/>
      <c r="C46" s="93"/>
      <c r="D46" s="93"/>
      <c r="E46" s="93"/>
      <c r="F46" s="93"/>
      <c r="G46" s="93"/>
      <c r="H46" s="93"/>
      <c r="I46" s="93"/>
      <c r="J46" s="98"/>
      <c r="K46" s="97"/>
      <c r="L46" s="97"/>
      <c r="M46" s="97"/>
      <c r="N46" s="97"/>
      <c r="O46" s="94"/>
      <c r="P46" s="99"/>
      <c r="Q46" s="99">
        <v>67.02</v>
      </c>
      <c r="R46" s="99"/>
      <c r="S46" s="101" t="s">
        <v>82</v>
      </c>
      <c r="T46" s="102" t="s">
        <v>83</v>
      </c>
      <c r="U46" s="101" t="s">
        <v>84</v>
      </c>
    </row>
    <row r="47" ht="27" customHeight="1" spans="1:21">
      <c r="A47" s="91"/>
      <c r="B47" s="92"/>
      <c r="C47" s="93"/>
      <c r="D47" s="93"/>
      <c r="E47" s="93"/>
      <c r="F47" s="93"/>
      <c r="G47" s="93"/>
      <c r="H47" s="93"/>
      <c r="I47" s="93"/>
      <c r="J47" s="98"/>
      <c r="K47" s="97"/>
      <c r="L47" s="97"/>
      <c r="M47" s="97"/>
      <c r="N47" s="97"/>
      <c r="O47" s="94"/>
      <c r="P47" s="99"/>
      <c r="Q47" s="99">
        <v>120.25</v>
      </c>
      <c r="R47" s="99"/>
      <c r="S47" s="101" t="s">
        <v>85</v>
      </c>
      <c r="T47" s="102" t="s">
        <v>86</v>
      </c>
      <c r="U47" s="103" t="s">
        <v>87</v>
      </c>
    </row>
    <row r="48" ht="22" customHeight="1" spans="1:21">
      <c r="A48" s="99"/>
      <c r="B48" s="92" t="s">
        <v>88</v>
      </c>
      <c r="C48" s="93">
        <f>SUM(C5:C47)</f>
        <v>1683</v>
      </c>
      <c r="D48" s="93">
        <f t="shared" ref="D48:M48" si="1">SUM(D5:D47)</f>
        <v>1833</v>
      </c>
      <c r="E48" s="93">
        <f t="shared" si="1"/>
        <v>300</v>
      </c>
      <c r="F48" s="93">
        <f t="shared" si="1"/>
        <v>20</v>
      </c>
      <c r="G48" s="93">
        <f t="shared" si="1"/>
        <v>61.84</v>
      </c>
      <c r="H48" s="93">
        <f t="shared" si="1"/>
        <v>145.26</v>
      </c>
      <c r="I48" s="93">
        <f t="shared" si="1"/>
        <v>256.5</v>
      </c>
      <c r="J48" s="93">
        <f t="shared" si="1"/>
        <v>1000</v>
      </c>
      <c r="K48" s="93">
        <f t="shared" si="1"/>
        <v>161</v>
      </c>
      <c r="L48" s="93">
        <f t="shared" si="1"/>
        <v>386</v>
      </c>
      <c r="M48" s="93">
        <f t="shared" si="1"/>
        <v>840.82</v>
      </c>
      <c r="N48" s="93">
        <f t="shared" ref="N48" si="2">SUM(N5:N47)</f>
        <v>56</v>
      </c>
      <c r="O48" s="93">
        <f t="shared" ref="O48" si="3">SUM(O5:O47)</f>
        <v>6743.42</v>
      </c>
      <c r="P48" s="93">
        <f t="shared" ref="P48" si="4">SUM(P5:P47)</f>
        <v>1461</v>
      </c>
      <c r="Q48" s="93">
        <f t="shared" ref="Q48" si="5">SUM(Q5:Q47)</f>
        <v>5282.42</v>
      </c>
      <c r="R48" s="99"/>
      <c r="S48" s="99"/>
      <c r="T48" s="99"/>
      <c r="U48" s="99"/>
    </row>
    <row r="49" ht="22" customHeight="1" spans="1:21">
      <c r="A49" s="99" t="s">
        <v>89</v>
      </c>
      <c r="B49" s="99"/>
      <c r="C49" s="100">
        <v>6743.42</v>
      </c>
      <c r="D49" s="100"/>
      <c r="E49" s="100"/>
      <c r="F49" s="100"/>
      <c r="G49" s="100"/>
      <c r="H49" s="100"/>
      <c r="I49" s="100"/>
      <c r="J49" s="100"/>
      <c r="K49" s="100"/>
      <c r="L49" s="100"/>
      <c r="M49" s="100"/>
      <c r="N49" s="100"/>
      <c r="O49" s="94">
        <f>O48</f>
        <v>6743.42</v>
      </c>
      <c r="P49" s="99">
        <f>P48+Q48</f>
        <v>6743.42</v>
      </c>
      <c r="Q49" s="99"/>
      <c r="R49" s="99"/>
      <c r="S49" s="99"/>
      <c r="T49" s="99"/>
      <c r="U49" s="99"/>
    </row>
  </sheetData>
  <mergeCells count="50">
    <mergeCell ref="A1:B1"/>
    <mergeCell ref="A2:U2"/>
    <mergeCell ref="C3:N3"/>
    <mergeCell ref="P3:U3"/>
    <mergeCell ref="A49:B49"/>
    <mergeCell ref="C49:N49"/>
    <mergeCell ref="P49:R49"/>
    <mergeCell ref="A3:A4"/>
    <mergeCell ref="A31:A35"/>
    <mergeCell ref="A41:A47"/>
    <mergeCell ref="B3:B4"/>
    <mergeCell ref="B31:B35"/>
    <mergeCell ref="B41:B47"/>
    <mergeCell ref="C31:C35"/>
    <mergeCell ref="C41:C47"/>
    <mergeCell ref="D31:D35"/>
    <mergeCell ref="D41:D47"/>
    <mergeCell ref="E31:E35"/>
    <mergeCell ref="E41:E47"/>
    <mergeCell ref="F31:F35"/>
    <mergeCell ref="F41:F47"/>
    <mergeCell ref="G31:G35"/>
    <mergeCell ref="G41:G47"/>
    <mergeCell ref="H31:H35"/>
    <mergeCell ref="H41:H47"/>
    <mergeCell ref="I31:I35"/>
    <mergeCell ref="I41:I47"/>
    <mergeCell ref="J31:J35"/>
    <mergeCell ref="J41:J47"/>
    <mergeCell ref="K31:K35"/>
    <mergeCell ref="K41:K47"/>
    <mergeCell ref="L31:L35"/>
    <mergeCell ref="L41:L47"/>
    <mergeCell ref="N31:N35"/>
    <mergeCell ref="N41:N47"/>
    <mergeCell ref="O3:O4"/>
    <mergeCell ref="O31:O35"/>
    <mergeCell ref="O41:O47"/>
    <mergeCell ref="P5:P30"/>
    <mergeCell ref="P36:P40"/>
    <mergeCell ref="Q5:Q30"/>
    <mergeCell ref="Q36:Q40"/>
    <mergeCell ref="R5:R30"/>
    <mergeCell ref="R36:R40"/>
    <mergeCell ref="S5:S30"/>
    <mergeCell ref="S36:S40"/>
    <mergeCell ref="T5:T30"/>
    <mergeCell ref="T36:T40"/>
    <mergeCell ref="U5:U30"/>
    <mergeCell ref="U36:U40"/>
  </mergeCells>
  <printOptions horizontalCentered="1"/>
  <pageMargins left="0.471527777777778" right="0.471527777777778" top="0.786805555555556" bottom="0.590277777777778" header="0.297916666666667" footer="0.393055555555556"/>
  <pageSetup paperSize="9" scale="90" firstPageNumber="4" orientation="landscape" useFirstPageNumber="1"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workbookViewId="0">
      <selection activeCell="B4" sqref="B4:B6"/>
    </sheetView>
  </sheetViews>
  <sheetFormatPr defaultColWidth="9" defaultRowHeight="13.5" outlineLevelRow="7"/>
  <cols>
    <col min="1" max="1" width="9.25" customWidth="1"/>
    <col min="2" max="2" width="9.38333333333333" customWidth="1"/>
    <col min="3" max="3" width="8.13333333333333" customWidth="1"/>
    <col min="4" max="4" width="6.88333333333333" customWidth="1"/>
    <col min="5" max="5" width="8.25" customWidth="1"/>
    <col min="6" max="6" width="7.75" customWidth="1"/>
    <col min="7" max="7" width="8.75" customWidth="1"/>
    <col min="8" max="8" width="8.10833333333333" customWidth="1"/>
    <col min="9" max="9" width="7.88333333333333" customWidth="1"/>
    <col min="10" max="10" width="8.75" customWidth="1"/>
    <col min="11" max="11" width="7.5" customWidth="1"/>
    <col min="12" max="12" width="8.10833333333333" customWidth="1"/>
    <col min="13" max="13" width="7.5" customWidth="1"/>
    <col min="14" max="15" width="8" customWidth="1"/>
    <col min="16" max="16" width="7.25" customWidth="1"/>
    <col min="17" max="17" width="7.38333333333333" customWidth="1"/>
  </cols>
  <sheetData>
    <row r="1" ht="18.75" spans="1:7">
      <c r="A1" s="75" t="s">
        <v>90</v>
      </c>
      <c r="B1" s="75"/>
      <c r="C1" s="75"/>
      <c r="D1" s="75"/>
      <c r="E1" s="76"/>
      <c r="F1" s="76"/>
      <c r="G1" s="76"/>
    </row>
    <row r="2" ht="33" customHeight="1" spans="1:16">
      <c r="A2" s="77" t="s">
        <v>91</v>
      </c>
      <c r="B2" s="77"/>
      <c r="C2" s="77"/>
      <c r="D2" s="77"/>
      <c r="E2" s="77"/>
      <c r="F2" s="77"/>
      <c r="G2" s="77"/>
      <c r="H2" s="77"/>
      <c r="I2" s="77"/>
      <c r="J2" s="77"/>
      <c r="K2" s="77"/>
      <c r="L2" s="77"/>
      <c r="M2" s="77"/>
      <c r="N2" s="77"/>
      <c r="O2" s="77"/>
      <c r="P2" s="77"/>
    </row>
    <row r="3" ht="28" customHeight="1" spans="1:16">
      <c r="A3" s="78"/>
      <c r="B3" s="78"/>
      <c r="C3" s="78"/>
      <c r="D3" s="78"/>
      <c r="E3" s="78"/>
      <c r="F3" s="78"/>
      <c r="G3" s="78"/>
      <c r="H3" s="78"/>
      <c r="I3" s="78"/>
      <c r="J3" s="81"/>
      <c r="K3" s="81"/>
      <c r="L3" s="81"/>
      <c r="M3" s="81"/>
      <c r="N3" s="81"/>
      <c r="O3" s="81"/>
      <c r="P3" t="s">
        <v>92</v>
      </c>
    </row>
    <row r="4" ht="42" customHeight="1" spans="1:17">
      <c r="A4" s="79" t="s">
        <v>93</v>
      </c>
      <c r="B4" s="79" t="s">
        <v>94</v>
      </c>
      <c r="C4" s="79"/>
      <c r="D4" s="79" t="s">
        <v>95</v>
      </c>
      <c r="E4" s="79"/>
      <c r="F4" s="79"/>
      <c r="G4" s="79"/>
      <c r="H4" s="79" t="s">
        <v>96</v>
      </c>
      <c r="I4" s="79"/>
      <c r="J4" s="79"/>
      <c r="K4" s="79"/>
      <c r="L4" s="79"/>
      <c r="M4" s="79"/>
      <c r="N4" s="82" t="s">
        <v>97</v>
      </c>
      <c r="O4" s="82"/>
      <c r="P4" s="82"/>
      <c r="Q4" s="82"/>
    </row>
    <row r="5" spans="1:17">
      <c r="A5" s="79"/>
      <c r="B5" s="79"/>
      <c r="C5" s="79" t="s">
        <v>98</v>
      </c>
      <c r="D5" s="79" t="s">
        <v>10</v>
      </c>
      <c r="E5" s="79" t="s">
        <v>8</v>
      </c>
      <c r="F5" s="79" t="s">
        <v>9</v>
      </c>
      <c r="G5" s="79" t="s">
        <v>99</v>
      </c>
      <c r="H5" s="79" t="s">
        <v>98</v>
      </c>
      <c r="I5" s="79" t="s">
        <v>100</v>
      </c>
      <c r="J5" s="79" t="s">
        <v>101</v>
      </c>
      <c r="K5" s="79" t="s">
        <v>13</v>
      </c>
      <c r="L5" s="79" t="s">
        <v>14</v>
      </c>
      <c r="M5" s="79" t="s">
        <v>15</v>
      </c>
      <c r="N5" s="79" t="s">
        <v>98</v>
      </c>
      <c r="O5" s="79" t="s">
        <v>102</v>
      </c>
      <c r="P5" s="82" t="s">
        <v>103</v>
      </c>
      <c r="Q5" s="82" t="s">
        <v>104</v>
      </c>
    </row>
    <row r="6" ht="36" customHeight="1" spans="1:17">
      <c r="A6" s="79"/>
      <c r="B6" s="79"/>
      <c r="C6" s="79"/>
      <c r="D6" s="79"/>
      <c r="E6" s="79"/>
      <c r="F6" s="79"/>
      <c r="G6" s="79"/>
      <c r="H6" s="79"/>
      <c r="I6" s="79"/>
      <c r="J6" s="79"/>
      <c r="K6" s="79"/>
      <c r="L6" s="79"/>
      <c r="M6" s="79"/>
      <c r="N6" s="79"/>
      <c r="O6" s="79"/>
      <c r="P6" s="82"/>
      <c r="Q6" s="82"/>
    </row>
    <row r="7" ht="42" customHeight="1" spans="1:17">
      <c r="A7" s="79" t="s">
        <v>105</v>
      </c>
      <c r="B7" s="79" t="s">
        <v>106</v>
      </c>
      <c r="C7" s="79" t="s">
        <v>106</v>
      </c>
      <c r="D7" s="79" t="s">
        <v>106</v>
      </c>
      <c r="E7" s="79" t="s">
        <v>106</v>
      </c>
      <c r="F7" s="79" t="s">
        <v>106</v>
      </c>
      <c r="G7" s="79" t="s">
        <v>106</v>
      </c>
      <c r="H7" s="79" t="s">
        <v>106</v>
      </c>
      <c r="I7" s="79" t="s">
        <v>106</v>
      </c>
      <c r="J7" s="79" t="s">
        <v>106</v>
      </c>
      <c r="K7" s="79" t="s">
        <v>106</v>
      </c>
      <c r="L7" s="79" t="s">
        <v>106</v>
      </c>
      <c r="M7" s="79" t="s">
        <v>106</v>
      </c>
      <c r="N7" s="79" t="s">
        <v>106</v>
      </c>
      <c r="O7" s="79" t="s">
        <v>106</v>
      </c>
      <c r="P7" s="79" t="s">
        <v>106</v>
      </c>
      <c r="Q7" s="79" t="s">
        <v>106</v>
      </c>
    </row>
    <row r="8" ht="42.95" customHeight="1" spans="1:17">
      <c r="A8" s="79">
        <v>151</v>
      </c>
      <c r="B8" s="80">
        <f>C8+H8+N8</f>
        <v>6743.42</v>
      </c>
      <c r="C8" s="80">
        <f>SUM(D8:G8)</f>
        <v>3836</v>
      </c>
      <c r="D8" s="80">
        <v>20</v>
      </c>
      <c r="E8" s="80">
        <v>1833</v>
      </c>
      <c r="F8" s="80">
        <v>300</v>
      </c>
      <c r="G8" s="80">
        <v>1683</v>
      </c>
      <c r="H8" s="80">
        <f>SUM(I8:M8)</f>
        <v>1624.6</v>
      </c>
      <c r="I8" s="80">
        <v>61.84</v>
      </c>
      <c r="J8" s="80">
        <v>145.26</v>
      </c>
      <c r="K8" s="80">
        <v>256.5</v>
      </c>
      <c r="L8" s="80">
        <v>1000</v>
      </c>
      <c r="M8" s="80">
        <v>161</v>
      </c>
      <c r="N8" s="80">
        <f>SUM(O8:Q8)</f>
        <v>1282.82</v>
      </c>
      <c r="O8" s="80">
        <v>386</v>
      </c>
      <c r="P8" s="83">
        <v>56</v>
      </c>
      <c r="Q8" s="83">
        <v>840.82</v>
      </c>
    </row>
  </sheetData>
  <mergeCells count="22">
    <mergeCell ref="A1:B1"/>
    <mergeCell ref="A2:P2"/>
    <mergeCell ref="D4:G4"/>
    <mergeCell ref="H4:M4"/>
    <mergeCell ref="N4:Q4"/>
    <mergeCell ref="A4:A6"/>
    <mergeCell ref="B4: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s>
  <pageMargins left="0.590277777777778" right="0.590277777777778" top="0.984027777777778" bottom="0.590277777777778" header="0.297916666666667" footer="0.471527777777778"/>
  <pageSetup paperSize="9" firstPageNumber="6" orientation="landscape" useFirstPageNumber="1"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3"/>
  <sheetViews>
    <sheetView zoomScale="115" zoomScaleNormal="115" workbookViewId="0">
      <selection activeCell="J7" sqref="J7"/>
    </sheetView>
  </sheetViews>
  <sheetFormatPr defaultColWidth="9" defaultRowHeight="13.5"/>
  <cols>
    <col min="1" max="1" width="9.75" style="1" customWidth="1"/>
    <col min="2" max="2" width="12" style="2" customWidth="1"/>
    <col min="3" max="3" width="25.3166666666667" style="3" customWidth="1"/>
    <col min="4" max="4" width="13.2333333333333" style="1" customWidth="1"/>
    <col min="5" max="5" width="7.825" style="1" customWidth="1"/>
    <col min="6" max="6" width="8.10833333333333" style="1" customWidth="1"/>
    <col min="7" max="7" width="9.25" style="1" customWidth="1"/>
    <col min="8" max="8" width="7.525" style="1" customWidth="1"/>
    <col min="9" max="9" width="28.1166666666667" style="4" customWidth="1"/>
    <col min="10" max="11" width="9.36666666666667" style="5" customWidth="1"/>
    <col min="12" max="12" width="7.43333333333333" style="1" customWidth="1"/>
    <col min="13" max="13" width="8.75" style="1" customWidth="1"/>
    <col min="14" max="16351" width="9" style="6"/>
  </cols>
  <sheetData>
    <row r="1" ht="20.25" customHeight="1" spans="1:1">
      <c r="A1" s="7" t="s">
        <v>107</v>
      </c>
    </row>
    <row r="2" ht="25.5" spans="1:13">
      <c r="A2" s="8" t="s">
        <v>108</v>
      </c>
      <c r="B2" s="9"/>
      <c r="C2" s="10"/>
      <c r="D2" s="8"/>
      <c r="E2" s="8"/>
      <c r="F2" s="8"/>
      <c r="G2" s="8"/>
      <c r="H2" s="8"/>
      <c r="I2" s="24"/>
      <c r="J2" s="25"/>
      <c r="K2" s="25"/>
      <c r="L2" s="8"/>
      <c r="M2" s="8"/>
    </row>
    <row r="3" ht="15.95" customHeight="1" spans="1:12">
      <c r="A3" s="8"/>
      <c r="B3" s="9"/>
      <c r="C3" s="10"/>
      <c r="D3" s="8"/>
      <c r="E3" s="8"/>
      <c r="F3" s="8"/>
      <c r="G3" s="8"/>
      <c r="H3" s="8"/>
      <c r="I3" s="24"/>
      <c r="J3" s="25"/>
      <c r="K3" s="25"/>
      <c r="L3" s="26" t="s">
        <v>109</v>
      </c>
    </row>
    <row r="4" spans="1:13">
      <c r="A4" s="11" t="s">
        <v>2</v>
      </c>
      <c r="B4" s="11" t="s">
        <v>110</v>
      </c>
      <c r="C4" s="12" t="s">
        <v>111</v>
      </c>
      <c r="D4" s="11" t="s">
        <v>112</v>
      </c>
      <c r="E4" s="11" t="s">
        <v>113</v>
      </c>
      <c r="F4" s="11" t="s">
        <v>114</v>
      </c>
      <c r="G4" s="11"/>
      <c r="H4" s="11"/>
      <c r="I4" s="27" t="s">
        <v>115</v>
      </c>
      <c r="J4" s="28" t="s">
        <v>116</v>
      </c>
      <c r="K4" s="28"/>
      <c r="L4" s="11" t="s">
        <v>117</v>
      </c>
      <c r="M4" s="11"/>
    </row>
    <row r="5" ht="50.1" customHeight="1" spans="1:13">
      <c r="A5" s="11"/>
      <c r="B5" s="11"/>
      <c r="C5" s="12"/>
      <c r="D5" s="11"/>
      <c r="E5" s="11"/>
      <c r="F5" s="11" t="s">
        <v>118</v>
      </c>
      <c r="G5" s="11" t="s">
        <v>119</v>
      </c>
      <c r="H5" s="11" t="s">
        <v>120</v>
      </c>
      <c r="I5" s="27"/>
      <c r="J5" s="28" t="s">
        <v>121</v>
      </c>
      <c r="K5" s="28" t="s">
        <v>122</v>
      </c>
      <c r="L5" s="11" t="s">
        <v>123</v>
      </c>
      <c r="M5" s="11" t="s">
        <v>124</v>
      </c>
    </row>
    <row r="6" ht="17.25" customHeight="1" spans="1:13">
      <c r="A6" s="11" t="s">
        <v>125</v>
      </c>
      <c r="B6" s="11" t="s">
        <v>126</v>
      </c>
      <c r="C6" s="13"/>
      <c r="D6" s="11"/>
      <c r="E6" s="11">
        <f>E7+E71+E142</f>
        <v>6743.42</v>
      </c>
      <c r="F6" s="11"/>
      <c r="G6" s="11"/>
      <c r="H6" s="11">
        <f>H7+H71+H142</f>
        <v>6743.42</v>
      </c>
      <c r="I6" s="29"/>
      <c r="J6" s="28"/>
      <c r="K6" s="28"/>
      <c r="L6" s="11"/>
      <c r="M6" s="11"/>
    </row>
    <row r="7" ht="28" customHeight="1" spans="1:13">
      <c r="A7" s="11" t="s">
        <v>127</v>
      </c>
      <c r="B7" s="14" t="s">
        <v>128</v>
      </c>
      <c r="C7" s="13"/>
      <c r="D7" s="11"/>
      <c r="E7" s="11">
        <f>E8+E11</f>
        <v>3836</v>
      </c>
      <c r="F7" s="11"/>
      <c r="G7" s="11"/>
      <c r="H7" s="11">
        <f>H8+H11</f>
        <v>3836</v>
      </c>
      <c r="I7" s="29"/>
      <c r="J7" s="28"/>
      <c r="K7" s="28"/>
      <c r="L7" s="11"/>
      <c r="M7" s="11"/>
    </row>
    <row r="8" ht="38" customHeight="1" spans="1:13">
      <c r="A8" s="11" t="s">
        <v>129</v>
      </c>
      <c r="B8" s="11" t="s">
        <v>130</v>
      </c>
      <c r="C8" s="13"/>
      <c r="D8" s="11"/>
      <c r="E8" s="15">
        <f>SUM(E9:E10)</f>
        <v>1683</v>
      </c>
      <c r="F8" s="11"/>
      <c r="G8" s="11"/>
      <c r="H8" s="15">
        <f>SUM(H9:H10)</f>
        <v>1683</v>
      </c>
      <c r="I8" s="29"/>
      <c r="J8" s="28"/>
      <c r="K8" s="28"/>
      <c r="L8" s="11"/>
      <c r="M8" s="11"/>
    </row>
    <row r="9" ht="163" customHeight="1" spans="1:13">
      <c r="A9" s="11">
        <v>1</v>
      </c>
      <c r="B9" s="11" t="s">
        <v>131</v>
      </c>
      <c r="C9" s="13" t="s">
        <v>132</v>
      </c>
      <c r="D9" s="11" t="s">
        <v>133</v>
      </c>
      <c r="E9" s="15">
        <v>1680</v>
      </c>
      <c r="F9" s="11" t="s">
        <v>134</v>
      </c>
      <c r="G9" s="11" t="s">
        <v>135</v>
      </c>
      <c r="H9" s="15">
        <v>1680</v>
      </c>
      <c r="I9" s="30" t="s">
        <v>136</v>
      </c>
      <c r="J9" s="28" t="s">
        <v>137</v>
      </c>
      <c r="K9" s="28" t="s">
        <v>138</v>
      </c>
      <c r="L9" s="11" t="s">
        <v>139</v>
      </c>
      <c r="M9" s="11" t="s">
        <v>140</v>
      </c>
    </row>
    <row r="10" ht="36" customHeight="1" spans="1:13">
      <c r="A10" s="11">
        <v>2</v>
      </c>
      <c r="B10" s="16" t="s">
        <v>141</v>
      </c>
      <c r="C10" s="17" t="s">
        <v>141</v>
      </c>
      <c r="D10" s="18" t="s">
        <v>142</v>
      </c>
      <c r="E10" s="19">
        <v>3</v>
      </c>
      <c r="F10" s="11" t="s">
        <v>20</v>
      </c>
      <c r="G10" s="18" t="s">
        <v>26</v>
      </c>
      <c r="H10" s="19">
        <v>3</v>
      </c>
      <c r="I10" s="31" t="s">
        <v>143</v>
      </c>
      <c r="J10" s="32">
        <v>43101</v>
      </c>
      <c r="K10" s="32">
        <v>43313</v>
      </c>
      <c r="L10" s="33" t="s">
        <v>144</v>
      </c>
      <c r="M10" s="16" t="s">
        <v>145</v>
      </c>
    </row>
    <row r="11" ht="24" customHeight="1" spans="1:13">
      <c r="A11" s="11" t="s">
        <v>146</v>
      </c>
      <c r="B11" s="11" t="s">
        <v>147</v>
      </c>
      <c r="C11" s="13"/>
      <c r="D11" s="11"/>
      <c r="E11" s="15">
        <f>+E12+E59+E69</f>
        <v>2153</v>
      </c>
      <c r="F11" s="11"/>
      <c r="G11" s="11"/>
      <c r="H11" s="15">
        <f>+H12+H59+H69</f>
        <v>2153</v>
      </c>
      <c r="I11" s="29"/>
      <c r="J11" s="28"/>
      <c r="K11" s="28"/>
      <c r="L11" s="11"/>
      <c r="M11" s="11"/>
    </row>
    <row r="12" ht="24" customHeight="1" spans="1:13">
      <c r="A12" s="11" t="s">
        <v>148</v>
      </c>
      <c r="B12" s="11" t="s">
        <v>149</v>
      </c>
      <c r="C12" s="13"/>
      <c r="D12" s="11"/>
      <c r="E12" s="15">
        <v>1833</v>
      </c>
      <c r="F12" s="11"/>
      <c r="G12" s="11"/>
      <c r="H12" s="15">
        <f>SUM(H13:H58)</f>
        <v>1833</v>
      </c>
      <c r="I12" s="29"/>
      <c r="J12" s="28"/>
      <c r="K12" s="28"/>
      <c r="L12" s="11"/>
      <c r="M12" s="11"/>
    </row>
    <row r="13" ht="62" customHeight="1" spans="1:13">
      <c r="A13" s="11">
        <v>3</v>
      </c>
      <c r="B13" s="20" t="s">
        <v>150</v>
      </c>
      <c r="C13" s="21" t="s">
        <v>151</v>
      </c>
      <c r="D13" s="11" t="s">
        <v>152</v>
      </c>
      <c r="E13" s="20">
        <v>40</v>
      </c>
      <c r="F13" s="11" t="s">
        <v>20</v>
      </c>
      <c r="G13" s="16" t="s">
        <v>26</v>
      </c>
      <c r="H13" s="20">
        <v>40</v>
      </c>
      <c r="I13" s="21" t="s">
        <v>153</v>
      </c>
      <c r="J13" s="34">
        <v>43101</v>
      </c>
      <c r="K13" s="34">
        <v>43435</v>
      </c>
      <c r="L13" s="20" t="s">
        <v>68</v>
      </c>
      <c r="M13" s="20" t="s">
        <v>154</v>
      </c>
    </row>
    <row r="14" ht="58" customHeight="1" spans="1:13">
      <c r="A14" s="11">
        <v>4</v>
      </c>
      <c r="B14" s="20" t="s">
        <v>150</v>
      </c>
      <c r="C14" s="21" t="s">
        <v>151</v>
      </c>
      <c r="D14" s="11" t="s">
        <v>155</v>
      </c>
      <c r="E14" s="20">
        <v>40</v>
      </c>
      <c r="F14" s="11" t="s">
        <v>20</v>
      </c>
      <c r="G14" s="16" t="s">
        <v>26</v>
      </c>
      <c r="H14" s="20">
        <v>40</v>
      </c>
      <c r="I14" s="21" t="s">
        <v>153</v>
      </c>
      <c r="J14" s="34">
        <v>43101</v>
      </c>
      <c r="K14" s="34">
        <v>43435</v>
      </c>
      <c r="L14" s="20" t="s">
        <v>68</v>
      </c>
      <c r="M14" s="20" t="s">
        <v>154</v>
      </c>
    </row>
    <row r="15" ht="59" customHeight="1" spans="1:13">
      <c r="A15" s="11">
        <v>5</v>
      </c>
      <c r="B15" s="20" t="s">
        <v>150</v>
      </c>
      <c r="C15" s="21" t="s">
        <v>151</v>
      </c>
      <c r="D15" s="11" t="s">
        <v>156</v>
      </c>
      <c r="E15" s="20">
        <v>40</v>
      </c>
      <c r="F15" s="11" t="s">
        <v>20</v>
      </c>
      <c r="G15" s="16" t="s">
        <v>26</v>
      </c>
      <c r="H15" s="20">
        <v>40</v>
      </c>
      <c r="I15" s="21" t="s">
        <v>153</v>
      </c>
      <c r="J15" s="34">
        <v>43101</v>
      </c>
      <c r="K15" s="34">
        <v>43435</v>
      </c>
      <c r="L15" s="20" t="s">
        <v>68</v>
      </c>
      <c r="M15" s="20" t="s">
        <v>154</v>
      </c>
    </row>
    <row r="16" ht="22.5" spans="1:13">
      <c r="A16" s="11">
        <v>6</v>
      </c>
      <c r="B16" s="20" t="s">
        <v>157</v>
      </c>
      <c r="C16" s="21" t="s">
        <v>158</v>
      </c>
      <c r="D16" s="11" t="s">
        <v>159</v>
      </c>
      <c r="E16" s="20">
        <v>50</v>
      </c>
      <c r="F16" s="11" t="s">
        <v>20</v>
      </c>
      <c r="G16" s="16" t="s">
        <v>26</v>
      </c>
      <c r="H16" s="20">
        <v>50</v>
      </c>
      <c r="I16" s="21" t="s">
        <v>160</v>
      </c>
      <c r="J16" s="34">
        <v>43101</v>
      </c>
      <c r="K16" s="34">
        <v>43435</v>
      </c>
      <c r="L16" s="20" t="s">
        <v>68</v>
      </c>
      <c r="M16" s="20" t="s">
        <v>154</v>
      </c>
    </row>
    <row r="17" ht="22.5" spans="1:13">
      <c r="A17" s="11">
        <v>7</v>
      </c>
      <c r="B17" s="20" t="s">
        <v>157</v>
      </c>
      <c r="C17" s="21" t="s">
        <v>161</v>
      </c>
      <c r="D17" s="11" t="s">
        <v>162</v>
      </c>
      <c r="E17" s="20">
        <v>30</v>
      </c>
      <c r="F17" s="11" t="s">
        <v>20</v>
      </c>
      <c r="G17" s="16" t="s">
        <v>26</v>
      </c>
      <c r="H17" s="20">
        <v>30</v>
      </c>
      <c r="I17" s="21" t="s">
        <v>163</v>
      </c>
      <c r="J17" s="34">
        <v>43101</v>
      </c>
      <c r="K17" s="34">
        <v>43435</v>
      </c>
      <c r="L17" s="20" t="s">
        <v>68</v>
      </c>
      <c r="M17" s="20" t="s">
        <v>154</v>
      </c>
    </row>
    <row r="18" ht="37" customHeight="1" spans="1:13">
      <c r="A18" s="11">
        <v>8</v>
      </c>
      <c r="B18" s="20" t="s">
        <v>157</v>
      </c>
      <c r="C18" s="21" t="s">
        <v>164</v>
      </c>
      <c r="D18" s="11" t="s">
        <v>165</v>
      </c>
      <c r="E18" s="20">
        <v>70</v>
      </c>
      <c r="F18" s="11" t="s">
        <v>20</v>
      </c>
      <c r="G18" s="16" t="s">
        <v>26</v>
      </c>
      <c r="H18" s="20">
        <v>70</v>
      </c>
      <c r="I18" s="21" t="s">
        <v>166</v>
      </c>
      <c r="J18" s="34">
        <v>43101</v>
      </c>
      <c r="K18" s="34">
        <v>43435</v>
      </c>
      <c r="L18" s="20" t="s">
        <v>68</v>
      </c>
      <c r="M18" s="20" t="s">
        <v>154</v>
      </c>
    </row>
    <row r="19" ht="22.5" spans="1:13">
      <c r="A19" s="11">
        <v>9</v>
      </c>
      <c r="B19" s="20" t="s">
        <v>157</v>
      </c>
      <c r="C19" s="21" t="s">
        <v>167</v>
      </c>
      <c r="D19" s="11" t="s">
        <v>165</v>
      </c>
      <c r="E19" s="20">
        <v>55</v>
      </c>
      <c r="F19" s="11" t="s">
        <v>20</v>
      </c>
      <c r="G19" s="16" t="s">
        <v>26</v>
      </c>
      <c r="H19" s="20">
        <v>55</v>
      </c>
      <c r="I19" s="21" t="s">
        <v>168</v>
      </c>
      <c r="J19" s="34">
        <v>43101</v>
      </c>
      <c r="K19" s="34">
        <v>43435</v>
      </c>
      <c r="L19" s="20" t="s">
        <v>68</v>
      </c>
      <c r="M19" s="20" t="s">
        <v>154</v>
      </c>
    </row>
    <row r="20" ht="22.5" spans="1:13">
      <c r="A20" s="11">
        <v>10</v>
      </c>
      <c r="B20" s="20" t="s">
        <v>157</v>
      </c>
      <c r="C20" s="21" t="s">
        <v>169</v>
      </c>
      <c r="D20" s="11" t="s">
        <v>165</v>
      </c>
      <c r="E20" s="20">
        <v>10</v>
      </c>
      <c r="F20" s="11" t="s">
        <v>20</v>
      </c>
      <c r="G20" s="16" t="s">
        <v>26</v>
      </c>
      <c r="H20" s="20">
        <v>10</v>
      </c>
      <c r="I20" s="21" t="s">
        <v>170</v>
      </c>
      <c r="J20" s="34">
        <v>43101</v>
      </c>
      <c r="K20" s="34">
        <v>43435</v>
      </c>
      <c r="L20" s="20" t="s">
        <v>68</v>
      </c>
      <c r="M20" s="20" t="s">
        <v>154</v>
      </c>
    </row>
    <row r="21" ht="22.5" spans="1:13">
      <c r="A21" s="11">
        <v>11</v>
      </c>
      <c r="B21" s="20" t="s">
        <v>157</v>
      </c>
      <c r="C21" s="21" t="s">
        <v>171</v>
      </c>
      <c r="D21" s="11" t="s">
        <v>165</v>
      </c>
      <c r="E21" s="20">
        <v>21</v>
      </c>
      <c r="F21" s="11" t="s">
        <v>20</v>
      </c>
      <c r="G21" s="16" t="s">
        <v>26</v>
      </c>
      <c r="H21" s="20">
        <v>21</v>
      </c>
      <c r="I21" s="21" t="s">
        <v>172</v>
      </c>
      <c r="J21" s="34">
        <v>43101</v>
      </c>
      <c r="K21" s="34">
        <v>43435</v>
      </c>
      <c r="L21" s="20" t="s">
        <v>68</v>
      </c>
      <c r="M21" s="20" t="s">
        <v>154</v>
      </c>
    </row>
    <row r="22" ht="22.5" spans="1:13">
      <c r="A22" s="11">
        <v>12</v>
      </c>
      <c r="B22" s="20" t="s">
        <v>157</v>
      </c>
      <c r="C22" s="21" t="s">
        <v>173</v>
      </c>
      <c r="D22" s="11" t="s">
        <v>165</v>
      </c>
      <c r="E22" s="20">
        <v>9</v>
      </c>
      <c r="F22" s="11" t="s">
        <v>20</v>
      </c>
      <c r="G22" s="16" t="s">
        <v>26</v>
      </c>
      <c r="H22" s="20">
        <v>9</v>
      </c>
      <c r="I22" s="21" t="s">
        <v>174</v>
      </c>
      <c r="J22" s="34">
        <v>43101</v>
      </c>
      <c r="K22" s="34">
        <v>43435</v>
      </c>
      <c r="L22" s="20" t="s">
        <v>68</v>
      </c>
      <c r="M22" s="20" t="s">
        <v>154</v>
      </c>
    </row>
    <row r="23" ht="22.5" spans="1:13">
      <c r="A23" s="11">
        <v>13</v>
      </c>
      <c r="B23" s="20" t="s">
        <v>157</v>
      </c>
      <c r="C23" s="21" t="s">
        <v>175</v>
      </c>
      <c r="D23" s="11" t="s">
        <v>165</v>
      </c>
      <c r="E23" s="20">
        <v>5</v>
      </c>
      <c r="F23" s="11" t="s">
        <v>20</v>
      </c>
      <c r="G23" s="16" t="s">
        <v>26</v>
      </c>
      <c r="H23" s="20">
        <v>5</v>
      </c>
      <c r="I23" s="21" t="s">
        <v>176</v>
      </c>
      <c r="J23" s="34">
        <v>43101</v>
      </c>
      <c r="K23" s="34">
        <v>43435</v>
      </c>
      <c r="L23" s="20" t="s">
        <v>68</v>
      </c>
      <c r="M23" s="20" t="s">
        <v>154</v>
      </c>
    </row>
    <row r="24" ht="46" customHeight="1" spans="1:13">
      <c r="A24" s="11">
        <v>14</v>
      </c>
      <c r="B24" s="20" t="s">
        <v>157</v>
      </c>
      <c r="C24" s="21" t="s">
        <v>177</v>
      </c>
      <c r="D24" s="11" t="s">
        <v>178</v>
      </c>
      <c r="E24" s="20">
        <v>60</v>
      </c>
      <c r="F24" s="11" t="s">
        <v>20</v>
      </c>
      <c r="G24" s="16" t="s">
        <v>26</v>
      </c>
      <c r="H24" s="20">
        <v>60</v>
      </c>
      <c r="I24" s="21" t="s">
        <v>179</v>
      </c>
      <c r="J24" s="34">
        <v>43101</v>
      </c>
      <c r="K24" s="34">
        <v>43435</v>
      </c>
      <c r="L24" s="20" t="s">
        <v>68</v>
      </c>
      <c r="M24" s="20" t="s">
        <v>154</v>
      </c>
    </row>
    <row r="25" ht="36" customHeight="1" spans="1:13">
      <c r="A25" s="11">
        <v>15</v>
      </c>
      <c r="B25" s="20" t="s">
        <v>157</v>
      </c>
      <c r="C25" s="21" t="s">
        <v>180</v>
      </c>
      <c r="D25" s="11" t="s">
        <v>178</v>
      </c>
      <c r="E25" s="20">
        <v>45</v>
      </c>
      <c r="F25" s="11" t="s">
        <v>20</v>
      </c>
      <c r="G25" s="16" t="s">
        <v>26</v>
      </c>
      <c r="H25" s="20">
        <v>45</v>
      </c>
      <c r="I25" s="21" t="s">
        <v>181</v>
      </c>
      <c r="J25" s="34">
        <v>43101</v>
      </c>
      <c r="K25" s="34">
        <v>43435</v>
      </c>
      <c r="L25" s="20" t="s">
        <v>68</v>
      </c>
      <c r="M25" s="20" t="s">
        <v>154</v>
      </c>
    </row>
    <row r="26" ht="22.5" spans="1:13">
      <c r="A26" s="11">
        <v>16</v>
      </c>
      <c r="B26" s="20" t="s">
        <v>157</v>
      </c>
      <c r="C26" s="21" t="s">
        <v>182</v>
      </c>
      <c r="D26" s="11" t="s">
        <v>178</v>
      </c>
      <c r="E26" s="20">
        <v>40</v>
      </c>
      <c r="F26" s="11" t="s">
        <v>20</v>
      </c>
      <c r="G26" s="16" t="s">
        <v>26</v>
      </c>
      <c r="H26" s="20">
        <v>40</v>
      </c>
      <c r="I26" s="21" t="s">
        <v>183</v>
      </c>
      <c r="J26" s="34">
        <v>43101</v>
      </c>
      <c r="K26" s="34">
        <v>43435</v>
      </c>
      <c r="L26" s="20" t="s">
        <v>68</v>
      </c>
      <c r="M26" s="20" t="s">
        <v>154</v>
      </c>
    </row>
    <row r="27" ht="22.5" spans="1:13">
      <c r="A27" s="11">
        <v>17</v>
      </c>
      <c r="B27" s="20" t="s">
        <v>157</v>
      </c>
      <c r="C27" s="21" t="s">
        <v>184</v>
      </c>
      <c r="D27" s="11" t="s">
        <v>178</v>
      </c>
      <c r="E27" s="20">
        <v>65</v>
      </c>
      <c r="F27" s="11" t="s">
        <v>20</v>
      </c>
      <c r="G27" s="16" t="s">
        <v>26</v>
      </c>
      <c r="H27" s="20">
        <v>65</v>
      </c>
      <c r="I27" s="21" t="s">
        <v>185</v>
      </c>
      <c r="J27" s="34">
        <v>43101</v>
      </c>
      <c r="K27" s="34">
        <v>43435</v>
      </c>
      <c r="L27" s="20" t="s">
        <v>68</v>
      </c>
      <c r="M27" s="20" t="s">
        <v>154</v>
      </c>
    </row>
    <row r="28" ht="37" customHeight="1" spans="1:13">
      <c r="A28" s="11">
        <v>18</v>
      </c>
      <c r="B28" s="20" t="s">
        <v>157</v>
      </c>
      <c r="C28" s="21" t="s">
        <v>186</v>
      </c>
      <c r="D28" s="11" t="s">
        <v>178</v>
      </c>
      <c r="E28" s="20">
        <v>40</v>
      </c>
      <c r="F28" s="11" t="s">
        <v>20</v>
      </c>
      <c r="G28" s="16" t="s">
        <v>26</v>
      </c>
      <c r="H28" s="20">
        <v>40</v>
      </c>
      <c r="I28" s="21" t="s">
        <v>187</v>
      </c>
      <c r="J28" s="34">
        <v>43101</v>
      </c>
      <c r="K28" s="34">
        <v>43435</v>
      </c>
      <c r="L28" s="20" t="s">
        <v>68</v>
      </c>
      <c r="M28" s="20" t="s">
        <v>154</v>
      </c>
    </row>
    <row r="29" ht="37" customHeight="1" spans="1:13">
      <c r="A29" s="11">
        <v>19</v>
      </c>
      <c r="B29" s="20" t="s">
        <v>157</v>
      </c>
      <c r="C29" s="21" t="s">
        <v>188</v>
      </c>
      <c r="D29" s="11" t="s">
        <v>178</v>
      </c>
      <c r="E29" s="20">
        <v>30</v>
      </c>
      <c r="F29" s="11" t="s">
        <v>20</v>
      </c>
      <c r="G29" s="16" t="s">
        <v>26</v>
      </c>
      <c r="H29" s="20">
        <v>30</v>
      </c>
      <c r="I29" s="21" t="s">
        <v>189</v>
      </c>
      <c r="J29" s="34">
        <v>43101</v>
      </c>
      <c r="K29" s="34">
        <v>43435</v>
      </c>
      <c r="L29" s="20" t="s">
        <v>68</v>
      </c>
      <c r="M29" s="20" t="s">
        <v>154</v>
      </c>
    </row>
    <row r="30" ht="37" customHeight="1" spans="1:13">
      <c r="A30" s="11">
        <v>20</v>
      </c>
      <c r="B30" s="20" t="s">
        <v>157</v>
      </c>
      <c r="C30" s="21" t="s">
        <v>190</v>
      </c>
      <c r="D30" s="11" t="s">
        <v>191</v>
      </c>
      <c r="E30" s="20">
        <v>70</v>
      </c>
      <c r="F30" s="11" t="s">
        <v>20</v>
      </c>
      <c r="G30" s="20" t="s">
        <v>26</v>
      </c>
      <c r="H30" s="20">
        <v>70</v>
      </c>
      <c r="I30" s="21" t="s">
        <v>192</v>
      </c>
      <c r="J30" s="34">
        <v>43102</v>
      </c>
      <c r="K30" s="34">
        <v>43436</v>
      </c>
      <c r="L30" s="35" t="s">
        <v>68</v>
      </c>
      <c r="M30" s="35" t="s">
        <v>193</v>
      </c>
    </row>
    <row r="31" ht="37" customHeight="1" spans="1:13">
      <c r="A31" s="11">
        <v>21</v>
      </c>
      <c r="B31" s="20" t="s">
        <v>157</v>
      </c>
      <c r="C31" s="21" t="s">
        <v>194</v>
      </c>
      <c r="D31" s="11" t="s">
        <v>195</v>
      </c>
      <c r="E31" s="20">
        <v>50</v>
      </c>
      <c r="F31" s="11" t="s">
        <v>20</v>
      </c>
      <c r="G31" s="16" t="s">
        <v>26</v>
      </c>
      <c r="H31" s="20">
        <v>50</v>
      </c>
      <c r="I31" s="21" t="s">
        <v>196</v>
      </c>
      <c r="J31" s="34">
        <v>43101</v>
      </c>
      <c r="K31" s="34">
        <v>43435</v>
      </c>
      <c r="L31" s="20" t="s">
        <v>68</v>
      </c>
      <c r="M31" s="20" t="s">
        <v>154</v>
      </c>
    </row>
    <row r="32" ht="37" customHeight="1" spans="1:13">
      <c r="A32" s="11">
        <v>22</v>
      </c>
      <c r="B32" s="20" t="s">
        <v>157</v>
      </c>
      <c r="C32" s="21" t="s">
        <v>197</v>
      </c>
      <c r="D32" s="11" t="s">
        <v>195</v>
      </c>
      <c r="E32" s="20">
        <v>6</v>
      </c>
      <c r="F32" s="11" t="s">
        <v>20</v>
      </c>
      <c r="G32" s="16" t="s">
        <v>26</v>
      </c>
      <c r="H32" s="20">
        <v>6</v>
      </c>
      <c r="I32" s="21" t="s">
        <v>198</v>
      </c>
      <c r="J32" s="34">
        <v>43101</v>
      </c>
      <c r="K32" s="34">
        <v>43435</v>
      </c>
      <c r="L32" s="20" t="s">
        <v>68</v>
      </c>
      <c r="M32" s="20" t="s">
        <v>154</v>
      </c>
    </row>
    <row r="33" ht="22.5" spans="1:13">
      <c r="A33" s="11">
        <v>23</v>
      </c>
      <c r="B33" s="20" t="s">
        <v>157</v>
      </c>
      <c r="C33" s="21" t="s">
        <v>199</v>
      </c>
      <c r="D33" s="11" t="s">
        <v>195</v>
      </c>
      <c r="E33" s="20">
        <v>20</v>
      </c>
      <c r="F33" s="11" t="s">
        <v>20</v>
      </c>
      <c r="G33" s="16" t="s">
        <v>26</v>
      </c>
      <c r="H33" s="20">
        <v>20</v>
      </c>
      <c r="I33" s="21" t="s">
        <v>200</v>
      </c>
      <c r="J33" s="34">
        <v>43101</v>
      </c>
      <c r="K33" s="34">
        <v>43435</v>
      </c>
      <c r="L33" s="20" t="s">
        <v>68</v>
      </c>
      <c r="M33" s="20" t="s">
        <v>154</v>
      </c>
    </row>
    <row r="34" ht="38" customHeight="1" spans="1:13">
      <c r="A34" s="11">
        <v>24</v>
      </c>
      <c r="B34" s="20" t="s">
        <v>157</v>
      </c>
      <c r="C34" s="21" t="s">
        <v>201</v>
      </c>
      <c r="D34" s="11" t="s">
        <v>195</v>
      </c>
      <c r="E34" s="20">
        <v>74</v>
      </c>
      <c r="F34" s="11" t="s">
        <v>20</v>
      </c>
      <c r="G34" s="16" t="s">
        <v>26</v>
      </c>
      <c r="H34" s="20">
        <v>74</v>
      </c>
      <c r="I34" s="21" t="s">
        <v>202</v>
      </c>
      <c r="J34" s="34">
        <v>43101</v>
      </c>
      <c r="K34" s="34">
        <v>43435</v>
      </c>
      <c r="L34" s="20" t="s">
        <v>68</v>
      </c>
      <c r="M34" s="20" t="s">
        <v>154</v>
      </c>
    </row>
    <row r="35" ht="22.5" spans="1:13">
      <c r="A35" s="11">
        <v>25</v>
      </c>
      <c r="B35" s="20" t="s">
        <v>157</v>
      </c>
      <c r="C35" s="21" t="s">
        <v>203</v>
      </c>
      <c r="D35" s="11" t="s">
        <v>195</v>
      </c>
      <c r="E35" s="20">
        <v>50</v>
      </c>
      <c r="F35" s="11" t="s">
        <v>20</v>
      </c>
      <c r="G35" s="16" t="s">
        <v>26</v>
      </c>
      <c r="H35" s="20">
        <v>50</v>
      </c>
      <c r="I35" s="21" t="s">
        <v>204</v>
      </c>
      <c r="J35" s="34">
        <v>43101</v>
      </c>
      <c r="K35" s="34">
        <v>43435</v>
      </c>
      <c r="L35" s="20" t="s">
        <v>68</v>
      </c>
      <c r="M35" s="20" t="s">
        <v>154</v>
      </c>
    </row>
    <row r="36" ht="22.5" spans="1:13">
      <c r="A36" s="11">
        <v>26</v>
      </c>
      <c r="B36" s="20" t="s">
        <v>157</v>
      </c>
      <c r="C36" s="21" t="s">
        <v>205</v>
      </c>
      <c r="D36" s="11" t="s">
        <v>195</v>
      </c>
      <c r="E36" s="20">
        <v>50</v>
      </c>
      <c r="F36" s="11" t="s">
        <v>20</v>
      </c>
      <c r="G36" s="16" t="s">
        <v>26</v>
      </c>
      <c r="H36" s="20">
        <v>50</v>
      </c>
      <c r="I36" s="21" t="s">
        <v>206</v>
      </c>
      <c r="J36" s="34">
        <v>43101</v>
      </c>
      <c r="K36" s="34">
        <v>43435</v>
      </c>
      <c r="L36" s="20" t="s">
        <v>68</v>
      </c>
      <c r="M36" s="20" t="s">
        <v>154</v>
      </c>
    </row>
    <row r="37" ht="22.5" spans="1:13">
      <c r="A37" s="11">
        <v>27</v>
      </c>
      <c r="B37" s="20" t="s">
        <v>157</v>
      </c>
      <c r="C37" s="21" t="s">
        <v>207</v>
      </c>
      <c r="D37" s="11" t="s">
        <v>195</v>
      </c>
      <c r="E37" s="20">
        <v>50</v>
      </c>
      <c r="F37" s="11" t="s">
        <v>20</v>
      </c>
      <c r="G37" s="16" t="s">
        <v>26</v>
      </c>
      <c r="H37" s="20">
        <v>50</v>
      </c>
      <c r="I37" s="21" t="s">
        <v>208</v>
      </c>
      <c r="J37" s="34">
        <v>43101</v>
      </c>
      <c r="K37" s="34">
        <v>43435</v>
      </c>
      <c r="L37" s="20" t="s">
        <v>68</v>
      </c>
      <c r="M37" s="20" t="s">
        <v>154</v>
      </c>
    </row>
    <row r="38" ht="39" customHeight="1" spans="1:13">
      <c r="A38" s="11">
        <v>28</v>
      </c>
      <c r="B38" s="20" t="s">
        <v>157</v>
      </c>
      <c r="C38" s="22" t="s">
        <v>209</v>
      </c>
      <c r="D38" s="11" t="s">
        <v>210</v>
      </c>
      <c r="E38" s="15">
        <v>90</v>
      </c>
      <c r="F38" s="11" t="s">
        <v>20</v>
      </c>
      <c r="G38" s="18" t="s">
        <v>26</v>
      </c>
      <c r="H38" s="15">
        <v>90</v>
      </c>
      <c r="I38" s="22" t="s">
        <v>211</v>
      </c>
      <c r="J38" s="34">
        <v>43101</v>
      </c>
      <c r="K38" s="34">
        <v>43435</v>
      </c>
      <c r="L38" s="15" t="s">
        <v>68</v>
      </c>
      <c r="M38" s="15" t="s">
        <v>212</v>
      </c>
    </row>
    <row r="39" ht="38" customHeight="1" spans="1:13">
      <c r="A39" s="11">
        <v>29</v>
      </c>
      <c r="B39" s="20" t="s">
        <v>157</v>
      </c>
      <c r="C39" s="22" t="s">
        <v>213</v>
      </c>
      <c r="D39" s="11" t="s">
        <v>210</v>
      </c>
      <c r="E39" s="15">
        <v>50</v>
      </c>
      <c r="F39" s="11" t="s">
        <v>20</v>
      </c>
      <c r="G39" s="18" t="s">
        <v>26</v>
      </c>
      <c r="H39" s="15">
        <v>50</v>
      </c>
      <c r="I39" s="22" t="s">
        <v>214</v>
      </c>
      <c r="J39" s="34">
        <v>43101</v>
      </c>
      <c r="K39" s="34">
        <v>43435</v>
      </c>
      <c r="L39" s="15" t="s">
        <v>68</v>
      </c>
      <c r="M39" s="15" t="s">
        <v>212</v>
      </c>
    </row>
    <row r="40" ht="41" customHeight="1" spans="1:13">
      <c r="A40" s="11">
        <v>30</v>
      </c>
      <c r="B40" s="20" t="s">
        <v>157</v>
      </c>
      <c r="C40" s="22" t="s">
        <v>215</v>
      </c>
      <c r="D40" s="11" t="s">
        <v>210</v>
      </c>
      <c r="E40" s="15">
        <v>50</v>
      </c>
      <c r="F40" s="11" t="s">
        <v>20</v>
      </c>
      <c r="G40" s="18" t="s">
        <v>26</v>
      </c>
      <c r="H40" s="15">
        <v>50</v>
      </c>
      <c r="I40" s="22" t="s">
        <v>216</v>
      </c>
      <c r="J40" s="34">
        <v>43101</v>
      </c>
      <c r="K40" s="34">
        <v>43435</v>
      </c>
      <c r="L40" s="15" t="s">
        <v>68</v>
      </c>
      <c r="M40" s="15" t="s">
        <v>212</v>
      </c>
    </row>
    <row r="41" ht="42" customHeight="1" spans="1:13">
      <c r="A41" s="11">
        <v>31</v>
      </c>
      <c r="B41" s="20" t="s">
        <v>157</v>
      </c>
      <c r="C41" s="22" t="s">
        <v>217</v>
      </c>
      <c r="D41" s="11" t="s">
        <v>210</v>
      </c>
      <c r="E41" s="15">
        <v>90</v>
      </c>
      <c r="F41" s="11" t="s">
        <v>20</v>
      </c>
      <c r="G41" s="18" t="s">
        <v>26</v>
      </c>
      <c r="H41" s="15">
        <v>90</v>
      </c>
      <c r="I41" s="22" t="s">
        <v>218</v>
      </c>
      <c r="J41" s="34">
        <v>43101</v>
      </c>
      <c r="K41" s="34">
        <v>43435</v>
      </c>
      <c r="L41" s="15" t="s">
        <v>68</v>
      </c>
      <c r="M41" s="15" t="s">
        <v>212</v>
      </c>
    </row>
    <row r="42" ht="61" customHeight="1" spans="1:13">
      <c r="A42" s="11">
        <v>32</v>
      </c>
      <c r="B42" s="20" t="s">
        <v>157</v>
      </c>
      <c r="C42" s="22" t="s">
        <v>219</v>
      </c>
      <c r="D42" s="11" t="s">
        <v>210</v>
      </c>
      <c r="E42" s="15">
        <v>30</v>
      </c>
      <c r="F42" s="11" t="s">
        <v>20</v>
      </c>
      <c r="G42" s="18" t="s">
        <v>26</v>
      </c>
      <c r="H42" s="15">
        <v>30</v>
      </c>
      <c r="I42" s="22" t="s">
        <v>220</v>
      </c>
      <c r="J42" s="34">
        <v>43101</v>
      </c>
      <c r="K42" s="34">
        <v>43435</v>
      </c>
      <c r="L42" s="15" t="s">
        <v>68</v>
      </c>
      <c r="M42" s="15" t="s">
        <v>212</v>
      </c>
    </row>
    <row r="43" ht="54" customHeight="1" spans="1:13">
      <c r="A43" s="11">
        <v>33</v>
      </c>
      <c r="B43" s="20" t="s">
        <v>157</v>
      </c>
      <c r="C43" s="22" t="s">
        <v>221</v>
      </c>
      <c r="D43" s="11" t="s">
        <v>210</v>
      </c>
      <c r="E43" s="15">
        <v>50</v>
      </c>
      <c r="F43" s="11" t="s">
        <v>20</v>
      </c>
      <c r="G43" s="18" t="s">
        <v>26</v>
      </c>
      <c r="H43" s="15">
        <v>50</v>
      </c>
      <c r="I43" s="22" t="s">
        <v>222</v>
      </c>
      <c r="J43" s="34">
        <v>43101</v>
      </c>
      <c r="K43" s="34">
        <v>43435</v>
      </c>
      <c r="L43" s="15" t="s">
        <v>68</v>
      </c>
      <c r="M43" s="15" t="s">
        <v>212</v>
      </c>
    </row>
    <row r="44" ht="22.5" spans="1:13">
      <c r="A44" s="11">
        <v>34</v>
      </c>
      <c r="B44" s="20" t="s">
        <v>150</v>
      </c>
      <c r="C44" s="22" t="s">
        <v>223</v>
      </c>
      <c r="D44" s="11" t="s">
        <v>210</v>
      </c>
      <c r="E44" s="15">
        <v>28</v>
      </c>
      <c r="F44" s="11" t="s">
        <v>20</v>
      </c>
      <c r="G44" s="18" t="s">
        <v>26</v>
      </c>
      <c r="H44" s="15">
        <v>28</v>
      </c>
      <c r="I44" s="22" t="s">
        <v>223</v>
      </c>
      <c r="J44" s="28">
        <v>43101</v>
      </c>
      <c r="K44" s="28">
        <v>44896</v>
      </c>
      <c r="L44" s="15" t="s">
        <v>68</v>
      </c>
      <c r="M44" s="15" t="s">
        <v>212</v>
      </c>
    </row>
    <row r="45" ht="64" customHeight="1" spans="1:13">
      <c r="A45" s="11">
        <v>35</v>
      </c>
      <c r="B45" s="20" t="s">
        <v>150</v>
      </c>
      <c r="C45" s="21" t="s">
        <v>151</v>
      </c>
      <c r="D45" s="20" t="s">
        <v>224</v>
      </c>
      <c r="E45" s="20">
        <v>40</v>
      </c>
      <c r="F45" s="11" t="s">
        <v>20</v>
      </c>
      <c r="G45" s="16" t="s">
        <v>26</v>
      </c>
      <c r="H45" s="20">
        <v>40</v>
      </c>
      <c r="I45" s="21" t="s">
        <v>225</v>
      </c>
      <c r="J45" s="34">
        <v>43101</v>
      </c>
      <c r="K45" s="34">
        <v>43435</v>
      </c>
      <c r="L45" s="20" t="s">
        <v>68</v>
      </c>
      <c r="M45" s="20" t="s">
        <v>226</v>
      </c>
    </row>
    <row r="46" ht="22.5" spans="1:13">
      <c r="A46" s="11">
        <v>36</v>
      </c>
      <c r="B46" s="20" t="s">
        <v>157</v>
      </c>
      <c r="C46" s="21" t="s">
        <v>227</v>
      </c>
      <c r="D46" s="20" t="s">
        <v>228</v>
      </c>
      <c r="E46" s="20">
        <v>50</v>
      </c>
      <c r="F46" s="11" t="s">
        <v>20</v>
      </c>
      <c r="G46" s="16" t="s">
        <v>26</v>
      </c>
      <c r="H46" s="20">
        <v>50</v>
      </c>
      <c r="I46" s="21" t="s">
        <v>229</v>
      </c>
      <c r="J46" s="34">
        <v>43282</v>
      </c>
      <c r="K46" s="34">
        <v>43435</v>
      </c>
      <c r="L46" s="20" t="s">
        <v>68</v>
      </c>
      <c r="M46" s="20" t="s">
        <v>226</v>
      </c>
    </row>
    <row r="47" ht="22.5" spans="1:13">
      <c r="A47" s="11">
        <v>37</v>
      </c>
      <c r="B47" s="20" t="s">
        <v>157</v>
      </c>
      <c r="C47" s="21" t="s">
        <v>230</v>
      </c>
      <c r="D47" s="20" t="s">
        <v>228</v>
      </c>
      <c r="E47" s="20">
        <v>60</v>
      </c>
      <c r="F47" s="11" t="s">
        <v>20</v>
      </c>
      <c r="G47" s="16" t="s">
        <v>26</v>
      </c>
      <c r="H47" s="20">
        <v>60</v>
      </c>
      <c r="I47" s="21" t="s">
        <v>231</v>
      </c>
      <c r="J47" s="34">
        <v>43282</v>
      </c>
      <c r="K47" s="34">
        <v>43435</v>
      </c>
      <c r="L47" s="20" t="s">
        <v>68</v>
      </c>
      <c r="M47" s="20" t="s">
        <v>226</v>
      </c>
    </row>
    <row r="48" ht="22.5" spans="1:13">
      <c r="A48" s="11">
        <v>38</v>
      </c>
      <c r="B48" s="20" t="s">
        <v>157</v>
      </c>
      <c r="C48" s="21" t="s">
        <v>232</v>
      </c>
      <c r="D48" s="20" t="s">
        <v>228</v>
      </c>
      <c r="E48" s="20">
        <v>70</v>
      </c>
      <c r="F48" s="11" t="s">
        <v>20</v>
      </c>
      <c r="G48" s="16" t="s">
        <v>26</v>
      </c>
      <c r="H48" s="20">
        <v>70</v>
      </c>
      <c r="I48" s="21" t="s">
        <v>233</v>
      </c>
      <c r="J48" s="34">
        <v>43282</v>
      </c>
      <c r="K48" s="34">
        <v>43435</v>
      </c>
      <c r="L48" s="20" t="s">
        <v>68</v>
      </c>
      <c r="M48" s="20" t="s">
        <v>226</v>
      </c>
    </row>
    <row r="49" ht="22.5" spans="1:13">
      <c r="A49" s="11">
        <v>39</v>
      </c>
      <c r="B49" s="20" t="s">
        <v>157</v>
      </c>
      <c r="C49" s="21" t="s">
        <v>234</v>
      </c>
      <c r="D49" s="20" t="s">
        <v>228</v>
      </c>
      <c r="E49" s="20">
        <v>70</v>
      </c>
      <c r="F49" s="11" t="s">
        <v>20</v>
      </c>
      <c r="G49" s="16" t="s">
        <v>26</v>
      </c>
      <c r="H49" s="20">
        <v>70</v>
      </c>
      <c r="I49" s="21" t="s">
        <v>235</v>
      </c>
      <c r="J49" s="34">
        <v>43282</v>
      </c>
      <c r="K49" s="34">
        <v>43435</v>
      </c>
      <c r="L49" s="20" t="s">
        <v>68</v>
      </c>
      <c r="M49" s="20" t="s">
        <v>226</v>
      </c>
    </row>
    <row r="50" ht="22.5" spans="1:13">
      <c r="A50" s="11">
        <v>40</v>
      </c>
      <c r="B50" s="20" t="s">
        <v>157</v>
      </c>
      <c r="C50" s="21" t="s">
        <v>236</v>
      </c>
      <c r="D50" s="20" t="s">
        <v>228</v>
      </c>
      <c r="E50" s="20">
        <v>20</v>
      </c>
      <c r="F50" s="11" t="s">
        <v>20</v>
      </c>
      <c r="G50" s="16" t="s">
        <v>26</v>
      </c>
      <c r="H50" s="20">
        <v>20</v>
      </c>
      <c r="I50" s="21" t="s">
        <v>174</v>
      </c>
      <c r="J50" s="34">
        <v>43282</v>
      </c>
      <c r="K50" s="34">
        <v>43435</v>
      </c>
      <c r="L50" s="20" t="s">
        <v>68</v>
      </c>
      <c r="M50" s="20" t="s">
        <v>226</v>
      </c>
    </row>
    <row r="51" ht="22.5" spans="1:13">
      <c r="A51" s="11">
        <v>41</v>
      </c>
      <c r="B51" s="20" t="s">
        <v>157</v>
      </c>
      <c r="C51" s="21" t="s">
        <v>237</v>
      </c>
      <c r="D51" s="20" t="s">
        <v>228</v>
      </c>
      <c r="E51" s="20">
        <v>30</v>
      </c>
      <c r="F51" s="11" t="s">
        <v>20</v>
      </c>
      <c r="G51" s="16" t="s">
        <v>26</v>
      </c>
      <c r="H51" s="20">
        <v>30</v>
      </c>
      <c r="I51" s="21" t="s">
        <v>238</v>
      </c>
      <c r="J51" s="34">
        <v>43282</v>
      </c>
      <c r="K51" s="34">
        <v>43435</v>
      </c>
      <c r="L51" s="20" t="s">
        <v>68</v>
      </c>
      <c r="M51" s="20" t="s">
        <v>226</v>
      </c>
    </row>
    <row r="52" ht="33.75" spans="1:13">
      <c r="A52" s="11">
        <v>42</v>
      </c>
      <c r="B52" s="20" t="s">
        <v>157</v>
      </c>
      <c r="C52" s="22" t="s">
        <v>239</v>
      </c>
      <c r="D52" s="15" t="s">
        <v>240</v>
      </c>
      <c r="E52" s="15">
        <v>10</v>
      </c>
      <c r="F52" s="11" t="s">
        <v>20</v>
      </c>
      <c r="G52" s="11" t="s">
        <v>26</v>
      </c>
      <c r="H52" s="15">
        <v>10</v>
      </c>
      <c r="I52" s="22" t="s">
        <v>241</v>
      </c>
      <c r="J52" s="28">
        <v>43291.9</v>
      </c>
      <c r="K52" s="28">
        <v>43444</v>
      </c>
      <c r="L52" s="15" t="s">
        <v>68</v>
      </c>
      <c r="M52" s="15" t="s">
        <v>68</v>
      </c>
    </row>
    <row r="53" ht="22.5" spans="1:13">
      <c r="A53" s="11">
        <v>43</v>
      </c>
      <c r="B53" s="20" t="s">
        <v>157</v>
      </c>
      <c r="C53" s="22" t="s">
        <v>242</v>
      </c>
      <c r="D53" s="15" t="s">
        <v>243</v>
      </c>
      <c r="E53" s="15">
        <v>15</v>
      </c>
      <c r="F53" s="11" t="s">
        <v>20</v>
      </c>
      <c r="G53" s="11" t="s">
        <v>26</v>
      </c>
      <c r="H53" s="15">
        <v>15</v>
      </c>
      <c r="I53" s="22" t="s">
        <v>244</v>
      </c>
      <c r="J53" s="28">
        <v>43291.7</v>
      </c>
      <c r="K53" s="28">
        <v>43444</v>
      </c>
      <c r="L53" s="15" t="s">
        <v>68</v>
      </c>
      <c r="M53" s="15" t="s">
        <v>68</v>
      </c>
    </row>
    <row r="54" ht="22.5" spans="1:13">
      <c r="A54" s="11">
        <v>44</v>
      </c>
      <c r="B54" s="20" t="s">
        <v>157</v>
      </c>
      <c r="C54" s="22" t="s">
        <v>245</v>
      </c>
      <c r="D54" s="15" t="s">
        <v>246</v>
      </c>
      <c r="E54" s="15">
        <v>10</v>
      </c>
      <c r="F54" s="11" t="s">
        <v>20</v>
      </c>
      <c r="G54" s="11" t="s">
        <v>26</v>
      </c>
      <c r="H54" s="15">
        <v>10</v>
      </c>
      <c r="I54" s="22" t="s">
        <v>247</v>
      </c>
      <c r="J54" s="28">
        <v>43291.9</v>
      </c>
      <c r="K54" s="28">
        <v>43444</v>
      </c>
      <c r="L54" s="15" t="s">
        <v>68</v>
      </c>
      <c r="M54" s="15" t="s">
        <v>68</v>
      </c>
    </row>
    <row r="55" ht="22.5" spans="1:13">
      <c r="A55" s="11">
        <v>45</v>
      </c>
      <c r="B55" s="20" t="s">
        <v>157</v>
      </c>
      <c r="C55" s="22" t="s">
        <v>248</v>
      </c>
      <c r="D55" s="15" t="s">
        <v>249</v>
      </c>
      <c r="E55" s="15">
        <v>15</v>
      </c>
      <c r="F55" s="11" t="s">
        <v>20</v>
      </c>
      <c r="G55" s="11" t="s">
        <v>26</v>
      </c>
      <c r="H55" s="15">
        <v>15</v>
      </c>
      <c r="I55" s="22" t="s">
        <v>250</v>
      </c>
      <c r="J55" s="28">
        <v>43291.9</v>
      </c>
      <c r="K55" s="28">
        <v>43444</v>
      </c>
      <c r="L55" s="15" t="s">
        <v>68</v>
      </c>
      <c r="M55" s="15" t="s">
        <v>68</v>
      </c>
    </row>
    <row r="56" ht="22.5" spans="1:13">
      <c r="A56" s="11">
        <v>46</v>
      </c>
      <c r="B56" s="20" t="s">
        <v>157</v>
      </c>
      <c r="C56" s="22" t="s">
        <v>251</v>
      </c>
      <c r="D56" s="15" t="s">
        <v>252</v>
      </c>
      <c r="E56" s="15">
        <v>15</v>
      </c>
      <c r="F56" s="11" t="s">
        <v>20</v>
      </c>
      <c r="G56" s="11" t="s">
        <v>26</v>
      </c>
      <c r="H56" s="15">
        <v>15</v>
      </c>
      <c r="I56" s="22" t="s">
        <v>253</v>
      </c>
      <c r="J56" s="28">
        <v>43291.9</v>
      </c>
      <c r="K56" s="28">
        <v>43444</v>
      </c>
      <c r="L56" s="15" t="s">
        <v>68</v>
      </c>
      <c r="M56" s="15" t="s">
        <v>68</v>
      </c>
    </row>
    <row r="57" ht="22.5" spans="1:13">
      <c r="A57" s="11">
        <v>47</v>
      </c>
      <c r="B57" s="20" t="s">
        <v>157</v>
      </c>
      <c r="C57" s="22" t="s">
        <v>254</v>
      </c>
      <c r="D57" s="15" t="s">
        <v>255</v>
      </c>
      <c r="E57" s="15">
        <v>10</v>
      </c>
      <c r="F57" s="11" t="s">
        <v>20</v>
      </c>
      <c r="G57" s="11" t="s">
        <v>26</v>
      </c>
      <c r="H57" s="15">
        <v>10</v>
      </c>
      <c r="I57" s="22" t="s">
        <v>256</v>
      </c>
      <c r="J57" s="28">
        <v>43291.7</v>
      </c>
      <c r="K57" s="28">
        <v>43444</v>
      </c>
      <c r="L57" s="15" t="s">
        <v>68</v>
      </c>
      <c r="M57" s="15" t="s">
        <v>68</v>
      </c>
    </row>
    <row r="58" ht="22.5" spans="1:13">
      <c r="A58" s="11">
        <v>48</v>
      </c>
      <c r="B58" s="20" t="s">
        <v>157</v>
      </c>
      <c r="C58" s="22" t="s">
        <v>254</v>
      </c>
      <c r="D58" s="15" t="s">
        <v>257</v>
      </c>
      <c r="E58" s="15">
        <v>10</v>
      </c>
      <c r="F58" s="11" t="s">
        <v>20</v>
      </c>
      <c r="G58" s="11" t="s">
        <v>26</v>
      </c>
      <c r="H58" s="15">
        <v>10</v>
      </c>
      <c r="I58" s="22" t="s">
        <v>258</v>
      </c>
      <c r="J58" s="28">
        <v>43291.7</v>
      </c>
      <c r="K58" s="28">
        <v>43444</v>
      </c>
      <c r="L58" s="15" t="s">
        <v>68</v>
      </c>
      <c r="M58" s="15" t="s">
        <v>68</v>
      </c>
    </row>
    <row r="59" spans="1:13">
      <c r="A59" s="11" t="s">
        <v>259</v>
      </c>
      <c r="B59" s="11" t="s">
        <v>260</v>
      </c>
      <c r="C59" s="13"/>
      <c r="D59" s="11"/>
      <c r="E59" s="15">
        <f>SUM(E60:E68)</f>
        <v>300</v>
      </c>
      <c r="F59" s="11"/>
      <c r="G59" s="11"/>
      <c r="H59" s="15">
        <f>SUM(H60:H68)</f>
        <v>300</v>
      </c>
      <c r="I59" s="29"/>
      <c r="J59" s="28"/>
      <c r="K59" s="28"/>
      <c r="L59" s="11"/>
      <c r="M59" s="11"/>
    </row>
    <row r="60" ht="73" customHeight="1" spans="1:13">
      <c r="A60" s="11">
        <v>49</v>
      </c>
      <c r="B60" s="11" t="s">
        <v>261</v>
      </c>
      <c r="C60" s="23" t="s">
        <v>262</v>
      </c>
      <c r="D60" s="11" t="s">
        <v>133</v>
      </c>
      <c r="E60" s="15">
        <v>140</v>
      </c>
      <c r="F60" s="11" t="s">
        <v>20</v>
      </c>
      <c r="G60" s="11" t="s">
        <v>26</v>
      </c>
      <c r="H60" s="15">
        <v>140</v>
      </c>
      <c r="I60" s="23" t="s">
        <v>263</v>
      </c>
      <c r="J60" s="28">
        <v>43282</v>
      </c>
      <c r="K60" s="28" t="s">
        <v>138</v>
      </c>
      <c r="L60" s="11" t="s">
        <v>69</v>
      </c>
      <c r="M60" s="11" t="s">
        <v>69</v>
      </c>
    </row>
    <row r="61" ht="75" customHeight="1" spans="1:13">
      <c r="A61" s="11">
        <v>50</v>
      </c>
      <c r="B61" s="11" t="s">
        <v>264</v>
      </c>
      <c r="C61" s="23" t="s">
        <v>265</v>
      </c>
      <c r="D61" s="11" t="s">
        <v>133</v>
      </c>
      <c r="E61" s="15">
        <v>20</v>
      </c>
      <c r="F61" s="11" t="s">
        <v>20</v>
      </c>
      <c r="G61" s="11" t="s">
        <v>26</v>
      </c>
      <c r="H61" s="15">
        <v>20</v>
      </c>
      <c r="I61" s="29" t="s">
        <v>266</v>
      </c>
      <c r="J61" s="28">
        <v>43282</v>
      </c>
      <c r="K61" s="28" t="s">
        <v>138</v>
      </c>
      <c r="L61" s="11" t="s">
        <v>69</v>
      </c>
      <c r="M61" s="11" t="s">
        <v>69</v>
      </c>
    </row>
    <row r="62" ht="53" customHeight="1" spans="1:13">
      <c r="A62" s="11">
        <v>51</v>
      </c>
      <c r="B62" s="11" t="s">
        <v>264</v>
      </c>
      <c r="C62" s="23" t="s">
        <v>267</v>
      </c>
      <c r="D62" s="11" t="s">
        <v>268</v>
      </c>
      <c r="E62" s="15">
        <v>20</v>
      </c>
      <c r="F62" s="11" t="s">
        <v>20</v>
      </c>
      <c r="G62" s="11" t="s">
        <v>26</v>
      </c>
      <c r="H62" s="15">
        <v>20</v>
      </c>
      <c r="I62" s="23" t="s">
        <v>269</v>
      </c>
      <c r="J62" s="28">
        <v>43282</v>
      </c>
      <c r="K62" s="28" t="s">
        <v>138</v>
      </c>
      <c r="L62" s="11" t="s">
        <v>69</v>
      </c>
      <c r="M62" s="11" t="s">
        <v>69</v>
      </c>
    </row>
    <row r="63" ht="51" customHeight="1" spans="1:13">
      <c r="A63" s="11">
        <v>52</v>
      </c>
      <c r="B63" s="11" t="s">
        <v>264</v>
      </c>
      <c r="C63" s="23" t="s">
        <v>270</v>
      </c>
      <c r="D63" s="11" t="s">
        <v>268</v>
      </c>
      <c r="E63" s="15">
        <v>20</v>
      </c>
      <c r="F63" s="11" t="s">
        <v>20</v>
      </c>
      <c r="G63" s="11" t="s">
        <v>26</v>
      </c>
      <c r="H63" s="15">
        <v>20</v>
      </c>
      <c r="I63" s="23" t="s">
        <v>271</v>
      </c>
      <c r="J63" s="28">
        <v>43282</v>
      </c>
      <c r="K63" s="28" t="s">
        <v>138</v>
      </c>
      <c r="L63" s="11" t="s">
        <v>69</v>
      </c>
      <c r="M63" s="11" t="s">
        <v>69</v>
      </c>
    </row>
    <row r="64" ht="85" customHeight="1" spans="1:13">
      <c r="A64" s="11">
        <v>53</v>
      </c>
      <c r="B64" s="11" t="s">
        <v>264</v>
      </c>
      <c r="C64" s="23" t="s">
        <v>272</v>
      </c>
      <c r="D64" s="11" t="s">
        <v>268</v>
      </c>
      <c r="E64" s="15">
        <v>20</v>
      </c>
      <c r="F64" s="11" t="s">
        <v>20</v>
      </c>
      <c r="G64" s="11" t="s">
        <v>26</v>
      </c>
      <c r="H64" s="15">
        <v>20</v>
      </c>
      <c r="I64" s="23" t="s">
        <v>273</v>
      </c>
      <c r="J64" s="28">
        <v>43282</v>
      </c>
      <c r="K64" s="28" t="s">
        <v>138</v>
      </c>
      <c r="L64" s="11" t="s">
        <v>69</v>
      </c>
      <c r="M64" s="11" t="s">
        <v>69</v>
      </c>
    </row>
    <row r="65" ht="75" customHeight="1" spans="1:13">
      <c r="A65" s="11">
        <v>54</v>
      </c>
      <c r="B65" s="36" t="s">
        <v>274</v>
      </c>
      <c r="C65" s="23" t="s">
        <v>275</v>
      </c>
      <c r="D65" s="11" t="s">
        <v>133</v>
      </c>
      <c r="E65" s="15">
        <v>15</v>
      </c>
      <c r="F65" s="11" t="s">
        <v>20</v>
      </c>
      <c r="G65" s="11" t="s">
        <v>26</v>
      </c>
      <c r="H65" s="15">
        <v>15</v>
      </c>
      <c r="I65" s="23" t="s">
        <v>276</v>
      </c>
      <c r="J65" s="28">
        <v>43282</v>
      </c>
      <c r="K65" s="28" t="s">
        <v>138</v>
      </c>
      <c r="L65" s="11" t="s">
        <v>69</v>
      </c>
      <c r="M65" s="11" t="s">
        <v>69</v>
      </c>
    </row>
    <row r="66" ht="41" customHeight="1" spans="1:13">
      <c r="A66" s="11">
        <v>55</v>
      </c>
      <c r="B66" s="36" t="s">
        <v>274</v>
      </c>
      <c r="C66" s="23" t="s">
        <v>277</v>
      </c>
      <c r="D66" s="11" t="s">
        <v>268</v>
      </c>
      <c r="E66" s="15">
        <v>20</v>
      </c>
      <c r="F66" s="11" t="s">
        <v>20</v>
      </c>
      <c r="G66" s="11" t="s">
        <v>26</v>
      </c>
      <c r="H66" s="15">
        <v>20</v>
      </c>
      <c r="I66" s="23" t="s">
        <v>278</v>
      </c>
      <c r="J66" s="28">
        <v>43282</v>
      </c>
      <c r="K66" s="28" t="s">
        <v>138</v>
      </c>
      <c r="L66" s="11" t="s">
        <v>69</v>
      </c>
      <c r="M66" s="11" t="s">
        <v>69</v>
      </c>
    </row>
    <row r="67" ht="124" customHeight="1" spans="1:13">
      <c r="A67" s="11">
        <v>56</v>
      </c>
      <c r="B67" s="36" t="s">
        <v>274</v>
      </c>
      <c r="C67" s="23" t="s">
        <v>279</v>
      </c>
      <c r="D67" s="11" t="s">
        <v>133</v>
      </c>
      <c r="E67" s="15">
        <v>30</v>
      </c>
      <c r="F67" s="11" t="s">
        <v>20</v>
      </c>
      <c r="G67" s="11" t="s">
        <v>26</v>
      </c>
      <c r="H67" s="15">
        <v>30</v>
      </c>
      <c r="I67" s="23" t="s">
        <v>280</v>
      </c>
      <c r="J67" s="28">
        <v>43282</v>
      </c>
      <c r="K67" s="28" t="s">
        <v>138</v>
      </c>
      <c r="L67" s="11" t="s">
        <v>69</v>
      </c>
      <c r="M67" s="11" t="s">
        <v>69</v>
      </c>
    </row>
    <row r="68" ht="55" customHeight="1" spans="1:13">
      <c r="A68" s="11">
        <v>57</v>
      </c>
      <c r="B68" s="36" t="s">
        <v>281</v>
      </c>
      <c r="C68" s="23" t="s">
        <v>282</v>
      </c>
      <c r="D68" s="11" t="s">
        <v>268</v>
      </c>
      <c r="E68" s="11">
        <v>15</v>
      </c>
      <c r="F68" s="11" t="s">
        <v>20</v>
      </c>
      <c r="G68" s="11" t="s">
        <v>26</v>
      </c>
      <c r="H68" s="15">
        <v>15</v>
      </c>
      <c r="I68" s="23" t="s">
        <v>283</v>
      </c>
      <c r="J68" s="28">
        <v>43282</v>
      </c>
      <c r="K68" s="28" t="s">
        <v>138</v>
      </c>
      <c r="L68" s="11" t="s">
        <v>69</v>
      </c>
      <c r="M68" s="11" t="s">
        <v>69</v>
      </c>
    </row>
    <row r="69" ht="28" customHeight="1" spans="1:13">
      <c r="A69" s="11" t="s">
        <v>284</v>
      </c>
      <c r="B69" s="11" t="s">
        <v>285</v>
      </c>
      <c r="C69" s="13"/>
      <c r="D69" s="11"/>
      <c r="E69" s="11">
        <f>SUM(E70:E70)</f>
        <v>20</v>
      </c>
      <c r="F69" s="11"/>
      <c r="G69" s="11"/>
      <c r="H69" s="11">
        <v>20</v>
      </c>
      <c r="I69" s="29"/>
      <c r="J69" s="28"/>
      <c r="K69" s="28"/>
      <c r="L69" s="11"/>
      <c r="M69" s="11"/>
    </row>
    <row r="70" ht="28" customHeight="1" spans="1:13">
      <c r="A70" s="11">
        <v>58</v>
      </c>
      <c r="B70" s="11" t="s">
        <v>10</v>
      </c>
      <c r="C70" s="37" t="s">
        <v>286</v>
      </c>
      <c r="D70" s="11" t="s">
        <v>287</v>
      </c>
      <c r="E70" s="15">
        <v>20</v>
      </c>
      <c r="F70" s="11" t="s">
        <v>20</v>
      </c>
      <c r="G70" s="11" t="s">
        <v>26</v>
      </c>
      <c r="H70" s="15">
        <v>20</v>
      </c>
      <c r="I70" s="29" t="s">
        <v>288</v>
      </c>
      <c r="J70" s="28" t="s">
        <v>137</v>
      </c>
      <c r="K70" s="28">
        <v>43435</v>
      </c>
      <c r="L70" s="11" t="s">
        <v>70</v>
      </c>
      <c r="M70" s="11" t="s">
        <v>70</v>
      </c>
    </row>
    <row r="71" ht="27" customHeight="1" spans="1:13">
      <c r="A71" s="11" t="s">
        <v>289</v>
      </c>
      <c r="B71" s="14" t="s">
        <v>290</v>
      </c>
      <c r="C71" s="13"/>
      <c r="D71" s="11"/>
      <c r="E71" s="11">
        <f>E72+E80+E113+E131+E133</f>
        <v>1624.6</v>
      </c>
      <c r="F71" s="11"/>
      <c r="G71" s="11"/>
      <c r="H71" s="11">
        <f>H72+H80+H113+H131+H133</f>
        <v>1624.6</v>
      </c>
      <c r="I71" s="29"/>
      <c r="J71" s="28"/>
      <c r="K71" s="28"/>
      <c r="L71" s="11"/>
      <c r="M71" s="11"/>
    </row>
    <row r="72" ht="27" customHeight="1" spans="1:13">
      <c r="A72" s="11" t="s">
        <v>129</v>
      </c>
      <c r="B72" s="11" t="s">
        <v>291</v>
      </c>
      <c r="C72" s="13"/>
      <c r="D72" s="11"/>
      <c r="E72" s="11">
        <f>SUM(E73:E79)</f>
        <v>61.84</v>
      </c>
      <c r="F72" s="11"/>
      <c r="G72" s="11"/>
      <c r="H72" s="11">
        <f>SUM(H73:H79)</f>
        <v>61.84</v>
      </c>
      <c r="I72" s="29"/>
      <c r="J72" s="28"/>
      <c r="K72" s="28"/>
      <c r="L72" s="11"/>
      <c r="M72" s="11"/>
    </row>
    <row r="73" ht="22.5" spans="1:13">
      <c r="A73" s="18">
        <v>59</v>
      </c>
      <c r="B73" s="18" t="s">
        <v>100</v>
      </c>
      <c r="C73" s="38" t="s">
        <v>292</v>
      </c>
      <c r="D73" s="18" t="s">
        <v>293</v>
      </c>
      <c r="E73" s="19">
        <v>3</v>
      </c>
      <c r="F73" s="11" t="s">
        <v>20</v>
      </c>
      <c r="G73" s="19" t="s">
        <v>26</v>
      </c>
      <c r="H73" s="19">
        <v>3</v>
      </c>
      <c r="I73" s="41" t="s">
        <v>294</v>
      </c>
      <c r="J73" s="52">
        <v>43282</v>
      </c>
      <c r="K73" s="52">
        <v>43435</v>
      </c>
      <c r="L73" s="33" t="s">
        <v>144</v>
      </c>
      <c r="M73" s="18" t="s">
        <v>295</v>
      </c>
    </row>
    <row r="74" ht="22.5" spans="1:13">
      <c r="A74" s="18">
        <v>60</v>
      </c>
      <c r="B74" s="19" t="s">
        <v>100</v>
      </c>
      <c r="C74" s="39" t="s">
        <v>296</v>
      </c>
      <c r="D74" s="40" t="s">
        <v>297</v>
      </c>
      <c r="E74" s="40">
        <v>2</v>
      </c>
      <c r="F74" s="11" t="s">
        <v>20</v>
      </c>
      <c r="G74" s="19" t="s">
        <v>26</v>
      </c>
      <c r="H74" s="40">
        <v>2</v>
      </c>
      <c r="I74" s="39" t="s">
        <v>298</v>
      </c>
      <c r="J74" s="52">
        <v>43282</v>
      </c>
      <c r="K74" s="52">
        <v>43435</v>
      </c>
      <c r="L74" s="53" t="s">
        <v>144</v>
      </c>
      <c r="M74" s="40" t="s">
        <v>299</v>
      </c>
    </row>
    <row r="75" ht="22.5" spans="1:13">
      <c r="A75" s="18">
        <v>61</v>
      </c>
      <c r="B75" s="20" t="s">
        <v>100</v>
      </c>
      <c r="C75" s="21" t="s">
        <v>300</v>
      </c>
      <c r="D75" s="20" t="s">
        <v>301</v>
      </c>
      <c r="E75" s="20">
        <v>5</v>
      </c>
      <c r="F75" s="11" t="s">
        <v>20</v>
      </c>
      <c r="G75" s="20" t="s">
        <v>26</v>
      </c>
      <c r="H75" s="20">
        <v>5</v>
      </c>
      <c r="I75" s="21" t="s">
        <v>302</v>
      </c>
      <c r="J75" s="54">
        <v>43282</v>
      </c>
      <c r="K75" s="54">
        <v>43435</v>
      </c>
      <c r="L75" s="20" t="s">
        <v>71</v>
      </c>
      <c r="M75" s="20" t="s">
        <v>71</v>
      </c>
    </row>
    <row r="76" ht="22.5" spans="1:13">
      <c r="A76" s="18">
        <v>62</v>
      </c>
      <c r="B76" s="20" t="s">
        <v>100</v>
      </c>
      <c r="C76" s="21" t="s">
        <v>303</v>
      </c>
      <c r="D76" s="20" t="s">
        <v>304</v>
      </c>
      <c r="E76" s="20">
        <v>5</v>
      </c>
      <c r="F76" s="11" t="s">
        <v>20</v>
      </c>
      <c r="G76" s="20" t="s">
        <v>26</v>
      </c>
      <c r="H76" s="20">
        <v>5</v>
      </c>
      <c r="I76" s="21" t="s">
        <v>305</v>
      </c>
      <c r="J76" s="54">
        <v>43282</v>
      </c>
      <c r="K76" s="54">
        <v>43435</v>
      </c>
      <c r="L76" s="20" t="s">
        <v>71</v>
      </c>
      <c r="M76" s="20" t="s">
        <v>71</v>
      </c>
    </row>
    <row r="77" ht="22.5" spans="1:13">
      <c r="A77" s="18">
        <v>63</v>
      </c>
      <c r="B77" s="20" t="s">
        <v>100</v>
      </c>
      <c r="C77" s="22" t="s">
        <v>306</v>
      </c>
      <c r="D77" s="15" t="s">
        <v>307</v>
      </c>
      <c r="E77" s="20">
        <v>40</v>
      </c>
      <c r="F77" s="11" t="s">
        <v>20</v>
      </c>
      <c r="G77" s="16" t="s">
        <v>26</v>
      </c>
      <c r="H77" s="20">
        <v>40</v>
      </c>
      <c r="I77" s="22" t="s">
        <v>308</v>
      </c>
      <c r="J77" s="54">
        <v>43282</v>
      </c>
      <c r="K77" s="54">
        <v>43435</v>
      </c>
      <c r="L77" s="15" t="s">
        <v>309</v>
      </c>
      <c r="M77" s="15" t="s">
        <v>310</v>
      </c>
    </row>
    <row r="78" ht="22.5" spans="1:13">
      <c r="A78" s="18">
        <v>64</v>
      </c>
      <c r="B78" s="20" t="s">
        <v>100</v>
      </c>
      <c r="C78" s="41" t="s">
        <v>311</v>
      </c>
      <c r="D78" s="15" t="s">
        <v>312</v>
      </c>
      <c r="E78" s="18">
        <v>3.84</v>
      </c>
      <c r="F78" s="11" t="s">
        <v>20</v>
      </c>
      <c r="G78" s="16" t="s">
        <v>26</v>
      </c>
      <c r="H78" s="18">
        <v>3.84</v>
      </c>
      <c r="I78" s="41" t="s">
        <v>313</v>
      </c>
      <c r="J78" s="34">
        <v>43282</v>
      </c>
      <c r="K78" s="34">
        <v>43435</v>
      </c>
      <c r="L78" s="11" t="s">
        <v>309</v>
      </c>
      <c r="M78" s="15" t="s">
        <v>212</v>
      </c>
    </row>
    <row r="79" ht="22.5" spans="1:13">
      <c r="A79" s="18">
        <v>65</v>
      </c>
      <c r="B79" s="20" t="s">
        <v>100</v>
      </c>
      <c r="C79" s="41" t="s">
        <v>311</v>
      </c>
      <c r="D79" s="15" t="s">
        <v>312</v>
      </c>
      <c r="E79" s="18">
        <v>3</v>
      </c>
      <c r="F79" s="11" t="s">
        <v>20</v>
      </c>
      <c r="G79" s="16" t="s">
        <v>26</v>
      </c>
      <c r="H79" s="18">
        <v>3</v>
      </c>
      <c r="I79" s="41" t="s">
        <v>314</v>
      </c>
      <c r="J79" s="34">
        <v>43282</v>
      </c>
      <c r="K79" s="34">
        <v>43435</v>
      </c>
      <c r="L79" s="11" t="s">
        <v>309</v>
      </c>
      <c r="M79" s="15" t="s">
        <v>212</v>
      </c>
    </row>
    <row r="80" spans="1:13">
      <c r="A80" s="11" t="s">
        <v>146</v>
      </c>
      <c r="B80" s="11" t="s">
        <v>315</v>
      </c>
      <c r="C80" s="37"/>
      <c r="D80" s="15"/>
      <c r="E80" s="15">
        <f>SUM(E81:E112)</f>
        <v>145.26</v>
      </c>
      <c r="F80" s="11"/>
      <c r="G80" s="15"/>
      <c r="H80" s="15">
        <f>SUM(H81:H112)</f>
        <v>145.26</v>
      </c>
      <c r="I80" s="29"/>
      <c r="J80" s="55"/>
      <c r="K80" s="55"/>
      <c r="L80" s="15"/>
      <c r="M80" s="15"/>
    </row>
    <row r="81" ht="31" customHeight="1" spans="1:13">
      <c r="A81" s="11">
        <v>66</v>
      </c>
      <c r="B81" s="18" t="s">
        <v>101</v>
      </c>
      <c r="C81" s="41" t="s">
        <v>316</v>
      </c>
      <c r="D81" s="15" t="s">
        <v>312</v>
      </c>
      <c r="E81" s="18">
        <v>5.3</v>
      </c>
      <c r="F81" s="11" t="s">
        <v>20</v>
      </c>
      <c r="G81" s="18" t="s">
        <v>26</v>
      </c>
      <c r="H81" s="18">
        <v>5.3</v>
      </c>
      <c r="I81" s="41" t="s">
        <v>317</v>
      </c>
      <c r="J81" s="34">
        <v>43282</v>
      </c>
      <c r="K81" s="34">
        <v>43435</v>
      </c>
      <c r="L81" s="11" t="s">
        <v>309</v>
      </c>
      <c r="M81" s="15" t="s">
        <v>212</v>
      </c>
    </row>
    <row r="82" ht="31" customHeight="1" spans="1:13">
      <c r="A82" s="11">
        <v>67</v>
      </c>
      <c r="B82" s="18" t="s">
        <v>101</v>
      </c>
      <c r="C82" s="41" t="s">
        <v>318</v>
      </c>
      <c r="D82" s="15" t="s">
        <v>312</v>
      </c>
      <c r="E82" s="42">
        <v>4</v>
      </c>
      <c r="F82" s="11" t="s">
        <v>20</v>
      </c>
      <c r="G82" s="18" t="s">
        <v>26</v>
      </c>
      <c r="H82" s="42">
        <v>4</v>
      </c>
      <c r="I82" s="41" t="s">
        <v>319</v>
      </c>
      <c r="J82" s="34">
        <v>43282</v>
      </c>
      <c r="K82" s="34">
        <v>43435</v>
      </c>
      <c r="L82" s="11" t="s">
        <v>309</v>
      </c>
      <c r="M82" s="15" t="s">
        <v>212</v>
      </c>
    </row>
    <row r="83" ht="31" customHeight="1" spans="1:13">
      <c r="A83" s="11">
        <v>68</v>
      </c>
      <c r="B83" s="18" t="s">
        <v>101</v>
      </c>
      <c r="C83" s="41" t="s">
        <v>320</v>
      </c>
      <c r="D83" s="15" t="s">
        <v>312</v>
      </c>
      <c r="E83" s="18">
        <v>5</v>
      </c>
      <c r="F83" s="11" t="s">
        <v>20</v>
      </c>
      <c r="G83" s="18" t="s">
        <v>26</v>
      </c>
      <c r="H83" s="18">
        <v>5</v>
      </c>
      <c r="I83" s="41" t="s">
        <v>321</v>
      </c>
      <c r="J83" s="34">
        <v>43282</v>
      </c>
      <c r="K83" s="34">
        <v>43435</v>
      </c>
      <c r="L83" s="11" t="s">
        <v>309</v>
      </c>
      <c r="M83" s="15" t="s">
        <v>212</v>
      </c>
    </row>
    <row r="84" ht="31" customHeight="1" spans="1:13">
      <c r="A84" s="11">
        <v>69</v>
      </c>
      <c r="B84" s="18" t="s">
        <v>101</v>
      </c>
      <c r="C84" s="41" t="s">
        <v>322</v>
      </c>
      <c r="D84" s="15" t="s">
        <v>312</v>
      </c>
      <c r="E84" s="18">
        <v>3.38</v>
      </c>
      <c r="F84" s="11" t="s">
        <v>20</v>
      </c>
      <c r="G84" s="18" t="s">
        <v>26</v>
      </c>
      <c r="H84" s="18">
        <v>3.38</v>
      </c>
      <c r="I84" s="41" t="s">
        <v>319</v>
      </c>
      <c r="J84" s="34">
        <v>43282</v>
      </c>
      <c r="K84" s="34">
        <v>43435</v>
      </c>
      <c r="L84" s="11" t="s">
        <v>309</v>
      </c>
      <c r="M84" s="15" t="s">
        <v>212</v>
      </c>
    </row>
    <row r="85" ht="31" customHeight="1" spans="1:13">
      <c r="A85" s="11">
        <v>70</v>
      </c>
      <c r="B85" s="18" t="s">
        <v>101</v>
      </c>
      <c r="C85" s="41" t="s">
        <v>323</v>
      </c>
      <c r="D85" s="15" t="s">
        <v>312</v>
      </c>
      <c r="E85" s="18">
        <v>4</v>
      </c>
      <c r="F85" s="11" t="s">
        <v>20</v>
      </c>
      <c r="G85" s="18" t="s">
        <v>26</v>
      </c>
      <c r="H85" s="18">
        <v>4</v>
      </c>
      <c r="I85" s="41" t="s">
        <v>321</v>
      </c>
      <c r="J85" s="34">
        <v>43282</v>
      </c>
      <c r="K85" s="34">
        <v>43435</v>
      </c>
      <c r="L85" s="11" t="s">
        <v>309</v>
      </c>
      <c r="M85" s="15" t="s">
        <v>212</v>
      </c>
    </row>
    <row r="86" ht="31" customHeight="1" spans="1:13">
      <c r="A86" s="11">
        <v>71</v>
      </c>
      <c r="B86" s="18" t="s">
        <v>101</v>
      </c>
      <c r="C86" s="41" t="s">
        <v>324</v>
      </c>
      <c r="D86" s="15" t="s">
        <v>312</v>
      </c>
      <c r="E86" s="18">
        <v>2.7</v>
      </c>
      <c r="F86" s="11" t="s">
        <v>20</v>
      </c>
      <c r="G86" s="18" t="s">
        <v>26</v>
      </c>
      <c r="H86" s="18">
        <v>2.7</v>
      </c>
      <c r="I86" s="41" t="s">
        <v>325</v>
      </c>
      <c r="J86" s="34">
        <v>43282</v>
      </c>
      <c r="K86" s="34">
        <v>43435</v>
      </c>
      <c r="L86" s="11" t="s">
        <v>309</v>
      </c>
      <c r="M86" s="15" t="s">
        <v>212</v>
      </c>
    </row>
    <row r="87" ht="31" customHeight="1" spans="1:13">
      <c r="A87" s="11">
        <v>72</v>
      </c>
      <c r="B87" s="18" t="s">
        <v>101</v>
      </c>
      <c r="C87" s="41" t="s">
        <v>326</v>
      </c>
      <c r="D87" s="15" t="s">
        <v>312</v>
      </c>
      <c r="E87" s="18">
        <v>5</v>
      </c>
      <c r="F87" s="11" t="s">
        <v>20</v>
      </c>
      <c r="G87" s="18" t="s">
        <v>26</v>
      </c>
      <c r="H87" s="18">
        <v>5</v>
      </c>
      <c r="I87" s="41" t="s">
        <v>321</v>
      </c>
      <c r="J87" s="34">
        <v>43282</v>
      </c>
      <c r="K87" s="34">
        <v>43435</v>
      </c>
      <c r="L87" s="11" t="s">
        <v>309</v>
      </c>
      <c r="M87" s="15" t="s">
        <v>212</v>
      </c>
    </row>
    <row r="88" ht="31" customHeight="1" spans="1:13">
      <c r="A88" s="11">
        <v>73</v>
      </c>
      <c r="B88" s="18" t="s">
        <v>101</v>
      </c>
      <c r="C88" s="41" t="s">
        <v>327</v>
      </c>
      <c r="D88" s="15" t="s">
        <v>312</v>
      </c>
      <c r="E88" s="18">
        <v>3.57</v>
      </c>
      <c r="F88" s="11" t="s">
        <v>20</v>
      </c>
      <c r="G88" s="18" t="s">
        <v>26</v>
      </c>
      <c r="H88" s="18">
        <v>3.57</v>
      </c>
      <c r="I88" s="41" t="s">
        <v>319</v>
      </c>
      <c r="J88" s="34">
        <v>43282</v>
      </c>
      <c r="K88" s="34">
        <v>43435</v>
      </c>
      <c r="L88" s="11" t="s">
        <v>309</v>
      </c>
      <c r="M88" s="15" t="s">
        <v>212</v>
      </c>
    </row>
    <row r="89" ht="31" customHeight="1" spans="1:13">
      <c r="A89" s="11">
        <v>74</v>
      </c>
      <c r="B89" s="18" t="s">
        <v>101</v>
      </c>
      <c r="C89" s="41" t="s">
        <v>328</v>
      </c>
      <c r="D89" s="15" t="s">
        <v>312</v>
      </c>
      <c r="E89" s="18">
        <v>1.9</v>
      </c>
      <c r="F89" s="11" t="s">
        <v>20</v>
      </c>
      <c r="G89" s="18" t="s">
        <v>26</v>
      </c>
      <c r="H89" s="18">
        <v>1.9</v>
      </c>
      <c r="I89" s="41" t="s">
        <v>329</v>
      </c>
      <c r="J89" s="34">
        <v>43282</v>
      </c>
      <c r="K89" s="34">
        <v>43435</v>
      </c>
      <c r="L89" s="11" t="s">
        <v>309</v>
      </c>
      <c r="M89" s="15" t="s">
        <v>212</v>
      </c>
    </row>
    <row r="90" ht="31" customHeight="1" spans="1:13">
      <c r="A90" s="11">
        <v>75</v>
      </c>
      <c r="B90" s="18" t="s">
        <v>101</v>
      </c>
      <c r="C90" s="41" t="s">
        <v>330</v>
      </c>
      <c r="D90" s="15" t="s">
        <v>312</v>
      </c>
      <c r="E90" s="18">
        <v>3.97</v>
      </c>
      <c r="F90" s="11" t="s">
        <v>20</v>
      </c>
      <c r="G90" s="18" t="s">
        <v>26</v>
      </c>
      <c r="H90" s="18">
        <v>3.97</v>
      </c>
      <c r="I90" s="41" t="s">
        <v>331</v>
      </c>
      <c r="J90" s="34">
        <v>43282</v>
      </c>
      <c r="K90" s="34">
        <v>43435</v>
      </c>
      <c r="L90" s="11" t="s">
        <v>309</v>
      </c>
      <c r="M90" s="15" t="s">
        <v>212</v>
      </c>
    </row>
    <row r="91" ht="31" customHeight="1" spans="1:13">
      <c r="A91" s="11">
        <v>76</v>
      </c>
      <c r="B91" s="18" t="s">
        <v>101</v>
      </c>
      <c r="C91" s="41" t="s">
        <v>332</v>
      </c>
      <c r="D91" s="15" t="s">
        <v>312</v>
      </c>
      <c r="E91" s="18">
        <v>1.58</v>
      </c>
      <c r="F91" s="11" t="s">
        <v>20</v>
      </c>
      <c r="G91" s="18" t="s">
        <v>26</v>
      </c>
      <c r="H91" s="18">
        <v>1.58</v>
      </c>
      <c r="I91" s="41" t="s">
        <v>333</v>
      </c>
      <c r="J91" s="34">
        <v>43282</v>
      </c>
      <c r="K91" s="34">
        <v>43435</v>
      </c>
      <c r="L91" s="11" t="s">
        <v>309</v>
      </c>
      <c r="M91" s="15" t="s">
        <v>212</v>
      </c>
    </row>
    <row r="92" ht="31" customHeight="1" spans="1:13">
      <c r="A92" s="11">
        <v>77</v>
      </c>
      <c r="B92" s="18" t="s">
        <v>101</v>
      </c>
      <c r="C92" s="41" t="s">
        <v>334</v>
      </c>
      <c r="D92" s="15" t="s">
        <v>312</v>
      </c>
      <c r="E92" s="18">
        <v>5.2</v>
      </c>
      <c r="F92" s="11" t="s">
        <v>20</v>
      </c>
      <c r="G92" s="18" t="s">
        <v>26</v>
      </c>
      <c r="H92" s="18">
        <v>5.2</v>
      </c>
      <c r="I92" s="41" t="s">
        <v>333</v>
      </c>
      <c r="J92" s="34">
        <v>43282</v>
      </c>
      <c r="K92" s="34">
        <v>43435</v>
      </c>
      <c r="L92" s="11" t="s">
        <v>309</v>
      </c>
      <c r="M92" s="15" t="s">
        <v>212</v>
      </c>
    </row>
    <row r="93" ht="31" customHeight="1" spans="1:13">
      <c r="A93" s="11">
        <v>78</v>
      </c>
      <c r="B93" s="18" t="s">
        <v>101</v>
      </c>
      <c r="C93" s="41" t="s">
        <v>335</v>
      </c>
      <c r="D93" s="15" t="s">
        <v>312</v>
      </c>
      <c r="E93" s="18">
        <v>1.45</v>
      </c>
      <c r="F93" s="11" t="s">
        <v>20</v>
      </c>
      <c r="G93" s="18" t="s">
        <v>26</v>
      </c>
      <c r="H93" s="18">
        <v>1.45</v>
      </c>
      <c r="I93" s="41" t="s">
        <v>319</v>
      </c>
      <c r="J93" s="34">
        <v>43282</v>
      </c>
      <c r="K93" s="34">
        <v>43435</v>
      </c>
      <c r="L93" s="11" t="s">
        <v>309</v>
      </c>
      <c r="M93" s="15" t="s">
        <v>212</v>
      </c>
    </row>
    <row r="94" ht="31" customHeight="1" spans="1:13">
      <c r="A94" s="11">
        <v>79</v>
      </c>
      <c r="B94" s="18" t="s">
        <v>101</v>
      </c>
      <c r="C94" s="41" t="s">
        <v>336</v>
      </c>
      <c r="D94" s="15" t="s">
        <v>312</v>
      </c>
      <c r="E94" s="18">
        <v>1.56</v>
      </c>
      <c r="F94" s="11" t="s">
        <v>20</v>
      </c>
      <c r="G94" s="18" t="s">
        <v>26</v>
      </c>
      <c r="H94" s="18">
        <v>1.56</v>
      </c>
      <c r="I94" s="41" t="s">
        <v>337</v>
      </c>
      <c r="J94" s="34">
        <v>43282</v>
      </c>
      <c r="K94" s="34">
        <v>43435</v>
      </c>
      <c r="L94" s="11" t="s">
        <v>309</v>
      </c>
      <c r="M94" s="15" t="s">
        <v>212</v>
      </c>
    </row>
    <row r="95" ht="31" customHeight="1" spans="1:13">
      <c r="A95" s="11">
        <v>80</v>
      </c>
      <c r="B95" s="18" t="s">
        <v>101</v>
      </c>
      <c r="C95" s="41" t="s">
        <v>338</v>
      </c>
      <c r="D95" s="15" t="s">
        <v>312</v>
      </c>
      <c r="E95" s="18">
        <v>2.04</v>
      </c>
      <c r="F95" s="11" t="s">
        <v>20</v>
      </c>
      <c r="G95" s="18" t="s">
        <v>26</v>
      </c>
      <c r="H95" s="18">
        <v>2.04</v>
      </c>
      <c r="I95" s="41" t="s">
        <v>319</v>
      </c>
      <c r="J95" s="34">
        <v>43282</v>
      </c>
      <c r="K95" s="34">
        <v>43435</v>
      </c>
      <c r="L95" s="11" t="s">
        <v>309</v>
      </c>
      <c r="M95" s="15" t="s">
        <v>212</v>
      </c>
    </row>
    <row r="96" ht="31" customHeight="1" spans="1:13">
      <c r="A96" s="11">
        <v>81</v>
      </c>
      <c r="B96" s="18" t="s">
        <v>101</v>
      </c>
      <c r="C96" s="41" t="s">
        <v>339</v>
      </c>
      <c r="D96" s="15" t="s">
        <v>312</v>
      </c>
      <c r="E96" s="18">
        <v>2.65</v>
      </c>
      <c r="F96" s="11" t="s">
        <v>20</v>
      </c>
      <c r="G96" s="18" t="s">
        <v>26</v>
      </c>
      <c r="H96" s="18">
        <v>2.65</v>
      </c>
      <c r="I96" s="41" t="s">
        <v>321</v>
      </c>
      <c r="J96" s="34">
        <v>43282</v>
      </c>
      <c r="K96" s="34">
        <v>43435</v>
      </c>
      <c r="L96" s="11" t="s">
        <v>309</v>
      </c>
      <c r="M96" s="15" t="s">
        <v>212</v>
      </c>
    </row>
    <row r="97" ht="31" customHeight="1" spans="1:13">
      <c r="A97" s="11">
        <v>82</v>
      </c>
      <c r="B97" s="18" t="s">
        <v>101</v>
      </c>
      <c r="C97" s="41" t="s">
        <v>340</v>
      </c>
      <c r="D97" s="15" t="s">
        <v>312</v>
      </c>
      <c r="E97" s="18">
        <v>2.37</v>
      </c>
      <c r="F97" s="11" t="s">
        <v>20</v>
      </c>
      <c r="G97" s="18" t="s">
        <v>26</v>
      </c>
      <c r="H97" s="18">
        <v>2.37</v>
      </c>
      <c r="I97" s="41" t="s">
        <v>329</v>
      </c>
      <c r="J97" s="34">
        <v>43282</v>
      </c>
      <c r="K97" s="34">
        <v>43435</v>
      </c>
      <c r="L97" s="11" t="s">
        <v>309</v>
      </c>
      <c r="M97" s="15" t="s">
        <v>212</v>
      </c>
    </row>
    <row r="98" ht="31" customHeight="1" spans="1:13">
      <c r="A98" s="11">
        <v>83</v>
      </c>
      <c r="B98" s="18" t="s">
        <v>101</v>
      </c>
      <c r="C98" s="37" t="s">
        <v>341</v>
      </c>
      <c r="D98" s="15" t="s">
        <v>312</v>
      </c>
      <c r="E98" s="15">
        <v>2.49</v>
      </c>
      <c r="F98" s="11" t="s">
        <v>20</v>
      </c>
      <c r="G98" s="18" t="s">
        <v>26</v>
      </c>
      <c r="H98" s="15">
        <v>2.49</v>
      </c>
      <c r="I98" s="41" t="s">
        <v>321</v>
      </c>
      <c r="J98" s="34">
        <v>43282</v>
      </c>
      <c r="K98" s="34">
        <v>43435</v>
      </c>
      <c r="L98" s="11" t="s">
        <v>309</v>
      </c>
      <c r="M98" s="15" t="s">
        <v>212</v>
      </c>
    </row>
    <row r="99" ht="31" customHeight="1" spans="1:13">
      <c r="A99" s="11">
        <v>84</v>
      </c>
      <c r="B99" s="18" t="s">
        <v>101</v>
      </c>
      <c r="C99" s="43" t="s">
        <v>342</v>
      </c>
      <c r="D99" s="44" t="s">
        <v>343</v>
      </c>
      <c r="E99" s="44">
        <v>3</v>
      </c>
      <c r="F99" s="11" t="s">
        <v>20</v>
      </c>
      <c r="G99" s="18" t="s">
        <v>26</v>
      </c>
      <c r="H99" s="44">
        <v>3</v>
      </c>
      <c r="I99" s="22" t="s">
        <v>344</v>
      </c>
      <c r="J99" s="28">
        <v>43252</v>
      </c>
      <c r="K99" s="28">
        <v>43435</v>
      </c>
      <c r="L99" s="11" t="s">
        <v>309</v>
      </c>
      <c r="M99" s="44" t="s">
        <v>42</v>
      </c>
    </row>
    <row r="100" ht="31" customHeight="1" spans="1:13">
      <c r="A100" s="11">
        <v>85</v>
      </c>
      <c r="B100" s="18" t="s">
        <v>101</v>
      </c>
      <c r="C100" s="43" t="s">
        <v>345</v>
      </c>
      <c r="D100" s="44" t="s">
        <v>343</v>
      </c>
      <c r="E100" s="15">
        <v>5</v>
      </c>
      <c r="F100" s="11" t="s">
        <v>20</v>
      </c>
      <c r="G100" s="18" t="s">
        <v>26</v>
      </c>
      <c r="H100" s="15">
        <v>5</v>
      </c>
      <c r="I100" s="22" t="s">
        <v>344</v>
      </c>
      <c r="J100" s="28">
        <v>43252</v>
      </c>
      <c r="K100" s="28">
        <v>43435</v>
      </c>
      <c r="L100" s="11" t="s">
        <v>309</v>
      </c>
      <c r="M100" s="44" t="s">
        <v>42</v>
      </c>
    </row>
    <row r="101" ht="31" customHeight="1" spans="1:13">
      <c r="A101" s="11">
        <v>86</v>
      </c>
      <c r="B101" s="18" t="s">
        <v>101</v>
      </c>
      <c r="C101" s="22" t="s">
        <v>346</v>
      </c>
      <c r="D101" s="44" t="s">
        <v>343</v>
      </c>
      <c r="E101" s="15">
        <v>5.5</v>
      </c>
      <c r="F101" s="11" t="s">
        <v>20</v>
      </c>
      <c r="G101" s="18" t="s">
        <v>26</v>
      </c>
      <c r="H101" s="15">
        <v>5.5</v>
      </c>
      <c r="I101" s="22" t="s">
        <v>344</v>
      </c>
      <c r="J101" s="28">
        <v>43252</v>
      </c>
      <c r="K101" s="28">
        <v>43435</v>
      </c>
      <c r="L101" s="11" t="s">
        <v>309</v>
      </c>
      <c r="M101" s="44" t="s">
        <v>42</v>
      </c>
    </row>
    <row r="102" ht="31" customHeight="1" spans="1:13">
      <c r="A102" s="11">
        <v>87</v>
      </c>
      <c r="B102" s="18" t="s">
        <v>101</v>
      </c>
      <c r="C102" s="22" t="s">
        <v>347</v>
      </c>
      <c r="D102" s="44" t="s">
        <v>343</v>
      </c>
      <c r="E102" s="15">
        <v>16</v>
      </c>
      <c r="F102" s="11" t="s">
        <v>20</v>
      </c>
      <c r="G102" s="18" t="s">
        <v>26</v>
      </c>
      <c r="H102" s="15">
        <v>16</v>
      </c>
      <c r="I102" s="22" t="s">
        <v>344</v>
      </c>
      <c r="J102" s="28">
        <v>43252</v>
      </c>
      <c r="K102" s="28">
        <v>43435</v>
      </c>
      <c r="L102" s="11" t="s">
        <v>309</v>
      </c>
      <c r="M102" s="44" t="s">
        <v>42</v>
      </c>
    </row>
    <row r="103" ht="31" customHeight="1" spans="1:13">
      <c r="A103" s="11">
        <v>88</v>
      </c>
      <c r="B103" s="18" t="s">
        <v>101</v>
      </c>
      <c r="C103" s="22" t="s">
        <v>348</v>
      </c>
      <c r="D103" s="44" t="s">
        <v>343</v>
      </c>
      <c r="E103" s="15">
        <v>6</v>
      </c>
      <c r="F103" s="11" t="s">
        <v>20</v>
      </c>
      <c r="G103" s="18" t="s">
        <v>26</v>
      </c>
      <c r="H103" s="15">
        <v>6</v>
      </c>
      <c r="I103" s="22" t="s">
        <v>349</v>
      </c>
      <c r="J103" s="28">
        <v>43252</v>
      </c>
      <c r="K103" s="28">
        <v>43435</v>
      </c>
      <c r="L103" s="11" t="s">
        <v>309</v>
      </c>
      <c r="M103" s="44" t="s">
        <v>42</v>
      </c>
    </row>
    <row r="104" ht="31" customHeight="1" spans="1:13">
      <c r="A104" s="11">
        <v>89</v>
      </c>
      <c r="B104" s="18" t="s">
        <v>101</v>
      </c>
      <c r="C104" s="22" t="s">
        <v>350</v>
      </c>
      <c r="D104" s="44" t="s">
        <v>343</v>
      </c>
      <c r="E104" s="15">
        <v>5.5</v>
      </c>
      <c r="F104" s="11" t="s">
        <v>20</v>
      </c>
      <c r="G104" s="18" t="s">
        <v>26</v>
      </c>
      <c r="H104" s="15">
        <v>5.5</v>
      </c>
      <c r="I104" s="22" t="s">
        <v>349</v>
      </c>
      <c r="J104" s="28">
        <v>43252</v>
      </c>
      <c r="K104" s="28">
        <v>43435</v>
      </c>
      <c r="L104" s="11" t="s">
        <v>309</v>
      </c>
      <c r="M104" s="44" t="s">
        <v>42</v>
      </c>
    </row>
    <row r="105" ht="31" customHeight="1" spans="1:13">
      <c r="A105" s="11">
        <v>90</v>
      </c>
      <c r="B105" s="18" t="s">
        <v>101</v>
      </c>
      <c r="C105" s="22" t="s">
        <v>351</v>
      </c>
      <c r="D105" s="44" t="s">
        <v>343</v>
      </c>
      <c r="E105" s="15">
        <v>3</v>
      </c>
      <c r="F105" s="11" t="s">
        <v>20</v>
      </c>
      <c r="G105" s="18" t="s">
        <v>26</v>
      </c>
      <c r="H105" s="15">
        <v>3</v>
      </c>
      <c r="I105" s="22" t="s">
        <v>349</v>
      </c>
      <c r="J105" s="28">
        <v>43252</v>
      </c>
      <c r="K105" s="28">
        <v>43435</v>
      </c>
      <c r="L105" s="11" t="s">
        <v>309</v>
      </c>
      <c r="M105" s="44" t="s">
        <v>42</v>
      </c>
    </row>
    <row r="106" ht="31" customHeight="1" spans="1:13">
      <c r="A106" s="11">
        <v>91</v>
      </c>
      <c r="B106" s="18" t="s">
        <v>101</v>
      </c>
      <c r="C106" s="22" t="s">
        <v>352</v>
      </c>
      <c r="D106" s="44" t="s">
        <v>343</v>
      </c>
      <c r="E106" s="15">
        <v>8</v>
      </c>
      <c r="F106" s="11" t="s">
        <v>20</v>
      </c>
      <c r="G106" s="18" t="s">
        <v>26</v>
      </c>
      <c r="H106" s="15">
        <v>8</v>
      </c>
      <c r="I106" s="22" t="s">
        <v>349</v>
      </c>
      <c r="J106" s="28">
        <v>43252</v>
      </c>
      <c r="K106" s="28">
        <v>43435</v>
      </c>
      <c r="L106" s="11" t="s">
        <v>309</v>
      </c>
      <c r="M106" s="44" t="s">
        <v>42</v>
      </c>
    </row>
    <row r="107" ht="31" customHeight="1" spans="1:13">
      <c r="A107" s="11">
        <v>92</v>
      </c>
      <c r="B107" s="18" t="s">
        <v>101</v>
      </c>
      <c r="C107" s="22" t="s">
        <v>353</v>
      </c>
      <c r="D107" s="44" t="s">
        <v>343</v>
      </c>
      <c r="E107" s="15">
        <v>7</v>
      </c>
      <c r="F107" s="11" t="s">
        <v>20</v>
      </c>
      <c r="G107" s="18" t="s">
        <v>26</v>
      </c>
      <c r="H107" s="15">
        <v>7</v>
      </c>
      <c r="I107" s="22" t="s">
        <v>349</v>
      </c>
      <c r="J107" s="28">
        <v>43252</v>
      </c>
      <c r="K107" s="28">
        <v>43435</v>
      </c>
      <c r="L107" s="11" t="s">
        <v>309</v>
      </c>
      <c r="M107" s="44" t="s">
        <v>42</v>
      </c>
    </row>
    <row r="108" ht="39" customHeight="1" spans="1:13">
      <c r="A108" s="11">
        <v>93</v>
      </c>
      <c r="B108" s="18" t="s">
        <v>101</v>
      </c>
      <c r="C108" s="45" t="s">
        <v>354</v>
      </c>
      <c r="D108" s="46" t="s">
        <v>355</v>
      </c>
      <c r="E108" s="15">
        <v>21.1</v>
      </c>
      <c r="F108" s="11" t="s">
        <v>20</v>
      </c>
      <c r="G108" s="18" t="s">
        <v>26</v>
      </c>
      <c r="H108" s="15">
        <v>21.1</v>
      </c>
      <c r="I108" s="45" t="s">
        <v>356</v>
      </c>
      <c r="J108" s="54">
        <v>43282</v>
      </c>
      <c r="K108" s="54">
        <v>43344</v>
      </c>
      <c r="L108" s="11" t="s">
        <v>309</v>
      </c>
      <c r="M108" s="19" t="s">
        <v>357</v>
      </c>
    </row>
    <row r="109" ht="31" customHeight="1" spans="1:13">
      <c r="A109" s="11">
        <v>94</v>
      </c>
      <c r="B109" s="19" t="s">
        <v>101</v>
      </c>
      <c r="C109" s="47" t="s">
        <v>358</v>
      </c>
      <c r="D109" s="19" t="s">
        <v>359</v>
      </c>
      <c r="E109" s="19">
        <v>2</v>
      </c>
      <c r="F109" s="11" t="s">
        <v>20</v>
      </c>
      <c r="G109" s="19" t="s">
        <v>26</v>
      </c>
      <c r="H109" s="19">
        <v>2</v>
      </c>
      <c r="I109" s="47" t="s">
        <v>360</v>
      </c>
      <c r="J109" s="56">
        <v>43191</v>
      </c>
      <c r="K109" s="56">
        <v>43435</v>
      </c>
      <c r="L109" s="33" t="s">
        <v>144</v>
      </c>
      <c r="M109" s="19" t="s">
        <v>310</v>
      </c>
    </row>
    <row r="110" ht="31" customHeight="1" spans="1:13">
      <c r="A110" s="11">
        <v>95</v>
      </c>
      <c r="B110" s="19" t="s">
        <v>101</v>
      </c>
      <c r="C110" s="41" t="s">
        <v>361</v>
      </c>
      <c r="D110" s="18" t="s">
        <v>362</v>
      </c>
      <c r="E110" s="18">
        <v>2</v>
      </c>
      <c r="F110" s="11" t="s">
        <v>20</v>
      </c>
      <c r="G110" s="19" t="s">
        <v>26</v>
      </c>
      <c r="H110" s="18">
        <v>2</v>
      </c>
      <c r="I110" s="47" t="s">
        <v>363</v>
      </c>
      <c r="J110" s="56">
        <v>43191</v>
      </c>
      <c r="K110" s="56">
        <v>43435</v>
      </c>
      <c r="L110" s="33" t="s">
        <v>144</v>
      </c>
      <c r="M110" s="18" t="s">
        <v>226</v>
      </c>
    </row>
    <row r="111" ht="31" customHeight="1" spans="1:13">
      <c r="A111" s="11">
        <v>96</v>
      </c>
      <c r="B111" s="19" t="s">
        <v>101</v>
      </c>
      <c r="C111" s="38" t="s">
        <v>364</v>
      </c>
      <c r="D111" s="18" t="s">
        <v>293</v>
      </c>
      <c r="E111" s="19">
        <v>1</v>
      </c>
      <c r="F111" s="11" t="s">
        <v>20</v>
      </c>
      <c r="G111" s="19" t="s">
        <v>26</v>
      </c>
      <c r="H111" s="19">
        <v>1</v>
      </c>
      <c r="I111" s="47" t="s">
        <v>365</v>
      </c>
      <c r="J111" s="56">
        <v>43191</v>
      </c>
      <c r="K111" s="56">
        <v>43435</v>
      </c>
      <c r="L111" s="33" t="s">
        <v>144</v>
      </c>
      <c r="M111" s="18" t="s">
        <v>295</v>
      </c>
    </row>
    <row r="112" ht="31" customHeight="1" spans="1:13">
      <c r="A112" s="11">
        <v>97</v>
      </c>
      <c r="B112" s="19" t="s">
        <v>101</v>
      </c>
      <c r="C112" s="17" t="s">
        <v>366</v>
      </c>
      <c r="D112" s="16" t="s">
        <v>367</v>
      </c>
      <c r="E112" s="16">
        <v>2</v>
      </c>
      <c r="F112" s="11" t="s">
        <v>20</v>
      </c>
      <c r="G112" s="19" t="s">
        <v>26</v>
      </c>
      <c r="H112" s="16">
        <v>2</v>
      </c>
      <c r="I112" s="47" t="s">
        <v>368</v>
      </c>
      <c r="J112" s="56">
        <v>43191</v>
      </c>
      <c r="K112" s="56">
        <v>43435</v>
      </c>
      <c r="L112" s="33" t="s">
        <v>144</v>
      </c>
      <c r="M112" s="16" t="s">
        <v>145</v>
      </c>
    </row>
    <row r="113" ht="30" customHeight="1" spans="1:13">
      <c r="A113" s="11" t="s">
        <v>369</v>
      </c>
      <c r="B113" s="15" t="s">
        <v>370</v>
      </c>
      <c r="C113" s="37"/>
      <c r="D113" s="15"/>
      <c r="E113" s="15">
        <f>SUM(E114:E130)</f>
        <v>256.5</v>
      </c>
      <c r="F113" s="11"/>
      <c r="G113" s="15"/>
      <c r="H113" s="15">
        <f>SUM(H114:H130)</f>
        <v>256.5</v>
      </c>
      <c r="I113" s="29"/>
      <c r="J113" s="28"/>
      <c r="K113" s="28"/>
      <c r="L113" s="15"/>
      <c r="M113" s="15"/>
    </row>
    <row r="114" ht="31" customHeight="1" spans="1:13">
      <c r="A114" s="11">
        <v>98</v>
      </c>
      <c r="B114" s="19" t="s">
        <v>13</v>
      </c>
      <c r="C114" s="47" t="s">
        <v>371</v>
      </c>
      <c r="D114" s="19" t="s">
        <v>372</v>
      </c>
      <c r="E114" s="19">
        <v>4</v>
      </c>
      <c r="F114" s="11" t="s">
        <v>20</v>
      </c>
      <c r="G114" s="19" t="s">
        <v>26</v>
      </c>
      <c r="H114" s="19">
        <v>4</v>
      </c>
      <c r="I114" s="57" t="s">
        <v>373</v>
      </c>
      <c r="J114" s="58">
        <v>43192</v>
      </c>
      <c r="K114" s="52">
        <v>43375</v>
      </c>
      <c r="L114" s="19" t="s">
        <v>374</v>
      </c>
      <c r="M114" s="59" t="s">
        <v>375</v>
      </c>
    </row>
    <row r="115" ht="22.5" spans="1:13">
      <c r="A115" s="11">
        <v>99</v>
      </c>
      <c r="B115" s="19" t="s">
        <v>13</v>
      </c>
      <c r="C115" s="48" t="s">
        <v>376</v>
      </c>
      <c r="D115" s="19" t="s">
        <v>377</v>
      </c>
      <c r="E115" s="19">
        <v>6</v>
      </c>
      <c r="F115" s="11" t="s">
        <v>20</v>
      </c>
      <c r="G115" s="19" t="s">
        <v>26</v>
      </c>
      <c r="H115" s="19">
        <v>6</v>
      </c>
      <c r="I115" s="48" t="s">
        <v>378</v>
      </c>
      <c r="J115" s="56">
        <v>43101</v>
      </c>
      <c r="K115" s="56">
        <v>43313</v>
      </c>
      <c r="L115" s="60" t="s">
        <v>374</v>
      </c>
      <c r="M115" s="61" t="s">
        <v>357</v>
      </c>
    </row>
    <row r="116" ht="31" customHeight="1" spans="1:13">
      <c r="A116" s="11">
        <v>100</v>
      </c>
      <c r="B116" s="19" t="s">
        <v>13</v>
      </c>
      <c r="C116" s="49" t="s">
        <v>379</v>
      </c>
      <c r="D116" s="50" t="s">
        <v>307</v>
      </c>
      <c r="E116" s="19">
        <v>70</v>
      </c>
      <c r="F116" s="11" t="s">
        <v>20</v>
      </c>
      <c r="G116" s="19" t="s">
        <v>26</v>
      </c>
      <c r="H116" s="19">
        <v>70</v>
      </c>
      <c r="I116" s="62" t="s">
        <v>380</v>
      </c>
      <c r="J116" s="63">
        <v>43313</v>
      </c>
      <c r="K116" s="64">
        <v>43405</v>
      </c>
      <c r="L116" s="65" t="s">
        <v>374</v>
      </c>
      <c r="M116" s="11" t="s">
        <v>310</v>
      </c>
    </row>
    <row r="117" ht="31" customHeight="1" spans="1:13">
      <c r="A117" s="11">
        <v>101</v>
      </c>
      <c r="B117" s="19" t="s">
        <v>13</v>
      </c>
      <c r="C117" s="41" t="s">
        <v>381</v>
      </c>
      <c r="D117" s="15" t="s">
        <v>312</v>
      </c>
      <c r="E117" s="18">
        <v>17.5</v>
      </c>
      <c r="F117" s="11" t="s">
        <v>20</v>
      </c>
      <c r="G117" s="19" t="s">
        <v>26</v>
      </c>
      <c r="H117" s="18">
        <v>17.5</v>
      </c>
      <c r="I117" s="41" t="s">
        <v>382</v>
      </c>
      <c r="J117" s="34">
        <v>43282</v>
      </c>
      <c r="K117" s="34">
        <v>43435</v>
      </c>
      <c r="L117" s="65" t="s">
        <v>374</v>
      </c>
      <c r="M117" s="15" t="s">
        <v>212</v>
      </c>
    </row>
    <row r="118" ht="31" customHeight="1" spans="1:13">
      <c r="A118" s="11">
        <v>102</v>
      </c>
      <c r="B118" s="19" t="s">
        <v>13</v>
      </c>
      <c r="C118" s="41" t="s">
        <v>383</v>
      </c>
      <c r="D118" s="15" t="s">
        <v>312</v>
      </c>
      <c r="E118" s="18">
        <v>12</v>
      </c>
      <c r="F118" s="11" t="s">
        <v>20</v>
      </c>
      <c r="G118" s="19" t="s">
        <v>26</v>
      </c>
      <c r="H118" s="18">
        <v>12</v>
      </c>
      <c r="I118" s="41" t="s">
        <v>382</v>
      </c>
      <c r="J118" s="34">
        <v>43282</v>
      </c>
      <c r="K118" s="34">
        <v>43435</v>
      </c>
      <c r="L118" s="65" t="s">
        <v>374</v>
      </c>
      <c r="M118" s="15" t="s">
        <v>212</v>
      </c>
    </row>
    <row r="119" ht="31" customHeight="1" spans="1:13">
      <c r="A119" s="11">
        <v>103</v>
      </c>
      <c r="B119" s="19" t="s">
        <v>13</v>
      </c>
      <c r="C119" s="51" t="s">
        <v>384</v>
      </c>
      <c r="D119" s="15" t="s">
        <v>312</v>
      </c>
      <c r="E119" s="18">
        <v>5</v>
      </c>
      <c r="F119" s="11" t="s">
        <v>20</v>
      </c>
      <c r="G119" s="19" t="s">
        <v>26</v>
      </c>
      <c r="H119" s="18">
        <v>5</v>
      </c>
      <c r="I119" s="41" t="s">
        <v>382</v>
      </c>
      <c r="J119" s="34">
        <v>43282</v>
      </c>
      <c r="K119" s="34">
        <v>43435</v>
      </c>
      <c r="L119" s="65" t="s">
        <v>374</v>
      </c>
      <c r="M119" s="15" t="s">
        <v>212</v>
      </c>
    </row>
    <row r="120" ht="31" customHeight="1" spans="1:13">
      <c r="A120" s="11">
        <v>104</v>
      </c>
      <c r="B120" s="19" t="s">
        <v>13</v>
      </c>
      <c r="C120" s="41" t="s">
        <v>385</v>
      </c>
      <c r="D120" s="15" t="s">
        <v>312</v>
      </c>
      <c r="E120" s="18">
        <v>2</v>
      </c>
      <c r="F120" s="11" t="s">
        <v>20</v>
      </c>
      <c r="G120" s="19" t="s">
        <v>26</v>
      </c>
      <c r="H120" s="18">
        <v>2</v>
      </c>
      <c r="I120" s="41" t="s">
        <v>382</v>
      </c>
      <c r="J120" s="34">
        <v>43282</v>
      </c>
      <c r="K120" s="34">
        <v>43435</v>
      </c>
      <c r="L120" s="65" t="s">
        <v>374</v>
      </c>
      <c r="M120" s="15" t="s">
        <v>212</v>
      </c>
    </row>
    <row r="121" ht="31" customHeight="1" spans="1:13">
      <c r="A121" s="11">
        <v>105</v>
      </c>
      <c r="B121" s="19" t="s">
        <v>13</v>
      </c>
      <c r="C121" s="41" t="s">
        <v>386</v>
      </c>
      <c r="D121" s="19" t="s">
        <v>387</v>
      </c>
      <c r="E121" s="19">
        <v>3</v>
      </c>
      <c r="F121" s="11" t="s">
        <v>20</v>
      </c>
      <c r="G121" s="19" t="s">
        <v>26</v>
      </c>
      <c r="H121" s="19">
        <v>3</v>
      </c>
      <c r="I121" s="57" t="s">
        <v>388</v>
      </c>
      <c r="J121" s="56">
        <v>43252</v>
      </c>
      <c r="K121" s="56">
        <v>43344</v>
      </c>
      <c r="L121" s="19" t="s">
        <v>144</v>
      </c>
      <c r="M121" s="19" t="s">
        <v>389</v>
      </c>
    </row>
    <row r="122" ht="31" customHeight="1" spans="1:13">
      <c r="A122" s="11">
        <v>106</v>
      </c>
      <c r="B122" s="19" t="s">
        <v>13</v>
      </c>
      <c r="C122" s="17" t="s">
        <v>390</v>
      </c>
      <c r="D122" s="16" t="s">
        <v>391</v>
      </c>
      <c r="E122" s="16">
        <v>2</v>
      </c>
      <c r="F122" s="11" t="s">
        <v>20</v>
      </c>
      <c r="G122" s="19" t="s">
        <v>26</v>
      </c>
      <c r="H122" s="16">
        <v>2</v>
      </c>
      <c r="I122" s="47" t="s">
        <v>392</v>
      </c>
      <c r="J122" s="56">
        <v>43192</v>
      </c>
      <c r="K122" s="56">
        <v>43436</v>
      </c>
      <c r="L122" s="66" t="s">
        <v>144</v>
      </c>
      <c r="M122" s="16" t="s">
        <v>145</v>
      </c>
    </row>
    <row r="123" ht="31" customHeight="1" spans="1:13">
      <c r="A123" s="11">
        <v>107</v>
      </c>
      <c r="B123" s="19" t="s">
        <v>13</v>
      </c>
      <c r="C123" s="41" t="s">
        <v>393</v>
      </c>
      <c r="D123" s="18" t="s">
        <v>394</v>
      </c>
      <c r="E123" s="18">
        <v>2</v>
      </c>
      <c r="F123" s="11" t="s">
        <v>20</v>
      </c>
      <c r="G123" s="19" t="s">
        <v>26</v>
      </c>
      <c r="H123" s="18">
        <v>2</v>
      </c>
      <c r="I123" s="41" t="s">
        <v>395</v>
      </c>
      <c r="J123" s="56">
        <v>43192</v>
      </c>
      <c r="K123" s="56">
        <v>43436</v>
      </c>
      <c r="L123" s="66" t="s">
        <v>144</v>
      </c>
      <c r="M123" s="18" t="s">
        <v>396</v>
      </c>
    </row>
    <row r="124" ht="31" customHeight="1" spans="1:13">
      <c r="A124" s="11">
        <v>108</v>
      </c>
      <c r="B124" s="19" t="s">
        <v>13</v>
      </c>
      <c r="C124" s="41" t="s">
        <v>397</v>
      </c>
      <c r="D124" s="18" t="s">
        <v>398</v>
      </c>
      <c r="E124" s="18">
        <v>2</v>
      </c>
      <c r="F124" s="11" t="s">
        <v>20</v>
      </c>
      <c r="G124" s="19" t="s">
        <v>26</v>
      </c>
      <c r="H124" s="18">
        <v>2</v>
      </c>
      <c r="I124" s="47" t="s">
        <v>399</v>
      </c>
      <c r="J124" s="56">
        <v>43192</v>
      </c>
      <c r="K124" s="56">
        <v>43436</v>
      </c>
      <c r="L124" s="66" t="s">
        <v>144</v>
      </c>
      <c r="M124" s="18" t="s">
        <v>400</v>
      </c>
    </row>
    <row r="125" ht="42" customHeight="1" spans="1:13">
      <c r="A125" s="11">
        <v>109</v>
      </c>
      <c r="B125" s="16" t="s">
        <v>401</v>
      </c>
      <c r="C125" s="17" t="s">
        <v>402</v>
      </c>
      <c r="D125" s="16" t="s">
        <v>367</v>
      </c>
      <c r="E125" s="16">
        <v>25</v>
      </c>
      <c r="F125" s="11" t="s">
        <v>20</v>
      </c>
      <c r="G125" s="16" t="s">
        <v>26</v>
      </c>
      <c r="H125" s="16">
        <v>25</v>
      </c>
      <c r="I125" s="17" t="s">
        <v>403</v>
      </c>
      <c r="J125" s="34">
        <v>43344</v>
      </c>
      <c r="K125" s="34">
        <v>43435</v>
      </c>
      <c r="L125" s="16" t="s">
        <v>71</v>
      </c>
      <c r="M125" s="16" t="s">
        <v>145</v>
      </c>
    </row>
    <row r="126" ht="31" customHeight="1" spans="1:13">
      <c r="A126" s="11">
        <v>110</v>
      </c>
      <c r="B126" s="16" t="s">
        <v>401</v>
      </c>
      <c r="C126" s="17" t="s">
        <v>404</v>
      </c>
      <c r="D126" s="16" t="s">
        <v>405</v>
      </c>
      <c r="E126" s="16">
        <v>20</v>
      </c>
      <c r="F126" s="11" t="s">
        <v>20</v>
      </c>
      <c r="G126" s="16" t="s">
        <v>26</v>
      </c>
      <c r="H126" s="16">
        <v>20</v>
      </c>
      <c r="I126" s="17" t="s">
        <v>406</v>
      </c>
      <c r="J126" s="34">
        <v>43344</v>
      </c>
      <c r="K126" s="34">
        <v>43435</v>
      </c>
      <c r="L126" s="16" t="s">
        <v>71</v>
      </c>
      <c r="M126" s="16" t="s">
        <v>145</v>
      </c>
    </row>
    <row r="127" ht="31" customHeight="1" spans="1:13">
      <c r="A127" s="11">
        <v>111</v>
      </c>
      <c r="B127" s="16" t="s">
        <v>407</v>
      </c>
      <c r="C127" s="17" t="s">
        <v>408</v>
      </c>
      <c r="D127" s="16" t="s">
        <v>409</v>
      </c>
      <c r="E127" s="16">
        <v>5</v>
      </c>
      <c r="F127" s="11" t="s">
        <v>20</v>
      </c>
      <c r="G127" s="16" t="s">
        <v>26</v>
      </c>
      <c r="H127" s="16">
        <v>5</v>
      </c>
      <c r="I127" s="17" t="s">
        <v>410</v>
      </c>
      <c r="J127" s="34">
        <v>43344</v>
      </c>
      <c r="K127" s="34">
        <v>43435</v>
      </c>
      <c r="L127" s="16" t="s">
        <v>71</v>
      </c>
      <c r="M127" s="16" t="s">
        <v>145</v>
      </c>
    </row>
    <row r="128" ht="31" customHeight="1" spans="1:13">
      <c r="A128" s="11">
        <v>112</v>
      </c>
      <c r="B128" s="16" t="s">
        <v>401</v>
      </c>
      <c r="C128" s="17" t="s">
        <v>411</v>
      </c>
      <c r="D128" s="16" t="s">
        <v>412</v>
      </c>
      <c r="E128" s="16">
        <v>25</v>
      </c>
      <c r="F128" s="11" t="s">
        <v>20</v>
      </c>
      <c r="G128" s="16" t="s">
        <v>26</v>
      </c>
      <c r="H128" s="16">
        <v>25</v>
      </c>
      <c r="I128" s="17" t="s">
        <v>413</v>
      </c>
      <c r="J128" s="34">
        <v>43344</v>
      </c>
      <c r="K128" s="34">
        <v>43435</v>
      </c>
      <c r="L128" s="16" t="s">
        <v>71</v>
      </c>
      <c r="M128" s="16" t="s">
        <v>414</v>
      </c>
    </row>
    <row r="129" ht="31" customHeight="1" spans="1:13">
      <c r="A129" s="11">
        <v>113</v>
      </c>
      <c r="B129" s="16" t="s">
        <v>401</v>
      </c>
      <c r="C129" s="17" t="s">
        <v>415</v>
      </c>
      <c r="D129" s="67" t="s">
        <v>416</v>
      </c>
      <c r="E129" s="16">
        <v>20</v>
      </c>
      <c r="F129" s="11" t="s">
        <v>20</v>
      </c>
      <c r="G129" s="16" t="s">
        <v>26</v>
      </c>
      <c r="H129" s="16">
        <v>20</v>
      </c>
      <c r="I129" s="17" t="s">
        <v>417</v>
      </c>
      <c r="J129" s="34">
        <v>43344</v>
      </c>
      <c r="K129" s="34">
        <v>43435</v>
      </c>
      <c r="L129" s="16" t="s">
        <v>71</v>
      </c>
      <c r="M129" s="16" t="s">
        <v>418</v>
      </c>
    </row>
    <row r="130" ht="45" customHeight="1" spans="1:13">
      <c r="A130" s="11">
        <v>114</v>
      </c>
      <c r="B130" s="16" t="s">
        <v>401</v>
      </c>
      <c r="C130" s="17" t="s">
        <v>419</v>
      </c>
      <c r="D130" s="16" t="s">
        <v>420</v>
      </c>
      <c r="E130" s="16">
        <v>36</v>
      </c>
      <c r="F130" s="11" t="s">
        <v>20</v>
      </c>
      <c r="G130" s="20" t="s">
        <v>26</v>
      </c>
      <c r="H130" s="16">
        <v>36</v>
      </c>
      <c r="I130" s="17" t="s">
        <v>421</v>
      </c>
      <c r="J130" s="34">
        <v>43344</v>
      </c>
      <c r="K130" s="34">
        <v>43435</v>
      </c>
      <c r="L130" s="16" t="s">
        <v>71</v>
      </c>
      <c r="M130" s="16" t="s">
        <v>71</v>
      </c>
    </row>
    <row r="131" ht="28" customHeight="1" spans="1:13">
      <c r="A131" s="11" t="s">
        <v>422</v>
      </c>
      <c r="B131" s="11" t="s">
        <v>423</v>
      </c>
      <c r="C131" s="13"/>
      <c r="D131" s="11"/>
      <c r="E131" s="11">
        <v>1000</v>
      </c>
      <c r="F131" s="11"/>
      <c r="G131" s="11"/>
      <c r="H131" s="11">
        <v>1000</v>
      </c>
      <c r="I131" s="29"/>
      <c r="J131" s="28"/>
      <c r="K131" s="28"/>
      <c r="L131" s="11"/>
      <c r="M131" s="11"/>
    </row>
    <row r="132" ht="182" customHeight="1" spans="1:13">
      <c r="A132" s="11">
        <v>115</v>
      </c>
      <c r="B132" s="11" t="s">
        <v>424</v>
      </c>
      <c r="C132" s="13" t="s">
        <v>425</v>
      </c>
      <c r="D132" s="11" t="s">
        <v>133</v>
      </c>
      <c r="E132" s="11">
        <v>1000</v>
      </c>
      <c r="F132" s="11" t="s">
        <v>20</v>
      </c>
      <c r="G132" s="11" t="s">
        <v>426</v>
      </c>
      <c r="H132" s="11">
        <v>1000</v>
      </c>
      <c r="I132" s="29" t="s">
        <v>427</v>
      </c>
      <c r="J132" s="28" t="s">
        <v>428</v>
      </c>
      <c r="K132" s="28" t="s">
        <v>138</v>
      </c>
      <c r="L132" s="28" t="s">
        <v>429</v>
      </c>
      <c r="M132" s="28" t="s">
        <v>429</v>
      </c>
    </row>
    <row r="133" ht="23" customHeight="1" spans="1:13">
      <c r="A133" s="11" t="s">
        <v>430</v>
      </c>
      <c r="B133" s="68" t="s">
        <v>431</v>
      </c>
      <c r="C133" s="13"/>
      <c r="D133" s="11"/>
      <c r="E133" s="11">
        <v>161</v>
      </c>
      <c r="F133" s="11"/>
      <c r="G133" s="11"/>
      <c r="H133" s="11">
        <v>161</v>
      </c>
      <c r="I133" s="29"/>
      <c r="J133" s="28"/>
      <c r="K133" s="28"/>
      <c r="L133" s="11"/>
      <c r="M133" s="11"/>
    </row>
    <row r="134" ht="30" customHeight="1" spans="1:13">
      <c r="A134" s="11">
        <v>116</v>
      </c>
      <c r="B134" s="16" t="s">
        <v>432</v>
      </c>
      <c r="C134" s="17" t="s">
        <v>433</v>
      </c>
      <c r="D134" s="16" t="s">
        <v>434</v>
      </c>
      <c r="E134" s="16">
        <v>45</v>
      </c>
      <c r="F134" s="11" t="s">
        <v>20</v>
      </c>
      <c r="G134" s="20" t="s">
        <v>26</v>
      </c>
      <c r="H134" s="16">
        <v>45</v>
      </c>
      <c r="I134" s="17" t="s">
        <v>435</v>
      </c>
      <c r="J134" s="34">
        <v>43344</v>
      </c>
      <c r="K134" s="34">
        <v>43435</v>
      </c>
      <c r="L134" s="16" t="s">
        <v>71</v>
      </c>
      <c r="M134" s="16" t="s">
        <v>71</v>
      </c>
    </row>
    <row r="135" ht="30" customHeight="1" spans="1:13">
      <c r="A135" s="11">
        <v>117</v>
      </c>
      <c r="B135" s="16" t="s">
        <v>432</v>
      </c>
      <c r="C135" s="17" t="s">
        <v>436</v>
      </c>
      <c r="D135" s="16" t="s">
        <v>437</v>
      </c>
      <c r="E135" s="16">
        <v>30</v>
      </c>
      <c r="F135" s="11" t="s">
        <v>20</v>
      </c>
      <c r="G135" s="20" t="s">
        <v>26</v>
      </c>
      <c r="H135" s="16">
        <v>30</v>
      </c>
      <c r="I135" s="17" t="s">
        <v>438</v>
      </c>
      <c r="J135" s="34">
        <v>43344</v>
      </c>
      <c r="K135" s="34">
        <v>43435</v>
      </c>
      <c r="L135" s="16" t="s">
        <v>71</v>
      </c>
      <c r="M135" s="16" t="s">
        <v>71</v>
      </c>
    </row>
    <row r="136" ht="30" customHeight="1" spans="1:13">
      <c r="A136" s="11">
        <v>118</v>
      </c>
      <c r="B136" s="16" t="s">
        <v>432</v>
      </c>
      <c r="C136" s="17" t="s">
        <v>433</v>
      </c>
      <c r="D136" s="16" t="s">
        <v>439</v>
      </c>
      <c r="E136" s="16">
        <v>45</v>
      </c>
      <c r="F136" s="11" t="s">
        <v>20</v>
      </c>
      <c r="G136" s="20" t="s">
        <v>26</v>
      </c>
      <c r="H136" s="16">
        <v>45</v>
      </c>
      <c r="I136" s="17" t="s">
        <v>440</v>
      </c>
      <c r="J136" s="34">
        <v>43344</v>
      </c>
      <c r="K136" s="34">
        <v>43435</v>
      </c>
      <c r="L136" s="16" t="s">
        <v>71</v>
      </c>
      <c r="M136" s="16" t="s">
        <v>71</v>
      </c>
    </row>
    <row r="137" ht="30" customHeight="1" spans="1:13">
      <c r="A137" s="11">
        <v>119</v>
      </c>
      <c r="B137" s="16" t="s">
        <v>432</v>
      </c>
      <c r="C137" s="17" t="s">
        <v>441</v>
      </c>
      <c r="D137" s="16" t="s">
        <v>442</v>
      </c>
      <c r="E137" s="16">
        <v>6</v>
      </c>
      <c r="F137" s="11" t="s">
        <v>20</v>
      </c>
      <c r="G137" s="20" t="s">
        <v>26</v>
      </c>
      <c r="H137" s="16">
        <v>6</v>
      </c>
      <c r="I137" s="17" t="s">
        <v>443</v>
      </c>
      <c r="J137" s="34">
        <v>43344</v>
      </c>
      <c r="K137" s="34">
        <v>43435</v>
      </c>
      <c r="L137" s="16" t="s">
        <v>71</v>
      </c>
      <c r="M137" s="16" t="s">
        <v>71</v>
      </c>
    </row>
    <row r="138" ht="30" customHeight="1" spans="1:13">
      <c r="A138" s="11">
        <v>120</v>
      </c>
      <c r="B138" s="16" t="s">
        <v>432</v>
      </c>
      <c r="C138" s="17" t="s">
        <v>444</v>
      </c>
      <c r="D138" s="16" t="s">
        <v>445</v>
      </c>
      <c r="E138" s="16">
        <v>7</v>
      </c>
      <c r="F138" s="11" t="s">
        <v>20</v>
      </c>
      <c r="G138" s="20" t="s">
        <v>26</v>
      </c>
      <c r="H138" s="16">
        <v>7</v>
      </c>
      <c r="I138" s="17" t="s">
        <v>446</v>
      </c>
      <c r="J138" s="34">
        <v>43344</v>
      </c>
      <c r="K138" s="34">
        <v>43435</v>
      </c>
      <c r="L138" s="16" t="s">
        <v>71</v>
      </c>
      <c r="M138" s="16" t="s">
        <v>71</v>
      </c>
    </row>
    <row r="139" ht="30" customHeight="1" spans="1:13">
      <c r="A139" s="11">
        <v>121</v>
      </c>
      <c r="B139" s="16" t="s">
        <v>432</v>
      </c>
      <c r="C139" s="17" t="s">
        <v>447</v>
      </c>
      <c r="D139" s="16" t="s">
        <v>448</v>
      </c>
      <c r="E139" s="16">
        <v>16</v>
      </c>
      <c r="F139" s="11" t="s">
        <v>20</v>
      </c>
      <c r="G139" s="20" t="s">
        <v>26</v>
      </c>
      <c r="H139" s="16">
        <v>16</v>
      </c>
      <c r="I139" s="17" t="s">
        <v>449</v>
      </c>
      <c r="J139" s="34">
        <v>43344</v>
      </c>
      <c r="K139" s="34">
        <v>43435</v>
      </c>
      <c r="L139" s="16" t="s">
        <v>71</v>
      </c>
      <c r="M139" s="16" t="s">
        <v>71</v>
      </c>
    </row>
    <row r="140" ht="30" customHeight="1" spans="1:13">
      <c r="A140" s="11">
        <v>122</v>
      </c>
      <c r="B140" s="16" t="s">
        <v>432</v>
      </c>
      <c r="C140" s="17" t="s">
        <v>450</v>
      </c>
      <c r="D140" s="16" t="s">
        <v>451</v>
      </c>
      <c r="E140" s="16">
        <v>10</v>
      </c>
      <c r="F140" s="11" t="s">
        <v>20</v>
      </c>
      <c r="G140" s="20" t="s">
        <v>26</v>
      </c>
      <c r="H140" s="16">
        <v>10</v>
      </c>
      <c r="I140" s="17" t="s">
        <v>452</v>
      </c>
      <c r="J140" s="34">
        <v>43344</v>
      </c>
      <c r="K140" s="34">
        <v>43435</v>
      </c>
      <c r="L140" s="16" t="s">
        <v>71</v>
      </c>
      <c r="M140" s="16" t="s">
        <v>71</v>
      </c>
    </row>
    <row r="141" ht="30" customHeight="1" spans="1:13">
      <c r="A141" s="11">
        <v>123</v>
      </c>
      <c r="B141" s="69" t="s">
        <v>453</v>
      </c>
      <c r="C141" s="70" t="s">
        <v>454</v>
      </c>
      <c r="D141" s="71" t="s">
        <v>44</v>
      </c>
      <c r="E141" s="69">
        <v>2</v>
      </c>
      <c r="F141" s="11" t="s">
        <v>20</v>
      </c>
      <c r="G141" s="18" t="s">
        <v>26</v>
      </c>
      <c r="H141" s="69">
        <v>2</v>
      </c>
      <c r="I141" s="73" t="s">
        <v>455</v>
      </c>
      <c r="J141" s="74">
        <v>43252</v>
      </c>
      <c r="K141" s="74">
        <v>43435</v>
      </c>
      <c r="L141" s="33" t="s">
        <v>144</v>
      </c>
      <c r="M141" s="33" t="s">
        <v>456</v>
      </c>
    </row>
    <row r="142" spans="1:13">
      <c r="A142" s="11" t="s">
        <v>457</v>
      </c>
      <c r="B142" s="14" t="s">
        <v>458</v>
      </c>
      <c r="C142" s="13"/>
      <c r="D142" s="11"/>
      <c r="E142" s="15">
        <f>E143+E145+E147</f>
        <v>1282.82</v>
      </c>
      <c r="F142" s="11"/>
      <c r="G142" s="11"/>
      <c r="H142" s="15">
        <f>H143+H145+H147</f>
        <v>1282.82</v>
      </c>
      <c r="I142" s="22"/>
      <c r="J142" s="28"/>
      <c r="K142" s="28"/>
      <c r="L142" s="15"/>
      <c r="M142" s="15"/>
    </row>
    <row r="143" ht="25" customHeight="1" spans="1:13">
      <c r="A143" s="11" t="s">
        <v>129</v>
      </c>
      <c r="B143" s="11" t="s">
        <v>459</v>
      </c>
      <c r="C143" s="13"/>
      <c r="D143" s="11"/>
      <c r="E143" s="11">
        <v>386</v>
      </c>
      <c r="F143" s="11"/>
      <c r="G143" s="11"/>
      <c r="H143" s="11">
        <v>386</v>
      </c>
      <c r="I143" s="62" t="str">
        <f>I144</f>
        <v>为4744户贫困人口提供贷款贴息</v>
      </c>
      <c r="J143" s="27"/>
      <c r="K143" s="28"/>
      <c r="L143" s="28"/>
      <c r="M143" s="11"/>
    </row>
    <row r="144" ht="22.5" spans="1:13">
      <c r="A144" s="11">
        <v>124</v>
      </c>
      <c r="B144" s="11" t="s">
        <v>102</v>
      </c>
      <c r="C144" s="13" t="s">
        <v>460</v>
      </c>
      <c r="D144" s="11" t="s">
        <v>133</v>
      </c>
      <c r="E144" s="11">
        <v>386</v>
      </c>
      <c r="F144" s="11" t="s">
        <v>20</v>
      </c>
      <c r="G144" s="11" t="s">
        <v>26</v>
      </c>
      <c r="H144" s="11">
        <v>386</v>
      </c>
      <c r="I144" s="29" t="s">
        <v>461</v>
      </c>
      <c r="J144" s="28" t="s">
        <v>462</v>
      </c>
      <c r="K144" s="28" t="s">
        <v>463</v>
      </c>
      <c r="L144" s="11" t="s">
        <v>70</v>
      </c>
      <c r="M144" s="11" t="s">
        <v>70</v>
      </c>
    </row>
    <row r="145" ht="25" customHeight="1" spans="1:13">
      <c r="A145" s="11" t="s">
        <v>464</v>
      </c>
      <c r="B145" s="11" t="s">
        <v>465</v>
      </c>
      <c r="C145" s="13"/>
      <c r="D145" s="11"/>
      <c r="E145" s="11">
        <v>56</v>
      </c>
      <c r="F145" s="11"/>
      <c r="G145" s="11"/>
      <c r="H145" s="11">
        <v>56</v>
      </c>
      <c r="I145" s="29"/>
      <c r="J145" s="28"/>
      <c r="K145" s="28"/>
      <c r="L145" s="11"/>
      <c r="M145" s="11"/>
    </row>
    <row r="146" ht="30" customHeight="1" spans="1:13">
      <c r="A146" s="11">
        <v>125</v>
      </c>
      <c r="B146" s="11" t="s">
        <v>103</v>
      </c>
      <c r="C146" s="13" t="s">
        <v>466</v>
      </c>
      <c r="D146" s="11" t="s">
        <v>467</v>
      </c>
      <c r="E146" s="11">
        <v>56</v>
      </c>
      <c r="F146" s="11" t="s">
        <v>20</v>
      </c>
      <c r="G146" s="11" t="s">
        <v>26</v>
      </c>
      <c r="H146" s="11">
        <v>56</v>
      </c>
      <c r="I146" s="29" t="s">
        <v>468</v>
      </c>
      <c r="J146" s="28" t="s">
        <v>462</v>
      </c>
      <c r="K146" s="28" t="s">
        <v>463</v>
      </c>
      <c r="L146" s="11" t="s">
        <v>70</v>
      </c>
      <c r="M146" s="11" t="s">
        <v>70</v>
      </c>
    </row>
    <row r="147" ht="26" customHeight="1" spans="1:13">
      <c r="A147" s="11" t="s">
        <v>469</v>
      </c>
      <c r="B147" s="11" t="s">
        <v>470</v>
      </c>
      <c r="C147" s="13"/>
      <c r="D147" s="11"/>
      <c r="E147" s="11">
        <f>SUM(E148:E173)</f>
        <v>840.82</v>
      </c>
      <c r="F147" s="11"/>
      <c r="G147" s="11"/>
      <c r="H147" s="11">
        <f>SUM(H148:H173)</f>
        <v>840.82</v>
      </c>
      <c r="I147" s="29"/>
      <c r="J147" s="28"/>
      <c r="K147" s="28"/>
      <c r="L147" s="11"/>
      <c r="M147" s="11"/>
    </row>
    <row r="148" ht="30" customHeight="1" spans="1:13">
      <c r="A148" s="11">
        <v>126</v>
      </c>
      <c r="B148" s="11" t="s">
        <v>471</v>
      </c>
      <c r="C148" s="13" t="s">
        <v>472</v>
      </c>
      <c r="D148" s="11" t="s">
        <v>25</v>
      </c>
      <c r="E148" s="72">
        <v>19.3</v>
      </c>
      <c r="F148" s="11" t="s">
        <v>20</v>
      </c>
      <c r="G148" s="18" t="s">
        <v>26</v>
      </c>
      <c r="H148" s="72">
        <v>19.3</v>
      </c>
      <c r="I148" s="29" t="s">
        <v>473</v>
      </c>
      <c r="J148" s="28">
        <v>43101</v>
      </c>
      <c r="K148" s="28" t="s">
        <v>138</v>
      </c>
      <c r="L148" s="11" t="s">
        <v>226</v>
      </c>
      <c r="M148" s="11" t="s">
        <v>226</v>
      </c>
    </row>
    <row r="149" ht="30" customHeight="1" spans="1:13">
      <c r="A149" s="11">
        <v>127</v>
      </c>
      <c r="B149" s="11" t="s">
        <v>474</v>
      </c>
      <c r="C149" s="13" t="s">
        <v>475</v>
      </c>
      <c r="D149" s="11" t="s">
        <v>30</v>
      </c>
      <c r="E149" s="72">
        <v>10.94</v>
      </c>
      <c r="F149" s="11" t="s">
        <v>20</v>
      </c>
      <c r="G149" s="18" t="s">
        <v>26</v>
      </c>
      <c r="H149" s="72">
        <v>10.94</v>
      </c>
      <c r="I149" s="29" t="s">
        <v>476</v>
      </c>
      <c r="J149" s="28">
        <v>43101</v>
      </c>
      <c r="K149" s="28" t="s">
        <v>138</v>
      </c>
      <c r="L149" s="11" t="s">
        <v>400</v>
      </c>
      <c r="M149" s="11" t="s">
        <v>400</v>
      </c>
    </row>
    <row r="150" ht="30" customHeight="1" spans="1:13">
      <c r="A150" s="11">
        <v>128</v>
      </c>
      <c r="B150" s="11" t="s">
        <v>477</v>
      </c>
      <c r="C150" s="13" t="s">
        <v>478</v>
      </c>
      <c r="D150" s="11" t="s">
        <v>29</v>
      </c>
      <c r="E150" s="72">
        <v>14.26</v>
      </c>
      <c r="F150" s="11" t="s">
        <v>20</v>
      </c>
      <c r="G150" s="18" t="s">
        <v>26</v>
      </c>
      <c r="H150" s="72">
        <v>14.26</v>
      </c>
      <c r="I150" s="29" t="s">
        <v>479</v>
      </c>
      <c r="J150" s="28">
        <v>43101</v>
      </c>
      <c r="K150" s="28" t="s">
        <v>138</v>
      </c>
      <c r="L150" s="11" t="s">
        <v>480</v>
      </c>
      <c r="M150" s="11" t="s">
        <v>154</v>
      </c>
    </row>
    <row r="151" ht="30" customHeight="1" spans="1:13">
      <c r="A151" s="11">
        <v>129</v>
      </c>
      <c r="B151" s="11" t="s">
        <v>481</v>
      </c>
      <c r="C151" s="13" t="s">
        <v>482</v>
      </c>
      <c r="D151" s="11" t="s">
        <v>31</v>
      </c>
      <c r="E151" s="72">
        <v>48.31</v>
      </c>
      <c r="F151" s="11" t="s">
        <v>20</v>
      </c>
      <c r="G151" s="18" t="s">
        <v>26</v>
      </c>
      <c r="H151" s="72">
        <v>48.31</v>
      </c>
      <c r="I151" s="29" t="s">
        <v>483</v>
      </c>
      <c r="J151" s="28">
        <v>43101</v>
      </c>
      <c r="K151" s="28" t="s">
        <v>138</v>
      </c>
      <c r="L151" s="11" t="s">
        <v>484</v>
      </c>
      <c r="M151" s="11" t="s">
        <v>484</v>
      </c>
    </row>
    <row r="152" ht="30" customHeight="1" spans="1:13">
      <c r="A152" s="11">
        <v>130</v>
      </c>
      <c r="B152" s="11" t="s">
        <v>485</v>
      </c>
      <c r="C152" s="13" t="s">
        <v>486</v>
      </c>
      <c r="D152" s="11" t="s">
        <v>32</v>
      </c>
      <c r="E152" s="72">
        <v>22.97</v>
      </c>
      <c r="F152" s="11" t="s">
        <v>20</v>
      </c>
      <c r="G152" s="18" t="s">
        <v>26</v>
      </c>
      <c r="H152" s="72">
        <v>22.97</v>
      </c>
      <c r="I152" s="29" t="s">
        <v>487</v>
      </c>
      <c r="J152" s="28">
        <v>43101</v>
      </c>
      <c r="K152" s="28" t="s">
        <v>138</v>
      </c>
      <c r="L152" s="11" t="s">
        <v>418</v>
      </c>
      <c r="M152" s="11" t="s">
        <v>418</v>
      </c>
    </row>
    <row r="153" ht="30" customHeight="1" spans="1:13">
      <c r="A153" s="11">
        <v>131</v>
      </c>
      <c r="B153" s="11" t="s">
        <v>488</v>
      </c>
      <c r="C153" s="13" t="s">
        <v>489</v>
      </c>
      <c r="D153" s="11" t="s">
        <v>33</v>
      </c>
      <c r="E153" s="72">
        <v>43.56</v>
      </c>
      <c r="F153" s="11" t="s">
        <v>20</v>
      </c>
      <c r="G153" s="18" t="s">
        <v>26</v>
      </c>
      <c r="H153" s="72">
        <v>43.56</v>
      </c>
      <c r="I153" s="29" t="s">
        <v>490</v>
      </c>
      <c r="J153" s="28">
        <v>43101</v>
      </c>
      <c r="K153" s="28" t="s">
        <v>138</v>
      </c>
      <c r="L153" s="11" t="s">
        <v>414</v>
      </c>
      <c r="M153" s="11" t="s">
        <v>414</v>
      </c>
    </row>
    <row r="154" ht="30" customHeight="1" spans="1:13">
      <c r="A154" s="11">
        <v>132</v>
      </c>
      <c r="B154" s="11" t="s">
        <v>491</v>
      </c>
      <c r="C154" s="13" t="s">
        <v>492</v>
      </c>
      <c r="D154" s="11" t="s">
        <v>35</v>
      </c>
      <c r="E154" s="72">
        <v>22.54</v>
      </c>
      <c r="F154" s="11" t="s">
        <v>20</v>
      </c>
      <c r="G154" s="18" t="s">
        <v>26</v>
      </c>
      <c r="H154" s="72">
        <v>22.54</v>
      </c>
      <c r="I154" s="29" t="s">
        <v>493</v>
      </c>
      <c r="J154" s="28">
        <v>43101</v>
      </c>
      <c r="K154" s="28" t="s">
        <v>138</v>
      </c>
      <c r="L154" s="11" t="s">
        <v>375</v>
      </c>
      <c r="M154" s="11" t="s">
        <v>375</v>
      </c>
    </row>
    <row r="155" ht="30" customHeight="1" spans="1:13">
      <c r="A155" s="11">
        <v>133</v>
      </c>
      <c r="B155" s="11" t="s">
        <v>494</v>
      </c>
      <c r="C155" s="13" t="s">
        <v>495</v>
      </c>
      <c r="D155" s="11" t="s">
        <v>34</v>
      </c>
      <c r="E155" s="72">
        <v>10.66</v>
      </c>
      <c r="F155" s="11" t="s">
        <v>20</v>
      </c>
      <c r="G155" s="18" t="s">
        <v>26</v>
      </c>
      <c r="H155" s="72">
        <v>10.66</v>
      </c>
      <c r="I155" s="29" t="s">
        <v>496</v>
      </c>
      <c r="J155" s="28">
        <v>43101</v>
      </c>
      <c r="K155" s="28" t="s">
        <v>138</v>
      </c>
      <c r="L155" s="11" t="s">
        <v>497</v>
      </c>
      <c r="M155" s="11" t="s">
        <v>497</v>
      </c>
    </row>
    <row r="156" ht="30" customHeight="1" spans="1:13">
      <c r="A156" s="11">
        <v>134</v>
      </c>
      <c r="B156" s="11" t="s">
        <v>498</v>
      </c>
      <c r="C156" s="13" t="s">
        <v>499</v>
      </c>
      <c r="D156" s="11" t="s">
        <v>500</v>
      </c>
      <c r="E156" s="72">
        <v>57.82</v>
      </c>
      <c r="F156" s="11" t="s">
        <v>20</v>
      </c>
      <c r="G156" s="18" t="s">
        <v>26</v>
      </c>
      <c r="H156" s="72">
        <v>57.82</v>
      </c>
      <c r="I156" s="29" t="s">
        <v>501</v>
      </c>
      <c r="J156" s="28">
        <v>43101</v>
      </c>
      <c r="K156" s="28" t="s">
        <v>138</v>
      </c>
      <c r="L156" s="11" t="s">
        <v>502</v>
      </c>
      <c r="M156" s="11" t="s">
        <v>145</v>
      </c>
    </row>
    <row r="157" ht="30" customHeight="1" spans="1:13">
      <c r="A157" s="11">
        <v>135</v>
      </c>
      <c r="B157" s="11" t="s">
        <v>503</v>
      </c>
      <c r="C157" s="13" t="s">
        <v>504</v>
      </c>
      <c r="D157" s="11" t="s">
        <v>505</v>
      </c>
      <c r="E157" s="72">
        <v>18.72</v>
      </c>
      <c r="F157" s="11" t="s">
        <v>20</v>
      </c>
      <c r="G157" s="18" t="s">
        <v>26</v>
      </c>
      <c r="H157" s="72">
        <v>18.72</v>
      </c>
      <c r="I157" s="29" t="s">
        <v>506</v>
      </c>
      <c r="J157" s="28">
        <v>43101</v>
      </c>
      <c r="K157" s="28" t="s">
        <v>138</v>
      </c>
      <c r="L157" s="11" t="s">
        <v>507</v>
      </c>
      <c r="M157" s="11" t="s">
        <v>389</v>
      </c>
    </row>
    <row r="158" ht="30" customHeight="1" spans="1:13">
      <c r="A158" s="11">
        <v>136</v>
      </c>
      <c r="B158" s="11" t="s">
        <v>508</v>
      </c>
      <c r="C158" s="13" t="s">
        <v>509</v>
      </c>
      <c r="D158" s="11" t="s">
        <v>38</v>
      </c>
      <c r="E158" s="72">
        <v>42.98</v>
      </c>
      <c r="F158" s="11" t="s">
        <v>20</v>
      </c>
      <c r="G158" s="18" t="s">
        <v>26</v>
      </c>
      <c r="H158" s="72">
        <v>42.98</v>
      </c>
      <c r="I158" s="29" t="s">
        <v>510</v>
      </c>
      <c r="J158" s="28">
        <v>43101</v>
      </c>
      <c r="K158" s="28" t="s">
        <v>138</v>
      </c>
      <c r="L158" s="11" t="s">
        <v>511</v>
      </c>
      <c r="M158" s="11" t="s">
        <v>511</v>
      </c>
    </row>
    <row r="159" ht="30" customHeight="1" spans="1:13">
      <c r="A159" s="11">
        <v>137</v>
      </c>
      <c r="B159" s="11" t="s">
        <v>512</v>
      </c>
      <c r="C159" s="13" t="s">
        <v>513</v>
      </c>
      <c r="D159" s="11" t="s">
        <v>39</v>
      </c>
      <c r="E159" s="72">
        <v>39.38</v>
      </c>
      <c r="F159" s="11" t="s">
        <v>20</v>
      </c>
      <c r="G159" s="18" t="s">
        <v>26</v>
      </c>
      <c r="H159" s="72">
        <v>39.38</v>
      </c>
      <c r="I159" s="29" t="s">
        <v>514</v>
      </c>
      <c r="J159" s="28">
        <v>43101</v>
      </c>
      <c r="K159" s="28" t="s">
        <v>138</v>
      </c>
      <c r="L159" s="11" t="s">
        <v>515</v>
      </c>
      <c r="M159" s="11" t="s">
        <v>515</v>
      </c>
    </row>
    <row r="160" ht="30" customHeight="1" spans="1:13">
      <c r="A160" s="11">
        <v>138</v>
      </c>
      <c r="B160" s="11" t="s">
        <v>516</v>
      </c>
      <c r="C160" s="13" t="s">
        <v>517</v>
      </c>
      <c r="D160" s="11" t="s">
        <v>40</v>
      </c>
      <c r="E160" s="72">
        <v>20.74</v>
      </c>
      <c r="F160" s="11" t="s">
        <v>20</v>
      </c>
      <c r="G160" s="18" t="s">
        <v>26</v>
      </c>
      <c r="H160" s="72">
        <v>20.74</v>
      </c>
      <c r="I160" s="29" t="s">
        <v>518</v>
      </c>
      <c r="J160" s="28">
        <v>43101</v>
      </c>
      <c r="K160" s="28" t="s">
        <v>138</v>
      </c>
      <c r="L160" s="11" t="s">
        <v>519</v>
      </c>
      <c r="M160" s="11" t="s">
        <v>519</v>
      </c>
    </row>
    <row r="161" ht="30" customHeight="1" spans="1:13">
      <c r="A161" s="11">
        <v>139</v>
      </c>
      <c r="B161" s="11" t="s">
        <v>520</v>
      </c>
      <c r="C161" s="13" t="s">
        <v>521</v>
      </c>
      <c r="D161" s="11" t="s">
        <v>41</v>
      </c>
      <c r="E161" s="72">
        <v>39.67</v>
      </c>
      <c r="F161" s="11" t="s">
        <v>20</v>
      </c>
      <c r="G161" s="18" t="s">
        <v>26</v>
      </c>
      <c r="H161" s="72">
        <v>39.67</v>
      </c>
      <c r="I161" s="29" t="s">
        <v>522</v>
      </c>
      <c r="J161" s="28">
        <v>43101</v>
      </c>
      <c r="K161" s="28" t="s">
        <v>138</v>
      </c>
      <c r="L161" s="11" t="s">
        <v>523</v>
      </c>
      <c r="M161" s="11" t="s">
        <v>523</v>
      </c>
    </row>
    <row r="162" ht="30" customHeight="1" spans="1:13">
      <c r="A162" s="11">
        <v>140</v>
      </c>
      <c r="B162" s="11" t="s">
        <v>524</v>
      </c>
      <c r="C162" s="13" t="s">
        <v>525</v>
      </c>
      <c r="D162" s="11" t="s">
        <v>42</v>
      </c>
      <c r="E162" s="72">
        <v>31.18</v>
      </c>
      <c r="F162" s="11" t="s">
        <v>20</v>
      </c>
      <c r="G162" s="18" t="s">
        <v>26</v>
      </c>
      <c r="H162" s="72">
        <v>31.18</v>
      </c>
      <c r="I162" s="29" t="s">
        <v>526</v>
      </c>
      <c r="J162" s="28">
        <v>43101</v>
      </c>
      <c r="K162" s="28" t="s">
        <v>138</v>
      </c>
      <c r="L162" s="11" t="s">
        <v>42</v>
      </c>
      <c r="M162" s="11" t="s">
        <v>42</v>
      </c>
    </row>
    <row r="163" ht="30" customHeight="1" spans="1:13">
      <c r="A163" s="11">
        <v>141</v>
      </c>
      <c r="B163" s="11" t="s">
        <v>527</v>
      </c>
      <c r="C163" s="13" t="s">
        <v>528</v>
      </c>
      <c r="D163" s="11" t="s">
        <v>43</v>
      </c>
      <c r="E163" s="72">
        <v>37.3</v>
      </c>
      <c r="F163" s="11" t="s">
        <v>20</v>
      </c>
      <c r="G163" s="18" t="s">
        <v>26</v>
      </c>
      <c r="H163" s="72">
        <v>37.3</v>
      </c>
      <c r="I163" s="29" t="s">
        <v>529</v>
      </c>
      <c r="J163" s="28">
        <v>43101</v>
      </c>
      <c r="K163" s="28" t="s">
        <v>138</v>
      </c>
      <c r="L163" s="11" t="s">
        <v>530</v>
      </c>
      <c r="M163" s="11" t="s">
        <v>530</v>
      </c>
    </row>
    <row r="164" ht="30" customHeight="1" spans="1:13">
      <c r="A164" s="11">
        <v>142</v>
      </c>
      <c r="B164" s="11" t="s">
        <v>531</v>
      </c>
      <c r="C164" s="13" t="s">
        <v>532</v>
      </c>
      <c r="D164" s="11" t="s">
        <v>44</v>
      </c>
      <c r="E164" s="72">
        <v>28.08</v>
      </c>
      <c r="F164" s="11" t="s">
        <v>20</v>
      </c>
      <c r="G164" s="18" t="s">
        <v>26</v>
      </c>
      <c r="H164" s="72">
        <v>28.08</v>
      </c>
      <c r="I164" s="29" t="s">
        <v>533</v>
      </c>
      <c r="J164" s="28">
        <v>43101</v>
      </c>
      <c r="K164" s="28" t="s">
        <v>138</v>
      </c>
      <c r="L164" s="11" t="s">
        <v>456</v>
      </c>
      <c r="M164" s="11" t="s">
        <v>456</v>
      </c>
    </row>
    <row r="165" ht="30" customHeight="1" spans="1:13">
      <c r="A165" s="11">
        <v>143</v>
      </c>
      <c r="B165" s="11" t="s">
        <v>534</v>
      </c>
      <c r="C165" s="13" t="s">
        <v>535</v>
      </c>
      <c r="D165" s="11" t="s">
        <v>45</v>
      </c>
      <c r="E165" s="72">
        <v>24.98</v>
      </c>
      <c r="F165" s="11" t="s">
        <v>20</v>
      </c>
      <c r="G165" s="18" t="s">
        <v>26</v>
      </c>
      <c r="H165" s="72">
        <v>24.98</v>
      </c>
      <c r="I165" s="29" t="s">
        <v>536</v>
      </c>
      <c r="J165" s="28">
        <v>43101</v>
      </c>
      <c r="K165" s="28" t="s">
        <v>138</v>
      </c>
      <c r="L165" s="11" t="s">
        <v>295</v>
      </c>
      <c r="M165" s="11" t="s">
        <v>295</v>
      </c>
    </row>
    <row r="166" ht="30" customHeight="1" spans="1:13">
      <c r="A166" s="11">
        <v>144</v>
      </c>
      <c r="B166" s="11" t="s">
        <v>537</v>
      </c>
      <c r="C166" s="13" t="s">
        <v>538</v>
      </c>
      <c r="D166" s="11" t="s">
        <v>51</v>
      </c>
      <c r="E166" s="72">
        <v>60.62</v>
      </c>
      <c r="F166" s="11" t="s">
        <v>20</v>
      </c>
      <c r="G166" s="18" t="s">
        <v>26</v>
      </c>
      <c r="H166" s="72">
        <v>60.62</v>
      </c>
      <c r="I166" s="29" t="s">
        <v>539</v>
      </c>
      <c r="J166" s="28">
        <v>43101</v>
      </c>
      <c r="K166" s="28" t="s">
        <v>138</v>
      </c>
      <c r="L166" s="11" t="s">
        <v>310</v>
      </c>
      <c r="M166" s="11" t="s">
        <v>310</v>
      </c>
    </row>
    <row r="167" ht="30" customHeight="1" spans="1:13">
      <c r="A167" s="11">
        <v>145</v>
      </c>
      <c r="B167" s="11" t="s">
        <v>540</v>
      </c>
      <c r="C167" s="13" t="s">
        <v>482</v>
      </c>
      <c r="D167" s="11" t="s">
        <v>53</v>
      </c>
      <c r="E167" s="72">
        <v>48.89</v>
      </c>
      <c r="F167" s="11" t="s">
        <v>20</v>
      </c>
      <c r="G167" s="18" t="s">
        <v>26</v>
      </c>
      <c r="H167" s="72">
        <v>48.89</v>
      </c>
      <c r="I167" s="29" t="s">
        <v>483</v>
      </c>
      <c r="J167" s="28">
        <v>43101</v>
      </c>
      <c r="K167" s="28" t="s">
        <v>138</v>
      </c>
      <c r="L167" s="11" t="s">
        <v>212</v>
      </c>
      <c r="M167" s="15" t="s">
        <v>212</v>
      </c>
    </row>
    <row r="168" ht="30" customHeight="1" spans="1:13">
      <c r="A168" s="11">
        <v>146</v>
      </c>
      <c r="B168" s="11" t="s">
        <v>541</v>
      </c>
      <c r="C168" s="13" t="s">
        <v>542</v>
      </c>
      <c r="D168" s="11" t="s">
        <v>543</v>
      </c>
      <c r="E168" s="72">
        <v>25.34</v>
      </c>
      <c r="F168" s="11" t="s">
        <v>20</v>
      </c>
      <c r="G168" s="18" t="s">
        <v>26</v>
      </c>
      <c r="H168" s="72">
        <v>25.34</v>
      </c>
      <c r="I168" s="29" t="s">
        <v>544</v>
      </c>
      <c r="J168" s="28">
        <v>43101</v>
      </c>
      <c r="K168" s="28" t="s">
        <v>138</v>
      </c>
      <c r="L168" s="11" t="s">
        <v>545</v>
      </c>
      <c r="M168" s="11" t="s">
        <v>299</v>
      </c>
    </row>
    <row r="169" ht="30" customHeight="1" spans="1:13">
      <c r="A169" s="11">
        <v>147</v>
      </c>
      <c r="B169" s="11" t="s">
        <v>546</v>
      </c>
      <c r="C169" s="13" t="s">
        <v>547</v>
      </c>
      <c r="D169" s="11" t="s">
        <v>357</v>
      </c>
      <c r="E169" s="72">
        <v>33.55</v>
      </c>
      <c r="F169" s="11" t="s">
        <v>20</v>
      </c>
      <c r="G169" s="18" t="s">
        <v>26</v>
      </c>
      <c r="H169" s="72">
        <v>33.55</v>
      </c>
      <c r="I169" s="29" t="s">
        <v>548</v>
      </c>
      <c r="J169" s="28">
        <v>43101</v>
      </c>
      <c r="K169" s="28" t="s">
        <v>138</v>
      </c>
      <c r="L169" s="11" t="s">
        <v>357</v>
      </c>
      <c r="M169" s="11" t="s">
        <v>357</v>
      </c>
    </row>
    <row r="170" ht="30" customHeight="1" spans="1:13">
      <c r="A170" s="11">
        <v>148</v>
      </c>
      <c r="B170" s="11" t="s">
        <v>549</v>
      </c>
      <c r="C170" s="13" t="s">
        <v>550</v>
      </c>
      <c r="D170" s="11" t="s">
        <v>48</v>
      </c>
      <c r="E170" s="72">
        <v>32.11</v>
      </c>
      <c r="F170" s="11" t="s">
        <v>20</v>
      </c>
      <c r="G170" s="18" t="s">
        <v>26</v>
      </c>
      <c r="H170" s="72">
        <v>32.11</v>
      </c>
      <c r="I170" s="29" t="s">
        <v>551</v>
      </c>
      <c r="J170" s="28">
        <v>43101</v>
      </c>
      <c r="K170" s="28" t="s">
        <v>138</v>
      </c>
      <c r="L170" s="11" t="s">
        <v>552</v>
      </c>
      <c r="M170" s="11" t="s">
        <v>552</v>
      </c>
    </row>
    <row r="171" ht="30" customHeight="1" spans="1:13">
      <c r="A171" s="11">
        <v>149</v>
      </c>
      <c r="B171" s="11" t="s">
        <v>553</v>
      </c>
      <c r="C171" s="13" t="s">
        <v>554</v>
      </c>
      <c r="D171" s="11" t="s">
        <v>46</v>
      </c>
      <c r="E171" s="72">
        <v>50.33</v>
      </c>
      <c r="F171" s="11" t="s">
        <v>20</v>
      </c>
      <c r="G171" s="18" t="s">
        <v>26</v>
      </c>
      <c r="H171" s="72">
        <v>50.33</v>
      </c>
      <c r="I171" s="29" t="s">
        <v>555</v>
      </c>
      <c r="J171" s="28">
        <v>43101</v>
      </c>
      <c r="K171" s="28" t="s">
        <v>138</v>
      </c>
      <c r="L171" s="11" t="s">
        <v>556</v>
      </c>
      <c r="M171" s="11" t="s">
        <v>556</v>
      </c>
    </row>
    <row r="172" ht="30" customHeight="1" spans="1:13">
      <c r="A172" s="11">
        <v>150</v>
      </c>
      <c r="B172" s="11" t="s">
        <v>557</v>
      </c>
      <c r="C172" s="13" t="s">
        <v>504</v>
      </c>
      <c r="D172" s="11" t="s">
        <v>558</v>
      </c>
      <c r="E172" s="72">
        <v>19.22</v>
      </c>
      <c r="F172" s="11" t="s">
        <v>20</v>
      </c>
      <c r="G172" s="18" t="s">
        <v>26</v>
      </c>
      <c r="H172" s="72">
        <v>19.22</v>
      </c>
      <c r="I172" s="29" t="s">
        <v>506</v>
      </c>
      <c r="J172" s="28">
        <v>43101</v>
      </c>
      <c r="K172" s="28" t="s">
        <v>138</v>
      </c>
      <c r="L172" s="11" t="s">
        <v>559</v>
      </c>
      <c r="M172" s="11" t="s">
        <v>560</v>
      </c>
    </row>
    <row r="173" ht="30" customHeight="1" spans="1:13">
      <c r="A173" s="11">
        <v>151</v>
      </c>
      <c r="B173" s="11" t="s">
        <v>561</v>
      </c>
      <c r="C173" s="13" t="s">
        <v>562</v>
      </c>
      <c r="D173" s="11" t="s">
        <v>52</v>
      </c>
      <c r="E173" s="72">
        <v>37.37</v>
      </c>
      <c r="F173" s="11" t="s">
        <v>20</v>
      </c>
      <c r="G173" s="18" t="s">
        <v>26</v>
      </c>
      <c r="H173" s="72">
        <v>37.37</v>
      </c>
      <c r="I173" s="29" t="s">
        <v>563</v>
      </c>
      <c r="J173" s="28">
        <v>43101</v>
      </c>
      <c r="K173" s="28" t="s">
        <v>138</v>
      </c>
      <c r="L173" s="11" t="s">
        <v>396</v>
      </c>
      <c r="M173" s="11" t="s">
        <v>396</v>
      </c>
    </row>
  </sheetData>
  <mergeCells count="10">
    <mergeCell ref="A2:M2"/>
    <mergeCell ref="F4:H4"/>
    <mergeCell ref="J4:K4"/>
    <mergeCell ref="L4:M4"/>
    <mergeCell ref="A4:A5"/>
    <mergeCell ref="B4:B5"/>
    <mergeCell ref="C4:C5"/>
    <mergeCell ref="D4:D5"/>
    <mergeCell ref="E4:E5"/>
    <mergeCell ref="I4:I5"/>
  </mergeCells>
  <conditionalFormatting sqref="E98">
    <cfRule type="duplicateValues" dxfId="0" priority="2"/>
  </conditionalFormatting>
  <conditionalFormatting sqref="H98">
    <cfRule type="duplicateValues" dxfId="0" priority="1"/>
  </conditionalFormatting>
  <printOptions horizontalCentered="1"/>
  <pageMargins left="0.471527777777778" right="0.471527777777778" top="0.786805555555556" bottom="0.590277777777778" header="0.511805555555556" footer="0.432638888888889"/>
  <pageSetup paperSize="9" scale="89" firstPageNumber="7" orientation="landscape" useFirstPageNumber="1" horizontalDpi="600"/>
  <headerFooter>
    <oddFooter>&amp;C&amp;10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下拨汇总表</vt:lpstr>
      <vt:lpstr>项目计划汇总表</vt:lpstr>
      <vt:lpstr>第五批资金项目明细表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2017-08-15T11:00:00Z</dcterms:created>
  <cp:lastPrinted>2018-09-20T02:19:00Z</cp:lastPrinted>
  <dcterms:modified xsi:type="dcterms:W3CDTF">2018-10-22T02:55:22Z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2052-10.1.0.6877</vt:lpwstr>
  </property>
</Properties>
</file>