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90" windowWidth="28035" windowHeight="12330" tabRatio="941" activeTab="7"/>
  </bookViews>
  <sheets>
    <sheet name="部门收支总表(公开)" sheetId="7" r:id="rId1"/>
    <sheet name="部门收入总表(公开) " sheetId="8" r:id="rId2"/>
    <sheet name="部门支出总表(公开) " sheetId="9" r:id="rId3"/>
    <sheet name="部门财政拨款收支总表(公开) " sheetId="10" r:id="rId4"/>
    <sheet name="部门一般公共预算支出表(公开)" sheetId="11" r:id="rId5"/>
    <sheet name="部门一般公共预算基本支出表(公开) " sheetId="12" r:id="rId6"/>
    <sheet name="“三公”经费预算表" sheetId="13" r:id="rId7"/>
    <sheet name="部门政府性基金预算支出表(公开)" sheetId="14" r:id="rId8"/>
  </sheets>
  <calcPr calcId="125725"/>
  <fileRecoveryPr dataExtractLoad="1"/>
</workbook>
</file>

<file path=xl/calcChain.xml><?xml version="1.0" encoding="utf-8"?>
<calcChain xmlns="http://schemas.openxmlformats.org/spreadsheetml/2006/main">
  <c r="C6" i="11"/>
  <c r="C7"/>
  <c r="C8"/>
  <c r="C5"/>
  <c r="B28" i="10"/>
  <c r="C6" i="9"/>
  <c r="C7"/>
  <c r="C8"/>
  <c r="C5"/>
  <c r="D26" i="7"/>
  <c r="C7" i="8"/>
  <c r="C8"/>
  <c r="C9"/>
  <c r="C6"/>
  <c r="B6" i="7"/>
  <c r="B26" s="1"/>
  <c r="B28" s="1"/>
  <c r="D5" i="10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E26"/>
  <c r="D26" s="1"/>
  <c r="F26"/>
  <c r="F27"/>
  <c r="F28"/>
  <c r="E27" l="1"/>
  <c r="E28" s="1"/>
  <c r="D27"/>
  <c r="D28" s="1"/>
  <c r="D28" i="7"/>
</calcChain>
</file>

<file path=xl/sharedStrings.xml><?xml version="1.0" encoding="utf-8"?>
<sst xmlns="http://schemas.openxmlformats.org/spreadsheetml/2006/main" count="208" uniqueCount="134">
  <si>
    <t>单位：元</t>
  </si>
  <si>
    <t>收              入</t>
  </si>
  <si>
    <t>支                    出</t>
  </si>
  <si>
    <t>项                     目</t>
  </si>
  <si>
    <t>本年预算</t>
  </si>
  <si>
    <t>项                  目</t>
  </si>
  <si>
    <t>一、基本支出财政拨款（减抵支收入后）</t>
  </si>
  <si>
    <t>二、纳入预算管理的非税收入拨款</t>
  </si>
  <si>
    <t xml:space="preserve">    行政性收费收入</t>
  </si>
  <si>
    <t xml:space="preserve">    罚没收入</t>
  </si>
  <si>
    <t xml:space="preserve">    专项收入</t>
  </si>
  <si>
    <t xml:space="preserve">    国有资产有偿使用收入</t>
  </si>
  <si>
    <t xml:space="preserve">    其他纳入预算管理的非税收入</t>
  </si>
  <si>
    <t>三、专项资金拨款</t>
  </si>
  <si>
    <t xml:space="preserve">   上级专项资金</t>
  </si>
  <si>
    <t xml:space="preserve">    本级专项资金</t>
  </si>
  <si>
    <t>四、政府性基金收入拨款</t>
  </si>
  <si>
    <t>五、事业单位经营服务性收入</t>
  </si>
  <si>
    <t>六、其他收入</t>
  </si>
  <si>
    <t>七、上级补助收入</t>
  </si>
  <si>
    <t xml:space="preserve">    本年收入合计</t>
  </si>
  <si>
    <t>十、上年结转</t>
  </si>
  <si>
    <t>收入合计</t>
  </si>
  <si>
    <t>支出总计</t>
  </si>
  <si>
    <t>单位名称：隆回县公路管理局</t>
  </si>
  <si>
    <t>合计</t>
  </si>
  <si>
    <t>纳入预算管理的非税收入拨款</t>
  </si>
  <si>
    <t>专项资金拨款</t>
  </si>
  <si>
    <t>政府性基金收入拨款</t>
  </si>
  <si>
    <t>上级补助收入</t>
  </si>
  <si>
    <t>事业单位经营服务性收入</t>
  </si>
  <si>
    <t>其他收入</t>
  </si>
  <si>
    <t>上年结转</t>
  </si>
  <si>
    <t>基本支出财政拨款(减抵支收入后)</t>
  </si>
  <si>
    <t>基本支出</t>
  </si>
  <si>
    <t>小计</t>
  </si>
  <si>
    <t>上级专项资金</t>
  </si>
  <si>
    <t>本级专项资金</t>
  </si>
  <si>
    <t>工资福利支出</t>
  </si>
  <si>
    <t xml:space="preserve">  机关事业单位基本养老保险缴费</t>
  </si>
  <si>
    <t>商品和服务支出</t>
  </si>
  <si>
    <t>对个人和家庭的补助</t>
  </si>
  <si>
    <t xml:space="preserve">  其他支出</t>
  </si>
  <si>
    <t>单位名称</t>
  </si>
  <si>
    <t>备注</t>
  </si>
  <si>
    <t>隆回县公路管理局</t>
  </si>
  <si>
    <t>一、一般公共服务支出</t>
  </si>
  <si>
    <t>二、国防支出</t>
  </si>
  <si>
    <t>三、公共安全支出</t>
  </si>
  <si>
    <t>四、教育支出</t>
  </si>
  <si>
    <t>五、科学技术支出</t>
  </si>
  <si>
    <t>六、文化体育与传媒支出</t>
  </si>
  <si>
    <t>七、社会保障和就业支出</t>
  </si>
  <si>
    <t>八、医疗卫生与计划生育支出</t>
  </si>
  <si>
    <t>九、节能环保支出</t>
  </si>
  <si>
    <t>十、城乡社区支出</t>
  </si>
  <si>
    <t>十一、农林水支出</t>
  </si>
  <si>
    <t>十二、交通运输支出</t>
  </si>
  <si>
    <t>十三、资源勘探信息等支出</t>
  </si>
  <si>
    <t>十四、 商业服务业等支出</t>
  </si>
  <si>
    <t>十五、金融支出</t>
  </si>
  <si>
    <t>十六、国土海洋气象等支出</t>
  </si>
  <si>
    <t>十七、住房保障支出</t>
  </si>
  <si>
    <t>十八、粮油物资储备支出</t>
  </si>
  <si>
    <t>十九、债务还本支出</t>
  </si>
  <si>
    <t>二十、债务付息支出</t>
  </si>
  <si>
    <t>二十一、其他支出</t>
  </si>
  <si>
    <t>　　　本年支出合计</t>
  </si>
  <si>
    <t>二十二、结转下年</t>
  </si>
  <si>
    <t>部门收入总表</t>
  </si>
  <si>
    <t>科目</t>
  </si>
  <si>
    <t>总计</t>
  </si>
  <si>
    <t>科目代码</t>
  </si>
  <si>
    <t>科目名称</t>
  </si>
  <si>
    <t>行政性收费收入</t>
  </si>
  <si>
    <t>罚没收入</t>
  </si>
  <si>
    <t>专项收入</t>
  </si>
  <si>
    <t>国有资产有偿使用收入</t>
  </si>
  <si>
    <t>其他纳入预算管理的非税收入</t>
  </si>
  <si>
    <t>214</t>
  </si>
  <si>
    <t>交通运输支出</t>
  </si>
  <si>
    <t xml:space="preserve">  01</t>
  </si>
  <si>
    <t xml:space="preserve">  公路水路运输</t>
  </si>
  <si>
    <t xml:space="preserve">    2140106</t>
  </si>
  <si>
    <t xml:space="preserve">    公路养护（公路水路运输）</t>
  </si>
  <si>
    <t>部门支出总表</t>
  </si>
  <si>
    <t>项目支出</t>
  </si>
  <si>
    <t>事业单位经营服务支出</t>
  </si>
  <si>
    <t>上缴上级支出</t>
  </si>
  <si>
    <t>部门财政拨款收支总表</t>
  </si>
  <si>
    <t>一般公共预算拨款</t>
  </si>
  <si>
    <t>政府性基金预算拨款</t>
  </si>
  <si>
    <t>一、本年收入</t>
  </si>
  <si>
    <t xml:space="preserve">  1.一般公共预算拨款</t>
  </si>
  <si>
    <t xml:space="preserve">  2.政府性基金预算拨款</t>
  </si>
  <si>
    <t>二、上年结转</t>
  </si>
  <si>
    <t>一般公共预算支出表</t>
  </si>
  <si>
    <t>功能分类科目</t>
  </si>
  <si>
    <t>一般公共预算基本支出表</t>
  </si>
  <si>
    <t>经济分类科目</t>
  </si>
  <si>
    <t xml:space="preserve">  基本工资</t>
  </si>
  <si>
    <t xml:space="preserve">  乡镇补贴</t>
  </si>
  <si>
    <t xml:space="preserve">  医疗保险</t>
  </si>
  <si>
    <t xml:space="preserve">  工伤保险</t>
  </si>
  <si>
    <t xml:space="preserve">  生育保险</t>
  </si>
  <si>
    <t xml:space="preserve">  绩效工资</t>
  </si>
  <si>
    <t xml:space="preserve">  回民补助</t>
  </si>
  <si>
    <t xml:space="preserve">  医疗补助</t>
  </si>
  <si>
    <t xml:space="preserve">  办公费</t>
  </si>
  <si>
    <t xml:space="preserve">  水费</t>
  </si>
  <si>
    <t xml:space="preserve">  电费</t>
  </si>
  <si>
    <t xml:space="preserve">  交通费</t>
  </si>
  <si>
    <t xml:space="preserve">  差旅费</t>
  </si>
  <si>
    <t xml:space="preserve">  维修(护)费</t>
  </si>
  <si>
    <t xml:space="preserve">  基层党建经费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</si>
  <si>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</si>
  <si>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</si>
  <si>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</si>
  <si>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</si>
  <si>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培训费</t>
  </si>
  <si>
    <t xml:space="preserve">  生活补助</t>
  </si>
  <si>
    <t xml:space="preserve">  住房公积金</t>
  </si>
  <si>
    <t xml:space="preserve">  伤残补助</t>
  </si>
  <si>
    <t>“三公”经费预算表</t>
  </si>
  <si>
    <t>因公出国（境）费</t>
  </si>
  <si>
    <t>公务接待费</t>
  </si>
  <si>
    <t>公务用车费</t>
  </si>
  <si>
    <t>公务用车运行维护费</t>
  </si>
  <si>
    <t>公务用车购置费</t>
  </si>
  <si>
    <t>政府性基金预算支出表</t>
  </si>
  <si>
    <t>科目编码</t>
  </si>
  <si>
    <t>本年政府性基金预算支出数</t>
  </si>
  <si>
    <t>县公路局机关公务车2台、下属公路养护所公路检查车1台、下属公路桥梁应急抢险救援中心2台、下属路政大队执法用车4台。
共9台公务用车，按平均每台车每年用油24000元、维修保养8000元、保险5000元</t>
    <phoneticPr fontId="18" type="noConversion"/>
  </si>
  <si>
    <t>部门收支总表</t>
    <phoneticPr fontId="18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</si>
</sst>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7" formatCode="_ * #,##0_ ;_ * \-#,##0_ ;_ * &quot;-&quot;??_ ;_ @_ "/>
  </numFmts>
  <fonts count="24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20"/>
      <color theme="1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22"/>
      <color theme="1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43" fontId="0" fillId="0" borderId="10" xfId="1" applyFont="1" applyBorder="1">
      <alignment vertical="center"/>
    </xf>
    <xf numFmtId="177" fontId="0" fillId="0" borderId="10" xfId="1" applyNumberFormat="1" applyFont="1" applyBorder="1">
      <alignment vertical="center"/>
    </xf>
    <xf numFmtId="177" fontId="0" fillId="0" borderId="10" xfId="0" applyNumberFormat="1" applyBorder="1">
      <alignment vertical="center"/>
    </xf>
    <xf numFmtId="177" fontId="0" fillId="0" borderId="0" xfId="1" applyNumberFormat="1" applyFont="1">
      <alignment vertical="center"/>
    </xf>
    <xf numFmtId="0" fontId="22" fillId="0" borderId="10" xfId="0" applyFont="1" applyBorder="1">
      <alignment vertical="center"/>
    </xf>
    <xf numFmtId="0" fontId="23" fillId="0" borderId="0" xfId="0" applyFont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43">
    <cellStyle name="20% - 强调文字颜色 1" xfId="20" builtinId="30" customBuiltin="1"/>
    <cellStyle name="20% - 强调文字颜色 2" xfId="24" builtinId="34" customBuiltin="1"/>
    <cellStyle name="20% - 强调文字颜色 3" xfId="28" builtinId="38" customBuiltin="1"/>
    <cellStyle name="20% - 强调文字颜色 4" xfId="32" builtinId="42" customBuiltin="1"/>
    <cellStyle name="20% - 强调文字颜色 5" xfId="36" builtinId="46" customBuiltin="1"/>
    <cellStyle name="20% - 强调文字颜色 6" xfId="40" builtinId="50" customBuiltin="1"/>
    <cellStyle name="40% - 强调文字颜色 1" xfId="21" builtinId="31" customBuiltin="1"/>
    <cellStyle name="40% - 强调文字颜色 2" xfId="25" builtinId="35" customBuiltin="1"/>
    <cellStyle name="40% - 强调文字颜色 3" xfId="29" builtinId="39" customBuiltin="1"/>
    <cellStyle name="40% - 强调文字颜色 4" xfId="33" builtinId="43" customBuiltin="1"/>
    <cellStyle name="40% - 强调文字颜色 5" xfId="37" builtinId="47" customBuiltin="1"/>
    <cellStyle name="40% - 强调文字颜色 6" xfId="41" builtinId="51" customBuiltin="1"/>
    <cellStyle name="60% - 强调文字颜色 1" xfId="22" builtinId="32" customBuiltin="1"/>
    <cellStyle name="60% - 强调文字颜色 2" xfId="26" builtinId="36" customBuiltin="1"/>
    <cellStyle name="60% - 强调文字颜色 3" xfId="30" builtinId="40" customBuiltin="1"/>
    <cellStyle name="60% - 强调文字颜色 4" xfId="34" builtinId="44" customBuiltin="1"/>
    <cellStyle name="60% - 强调文字颜色 5" xfId="38" builtinId="48" customBuiltin="1"/>
    <cellStyle name="60% - 强调文字颜色 6" xfId="42" builtinId="52" customBuiltin="1"/>
    <cellStyle name="标题" xfId="2" builtinId="15" customBuiltin="1"/>
    <cellStyle name="标题 1" xfId="3" builtinId="16" customBuiltin="1"/>
    <cellStyle name="标题 2" xfId="4" builtinId="17" customBuiltin="1"/>
    <cellStyle name="标题 3" xfId="5" builtinId="18" customBuiltin="1"/>
    <cellStyle name="标题 4" xfId="6" builtinId="19" customBuiltin="1"/>
    <cellStyle name="差" xfId="8" builtinId="27" customBuiltin="1"/>
    <cellStyle name="常规" xfId="0" builtinId="0"/>
    <cellStyle name="好" xfId="7" builtinId="26" customBuiltin="1"/>
    <cellStyle name="汇总" xfId="18" builtinId="25" customBuiltin="1"/>
    <cellStyle name="计算" xfId="12" builtinId="22" customBuiltin="1"/>
    <cellStyle name="检查单元格" xfId="14" builtinId="23" customBuiltin="1"/>
    <cellStyle name="解释性文本" xfId="17" builtinId="53" customBuiltin="1"/>
    <cellStyle name="警告文本" xfId="15" builtinId="11" customBuiltin="1"/>
    <cellStyle name="链接单元格" xfId="13" builtinId="24" customBuiltin="1"/>
    <cellStyle name="千位分隔" xfId="1" builtinId="3"/>
    <cellStyle name="强调文字颜色 1" xfId="19" builtinId="29" customBuiltin="1"/>
    <cellStyle name="强调文字颜色 2" xfId="23" builtinId="33" customBuiltin="1"/>
    <cellStyle name="强调文字颜色 3" xfId="27" builtinId="37" customBuiltin="1"/>
    <cellStyle name="强调文字颜色 4" xfId="31" builtinId="41" customBuiltin="1"/>
    <cellStyle name="强调文字颜色 5" xfId="35" builtinId="45" customBuiltin="1"/>
    <cellStyle name="强调文字颜色 6" xfId="39" builtinId="49" customBuiltin="1"/>
    <cellStyle name="适中" xfId="9" builtinId="28" customBuiltin="1"/>
    <cellStyle name="输出" xfId="11" builtinId="21" customBuiltin="1"/>
    <cellStyle name="输入" xfId="10" builtinId="20" customBuiltin="1"/>
    <cellStyle name="注释" xfId="16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28"/>
  <sheetViews>
    <sheetView topLeftCell="A10" workbookViewId="0">
      <selection activeCell="C53" sqref="C53"/>
    </sheetView>
  </sheetViews>
  <sheetFormatPr defaultRowHeight="13.5"/>
  <cols>
    <col min="1" max="1" width="38" bestFit="1" customWidth="1"/>
    <col min="2" max="2" width="13.75" customWidth="1"/>
    <col min="3" max="3" width="27.625" bestFit="1" customWidth="1"/>
    <col min="4" max="4" width="15.5" customWidth="1"/>
  </cols>
  <sheetData>
    <row r="1" spans="1:4" ht="25.5">
      <c r="A1" s="8" t="s">
        <v>133</v>
      </c>
      <c r="B1" s="8"/>
      <c r="C1" s="8"/>
      <c r="D1" s="8"/>
    </row>
    <row r="2" spans="1:4" ht="21" customHeight="1">
      <c r="A2" t="s">
        <v>24</v>
      </c>
      <c r="D2" t="s">
        <v>0</v>
      </c>
    </row>
    <row r="3" spans="1:4" s="1" customFormat="1" ht="21" customHeight="1">
      <c r="A3" s="5" t="s">
        <v>1</v>
      </c>
      <c r="B3" s="5"/>
      <c r="C3" s="5" t="s">
        <v>2</v>
      </c>
      <c r="D3" s="5"/>
    </row>
    <row r="4" spans="1:4" s="1" customFormat="1" ht="21" customHeight="1">
      <c r="A4" s="5" t="s">
        <v>3</v>
      </c>
      <c r="B4" s="5" t="s">
        <v>4</v>
      </c>
      <c r="C4" s="5" t="s">
        <v>5</v>
      </c>
      <c r="D4" s="5" t="s">
        <v>4</v>
      </c>
    </row>
    <row r="5" spans="1:4" ht="21" customHeight="1">
      <c r="A5" s="4" t="s">
        <v>6</v>
      </c>
      <c r="B5" s="15">
        <v>18632759</v>
      </c>
      <c r="C5" s="4" t="s">
        <v>46</v>
      </c>
      <c r="D5" s="4">
        <v>0</v>
      </c>
    </row>
    <row r="6" spans="1:4" ht="21" customHeight="1">
      <c r="A6" s="4" t="s">
        <v>7</v>
      </c>
      <c r="B6" s="15">
        <f>B7+B8+B9+B10</f>
        <v>2240000</v>
      </c>
      <c r="C6" s="4" t="s">
        <v>47</v>
      </c>
      <c r="D6" s="4">
        <v>0</v>
      </c>
    </row>
    <row r="7" spans="1:4" ht="21" customHeight="1">
      <c r="A7" s="4" t="s">
        <v>8</v>
      </c>
      <c r="B7" s="15">
        <v>450000</v>
      </c>
      <c r="C7" s="4" t="s">
        <v>48</v>
      </c>
      <c r="D7" s="4">
        <v>0</v>
      </c>
    </row>
    <row r="8" spans="1:4" ht="21" customHeight="1">
      <c r="A8" s="4" t="s">
        <v>9</v>
      </c>
      <c r="B8" s="15">
        <v>990000</v>
      </c>
      <c r="C8" s="4" t="s">
        <v>49</v>
      </c>
      <c r="D8" s="4">
        <v>0</v>
      </c>
    </row>
    <row r="9" spans="1:4" ht="21" customHeight="1">
      <c r="A9" s="4" t="s">
        <v>10</v>
      </c>
      <c r="B9" s="4">
        <v>0</v>
      </c>
      <c r="C9" s="4" t="s">
        <v>50</v>
      </c>
      <c r="D9" s="4">
        <v>0</v>
      </c>
    </row>
    <row r="10" spans="1:4" ht="21" customHeight="1">
      <c r="A10" s="4" t="s">
        <v>11</v>
      </c>
      <c r="B10" s="15">
        <v>800000</v>
      </c>
      <c r="C10" s="4" t="s">
        <v>51</v>
      </c>
      <c r="D10" s="4">
        <v>0</v>
      </c>
    </row>
    <row r="11" spans="1:4" ht="21" customHeight="1">
      <c r="A11" s="4" t="s">
        <v>12</v>
      </c>
      <c r="B11" s="4">
        <v>0</v>
      </c>
      <c r="C11" s="4" t="s">
        <v>52</v>
      </c>
      <c r="D11" s="4">
        <v>0</v>
      </c>
    </row>
    <row r="12" spans="1:4" ht="21" customHeight="1">
      <c r="A12" s="4" t="s">
        <v>13</v>
      </c>
      <c r="B12" s="15"/>
      <c r="C12" s="4" t="s">
        <v>53</v>
      </c>
      <c r="D12" s="4">
        <v>0</v>
      </c>
    </row>
    <row r="13" spans="1:4" ht="21" customHeight="1">
      <c r="A13" s="4" t="s">
        <v>14</v>
      </c>
      <c r="B13" s="4">
        <v>0</v>
      </c>
      <c r="C13" s="4" t="s">
        <v>54</v>
      </c>
      <c r="D13" s="4">
        <v>0</v>
      </c>
    </row>
    <row r="14" spans="1:4" ht="21" customHeight="1">
      <c r="A14" s="4" t="s">
        <v>15</v>
      </c>
      <c r="B14" s="15"/>
      <c r="C14" s="4" t="s">
        <v>55</v>
      </c>
      <c r="D14" s="4">
        <v>0</v>
      </c>
    </row>
    <row r="15" spans="1:4" ht="21" customHeight="1">
      <c r="A15" s="4" t="s">
        <v>16</v>
      </c>
      <c r="B15" s="4">
        <v>0</v>
      </c>
      <c r="C15" s="4" t="s">
        <v>56</v>
      </c>
      <c r="D15" s="4">
        <v>0</v>
      </c>
    </row>
    <row r="16" spans="1:4" ht="21" customHeight="1">
      <c r="A16" s="4" t="s">
        <v>17</v>
      </c>
      <c r="B16" s="4">
        <v>0</v>
      </c>
      <c r="C16" s="4" t="s">
        <v>57</v>
      </c>
      <c r="D16" s="15">
        <v>20872759</v>
      </c>
    </row>
    <row r="17" spans="1:4" ht="21" customHeight="1">
      <c r="A17" s="4" t="s">
        <v>18</v>
      </c>
      <c r="B17" s="4">
        <v>0</v>
      </c>
      <c r="C17" s="4" t="s">
        <v>58</v>
      </c>
      <c r="D17" s="4">
        <v>0</v>
      </c>
    </row>
    <row r="18" spans="1:4" ht="21" customHeight="1">
      <c r="A18" s="4" t="s">
        <v>19</v>
      </c>
      <c r="B18" s="4">
        <v>0</v>
      </c>
      <c r="C18" s="4" t="s">
        <v>59</v>
      </c>
      <c r="D18" s="4">
        <v>0</v>
      </c>
    </row>
    <row r="19" spans="1:4" ht="21" customHeight="1">
      <c r="A19" s="4"/>
      <c r="B19" s="4"/>
      <c r="C19" s="4" t="s">
        <v>60</v>
      </c>
      <c r="D19" s="4">
        <v>0</v>
      </c>
    </row>
    <row r="20" spans="1:4" ht="21" customHeight="1">
      <c r="A20" s="4"/>
      <c r="B20" s="4"/>
      <c r="C20" s="4" t="s">
        <v>61</v>
      </c>
      <c r="D20" s="4">
        <v>0</v>
      </c>
    </row>
    <row r="21" spans="1:4" ht="21" customHeight="1">
      <c r="A21" s="4"/>
      <c r="B21" s="4"/>
      <c r="C21" s="4" t="s">
        <v>62</v>
      </c>
      <c r="D21" s="4">
        <v>0</v>
      </c>
    </row>
    <row r="22" spans="1:4" ht="21" customHeight="1">
      <c r="A22" s="4"/>
      <c r="B22" s="4"/>
      <c r="C22" s="4" t="s">
        <v>63</v>
      </c>
      <c r="D22" s="4">
        <v>0</v>
      </c>
    </row>
    <row r="23" spans="1:4" ht="21" customHeight="1">
      <c r="A23" s="4"/>
      <c r="B23" s="4"/>
      <c r="C23" s="4" t="s">
        <v>64</v>
      </c>
      <c r="D23" s="4">
        <v>0</v>
      </c>
    </row>
    <row r="24" spans="1:4" ht="21" customHeight="1">
      <c r="A24" s="4"/>
      <c r="B24" s="4"/>
      <c r="C24" s="4" t="s">
        <v>65</v>
      </c>
      <c r="D24" s="4">
        <v>0</v>
      </c>
    </row>
    <row r="25" spans="1:4" ht="21" customHeight="1">
      <c r="A25" s="4"/>
      <c r="B25" s="4"/>
      <c r="C25" s="4" t="s">
        <v>66</v>
      </c>
      <c r="D25" s="4">
        <v>0</v>
      </c>
    </row>
    <row r="26" spans="1:4" ht="21" customHeight="1">
      <c r="A26" s="4" t="s">
        <v>20</v>
      </c>
      <c r="B26" s="15">
        <f>B5+B6+B12+B15+B16+B17+B18</f>
        <v>20872759</v>
      </c>
      <c r="C26" s="4" t="s">
        <v>67</v>
      </c>
      <c r="D26" s="15">
        <f>SUM(D5:D25)</f>
        <v>20872759</v>
      </c>
    </row>
    <row r="27" spans="1:4" ht="21" customHeight="1">
      <c r="A27" s="4" t="s">
        <v>21</v>
      </c>
      <c r="B27" s="4">
        <v>0</v>
      </c>
      <c r="C27" s="4" t="s">
        <v>68</v>
      </c>
      <c r="D27" s="16"/>
    </row>
    <row r="28" spans="1:4" ht="21" customHeight="1">
      <c r="A28" s="4" t="s">
        <v>22</v>
      </c>
      <c r="B28" s="15">
        <f>B26</f>
        <v>20872759</v>
      </c>
      <c r="C28" s="4" t="s">
        <v>23</v>
      </c>
      <c r="D28" s="15">
        <f>D26+D27</f>
        <v>20872759</v>
      </c>
    </row>
  </sheetData>
  <mergeCells count="1">
    <mergeCell ref="A1:D1"/>
  </mergeCells>
  <phoneticPr fontId="18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1"/>
  <sheetViews>
    <sheetView workbookViewId="0">
      <selection activeCell="E16" sqref="E16"/>
    </sheetView>
  </sheetViews>
  <sheetFormatPr defaultRowHeight="13.5"/>
  <cols>
    <col min="1" max="1" width="13.75" customWidth="1"/>
    <col min="2" max="2" width="30" style="1" bestFit="1" customWidth="1"/>
    <col min="3" max="4" width="13.875" bestFit="1" customWidth="1"/>
    <col min="5" max="5" width="11.25" customWidth="1"/>
    <col min="6" max="6" width="13.875" bestFit="1" customWidth="1"/>
    <col min="7" max="7" width="9.125" bestFit="1" customWidth="1"/>
    <col min="8" max="8" width="10.625" customWidth="1"/>
    <col min="9" max="9" width="10.5" customWidth="1"/>
    <col min="10" max="10" width="9.125" bestFit="1" customWidth="1"/>
    <col min="11" max="11" width="17.25" bestFit="1" customWidth="1"/>
  </cols>
  <sheetData>
    <row r="1" spans="1:16" ht="25.5">
      <c r="A1" s="8" t="s">
        <v>69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t="s">
        <v>24</v>
      </c>
      <c r="P2" t="s">
        <v>0</v>
      </c>
    </row>
    <row r="3" spans="1:16" s="2" customFormat="1" ht="49.5" customHeight="1">
      <c r="A3" s="3" t="s">
        <v>70</v>
      </c>
      <c r="B3" s="3"/>
      <c r="C3" s="12" t="s">
        <v>71</v>
      </c>
      <c r="D3" s="12" t="s">
        <v>33</v>
      </c>
      <c r="E3" s="9" t="s">
        <v>26</v>
      </c>
      <c r="F3" s="10"/>
      <c r="G3" s="10"/>
      <c r="H3" s="10"/>
      <c r="I3" s="11"/>
      <c r="J3" s="9" t="s">
        <v>27</v>
      </c>
      <c r="K3" s="11"/>
      <c r="L3" s="12" t="s">
        <v>28</v>
      </c>
      <c r="M3" s="12" t="s">
        <v>30</v>
      </c>
      <c r="N3" s="12" t="s">
        <v>31</v>
      </c>
      <c r="O3" s="12" t="s">
        <v>29</v>
      </c>
      <c r="P3" s="12" t="s">
        <v>32</v>
      </c>
    </row>
    <row r="4" spans="1:16" s="2" customFormat="1" ht="44.25" customHeight="1">
      <c r="A4" s="3" t="s">
        <v>72</v>
      </c>
      <c r="B4" s="3" t="s">
        <v>73</v>
      </c>
      <c r="C4" s="13"/>
      <c r="D4" s="13"/>
      <c r="E4" s="3" t="s">
        <v>74</v>
      </c>
      <c r="F4" s="3" t="s">
        <v>75</v>
      </c>
      <c r="G4" s="3" t="s">
        <v>76</v>
      </c>
      <c r="H4" s="3" t="s">
        <v>77</v>
      </c>
      <c r="I4" s="3" t="s">
        <v>78</v>
      </c>
      <c r="J4" s="3" t="s">
        <v>36</v>
      </c>
      <c r="K4" s="3" t="s">
        <v>37</v>
      </c>
      <c r="L4" s="13"/>
      <c r="M4" s="13"/>
      <c r="N4" s="13"/>
      <c r="O4" s="13"/>
      <c r="P4" s="13"/>
    </row>
    <row r="5" spans="1:16" ht="27.75" customHeight="1">
      <c r="A5" s="4"/>
      <c r="B5" s="5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ht="27.75" customHeight="1">
      <c r="A6" s="4"/>
      <c r="B6" s="5" t="s">
        <v>25</v>
      </c>
      <c r="C6" s="15">
        <f>SUM(D6:H6)</f>
        <v>20872759</v>
      </c>
      <c r="D6" s="15">
        <v>18632759</v>
      </c>
      <c r="E6" s="15">
        <v>450000</v>
      </c>
      <c r="F6" s="15">
        <v>990000</v>
      </c>
      <c r="G6" s="15">
        <v>0</v>
      </c>
      <c r="H6" s="15">
        <v>800000</v>
      </c>
      <c r="I6" s="15">
        <v>0</v>
      </c>
      <c r="J6" s="15">
        <v>0</v>
      </c>
      <c r="K6" s="15"/>
      <c r="L6" s="4">
        <v>0</v>
      </c>
      <c r="M6" s="4">
        <v>0</v>
      </c>
      <c r="N6" s="4">
        <v>0</v>
      </c>
      <c r="O6" s="4">
        <v>0</v>
      </c>
      <c r="P6" s="4">
        <v>0</v>
      </c>
    </row>
    <row r="7" spans="1:16" ht="27.75" customHeight="1">
      <c r="A7" s="4" t="s">
        <v>79</v>
      </c>
      <c r="B7" s="5" t="s">
        <v>80</v>
      </c>
      <c r="C7" s="15">
        <f t="shared" ref="C7:C9" si="0">SUM(D7:H7)</f>
        <v>20872759</v>
      </c>
      <c r="D7" s="15">
        <v>18632759</v>
      </c>
      <c r="E7" s="15">
        <v>450000</v>
      </c>
      <c r="F7" s="15">
        <v>990000</v>
      </c>
      <c r="G7" s="15">
        <v>0</v>
      </c>
      <c r="H7" s="15">
        <v>800000</v>
      </c>
      <c r="I7" s="15">
        <v>0</v>
      </c>
      <c r="J7" s="15">
        <v>0</v>
      </c>
      <c r="K7" s="15"/>
      <c r="L7" s="4">
        <v>0</v>
      </c>
      <c r="M7" s="4">
        <v>0</v>
      </c>
      <c r="N7" s="4">
        <v>0</v>
      </c>
      <c r="O7" s="4">
        <v>0</v>
      </c>
      <c r="P7" s="4">
        <v>0</v>
      </c>
    </row>
    <row r="8" spans="1:16" ht="27.75" customHeight="1">
      <c r="A8" s="4" t="s">
        <v>81</v>
      </c>
      <c r="B8" s="5" t="s">
        <v>82</v>
      </c>
      <c r="C8" s="15">
        <f t="shared" si="0"/>
        <v>20872759</v>
      </c>
      <c r="D8" s="15">
        <v>18632759</v>
      </c>
      <c r="E8" s="15">
        <v>450000</v>
      </c>
      <c r="F8" s="15">
        <v>990000</v>
      </c>
      <c r="G8" s="15">
        <v>0</v>
      </c>
      <c r="H8" s="15">
        <v>800000</v>
      </c>
      <c r="I8" s="15">
        <v>0</v>
      </c>
      <c r="J8" s="15">
        <v>0</v>
      </c>
      <c r="K8" s="15"/>
      <c r="L8" s="4">
        <v>0</v>
      </c>
      <c r="M8" s="4">
        <v>0</v>
      </c>
      <c r="N8" s="4">
        <v>0</v>
      </c>
      <c r="O8" s="4">
        <v>0</v>
      </c>
      <c r="P8" s="4">
        <v>0</v>
      </c>
    </row>
    <row r="9" spans="1:16" ht="27.75" customHeight="1">
      <c r="A9" s="4" t="s">
        <v>83</v>
      </c>
      <c r="B9" s="5" t="s">
        <v>84</v>
      </c>
      <c r="C9" s="15">
        <f t="shared" si="0"/>
        <v>20872759</v>
      </c>
      <c r="D9" s="15">
        <v>18632759</v>
      </c>
      <c r="E9" s="15">
        <v>450000</v>
      </c>
      <c r="F9" s="15">
        <v>990000</v>
      </c>
      <c r="G9" s="15">
        <v>0</v>
      </c>
      <c r="H9" s="15">
        <v>800000</v>
      </c>
      <c r="I9" s="15">
        <v>0</v>
      </c>
      <c r="J9" s="15">
        <v>0</v>
      </c>
      <c r="K9" s="15"/>
      <c r="L9" s="4">
        <v>0</v>
      </c>
      <c r="M9" s="4">
        <v>0</v>
      </c>
      <c r="N9" s="4">
        <v>0</v>
      </c>
      <c r="O9" s="4">
        <v>0</v>
      </c>
      <c r="P9" s="4">
        <v>0</v>
      </c>
    </row>
    <row r="10" spans="1:16" ht="27.75" customHeight="1"/>
    <row r="11" spans="1:16" ht="27.75" customHeight="1"/>
  </sheetData>
  <mergeCells count="10">
    <mergeCell ref="A1:P1"/>
    <mergeCell ref="E3:I3"/>
    <mergeCell ref="D3:D4"/>
    <mergeCell ref="C3:C4"/>
    <mergeCell ref="J3:K3"/>
    <mergeCell ref="L3:L4"/>
    <mergeCell ref="M3:M4"/>
    <mergeCell ref="N3:N4"/>
    <mergeCell ref="O3:O4"/>
    <mergeCell ref="P3:P4"/>
  </mergeCells>
  <phoneticPr fontId="18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G8"/>
  <sheetViews>
    <sheetView workbookViewId="0">
      <selection activeCell="C11" sqref="C11"/>
    </sheetView>
  </sheetViews>
  <sheetFormatPr defaultRowHeight="13.5"/>
  <cols>
    <col min="2" max="2" width="30" bestFit="1" customWidth="1"/>
    <col min="3" max="3" width="15.25" customWidth="1"/>
    <col min="4" max="4" width="15.125" customWidth="1"/>
    <col min="5" max="5" width="14.375" customWidth="1"/>
    <col min="6" max="6" width="21.125" customWidth="1"/>
    <col min="7" max="7" width="15.625" customWidth="1"/>
  </cols>
  <sheetData>
    <row r="1" spans="1:7" ht="27" customHeight="1">
      <c r="A1" s="7" t="s">
        <v>85</v>
      </c>
      <c r="B1" s="7"/>
      <c r="C1" s="7"/>
      <c r="D1" s="7"/>
      <c r="E1" s="7"/>
      <c r="F1" s="7"/>
      <c r="G1" s="7"/>
    </row>
    <row r="2" spans="1:7" ht="24.75" customHeight="1">
      <c r="A2" t="s">
        <v>24</v>
      </c>
      <c r="G2" t="s">
        <v>0</v>
      </c>
    </row>
    <row r="3" spans="1:7" s="1" customFormat="1" ht="30.75" customHeight="1">
      <c r="A3" s="5" t="s">
        <v>72</v>
      </c>
      <c r="B3" s="5" t="s">
        <v>73</v>
      </c>
      <c r="C3" s="5" t="s">
        <v>25</v>
      </c>
      <c r="D3" s="5" t="s">
        <v>34</v>
      </c>
      <c r="E3" s="5" t="s">
        <v>86</v>
      </c>
      <c r="F3" s="5" t="s">
        <v>87</v>
      </c>
      <c r="G3" s="5" t="s">
        <v>88</v>
      </c>
    </row>
    <row r="4" spans="1:7" ht="19.5" customHeight="1">
      <c r="A4" s="4"/>
      <c r="B4" s="4"/>
      <c r="C4" s="4"/>
      <c r="D4" s="4"/>
      <c r="E4" s="4"/>
      <c r="F4" s="4"/>
      <c r="G4" s="4"/>
    </row>
    <row r="5" spans="1:7" ht="19.5" customHeight="1">
      <c r="A5" s="4"/>
      <c r="B5" s="4" t="s">
        <v>25</v>
      </c>
      <c r="C5" s="15">
        <f>SUM(D5:E5)</f>
        <v>20872759</v>
      </c>
      <c r="D5" s="15">
        <v>20432759</v>
      </c>
      <c r="E5" s="15">
        <v>440000</v>
      </c>
      <c r="F5" s="4">
        <v>0</v>
      </c>
      <c r="G5" s="4">
        <v>0</v>
      </c>
    </row>
    <row r="6" spans="1:7" ht="19.5" customHeight="1">
      <c r="A6" s="4" t="s">
        <v>79</v>
      </c>
      <c r="B6" s="18" t="s">
        <v>80</v>
      </c>
      <c r="C6" s="15">
        <f t="shared" ref="C6:C8" si="0">SUM(D6:E6)</f>
        <v>20872759</v>
      </c>
      <c r="D6" s="15">
        <v>20432759</v>
      </c>
      <c r="E6" s="15">
        <v>440000</v>
      </c>
      <c r="F6" s="4">
        <v>0</v>
      </c>
      <c r="G6" s="4">
        <v>0</v>
      </c>
    </row>
    <row r="7" spans="1:7" ht="19.5" customHeight="1">
      <c r="A7" s="4" t="s">
        <v>81</v>
      </c>
      <c r="B7" s="4" t="s">
        <v>82</v>
      </c>
      <c r="C7" s="15">
        <f t="shared" si="0"/>
        <v>20872759</v>
      </c>
      <c r="D7" s="15">
        <v>20432759</v>
      </c>
      <c r="E7" s="15">
        <v>440000</v>
      </c>
      <c r="F7" s="4">
        <v>0</v>
      </c>
      <c r="G7" s="4">
        <v>0</v>
      </c>
    </row>
    <row r="8" spans="1:7" ht="19.5" customHeight="1">
      <c r="A8" s="4" t="s">
        <v>83</v>
      </c>
      <c r="B8" s="4" t="s">
        <v>84</v>
      </c>
      <c r="C8" s="15">
        <f t="shared" si="0"/>
        <v>20872759</v>
      </c>
      <c r="D8" s="15">
        <v>20432759</v>
      </c>
      <c r="E8" s="15">
        <v>440000</v>
      </c>
      <c r="F8" s="4">
        <v>0</v>
      </c>
      <c r="G8" s="4">
        <v>0</v>
      </c>
    </row>
  </sheetData>
  <mergeCells count="1">
    <mergeCell ref="A1:G1"/>
  </mergeCells>
  <phoneticPr fontId="18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8"/>
  <sheetViews>
    <sheetView topLeftCell="A4" workbookViewId="0">
      <selection activeCell="E16" sqref="E16"/>
    </sheetView>
  </sheetViews>
  <sheetFormatPr defaultRowHeight="13.5"/>
  <cols>
    <col min="1" max="1" width="24.625" customWidth="1"/>
    <col min="2" max="2" width="17.25" bestFit="1" customWidth="1"/>
    <col min="3" max="3" width="27.625" bestFit="1" customWidth="1"/>
    <col min="4" max="4" width="13.875" bestFit="1" customWidth="1"/>
    <col min="5" max="5" width="17.25" bestFit="1" customWidth="1"/>
    <col min="6" max="6" width="19.25" bestFit="1" customWidth="1"/>
  </cols>
  <sheetData>
    <row r="1" spans="1:6" ht="38.25" customHeight="1">
      <c r="A1" s="7" t="s">
        <v>89</v>
      </c>
      <c r="B1" s="7"/>
      <c r="C1" s="7"/>
      <c r="D1" s="7"/>
      <c r="E1" s="7"/>
      <c r="F1" s="7"/>
    </row>
    <row r="2" spans="1:6" ht="20.25" customHeight="1">
      <c r="A2" t="s">
        <v>24</v>
      </c>
      <c r="F2" t="s">
        <v>0</v>
      </c>
    </row>
    <row r="3" spans="1:6" s="1" customFormat="1" ht="20.25" customHeight="1">
      <c r="A3" s="5" t="s">
        <v>1</v>
      </c>
      <c r="B3" s="5"/>
      <c r="C3" s="5" t="s">
        <v>2</v>
      </c>
      <c r="D3" s="5"/>
      <c r="E3" s="5"/>
      <c r="F3" s="5"/>
    </row>
    <row r="4" spans="1:6" ht="20.25" customHeight="1">
      <c r="A4" s="4" t="s">
        <v>3</v>
      </c>
      <c r="B4" s="4" t="s">
        <v>4</v>
      </c>
      <c r="C4" s="4" t="s">
        <v>5</v>
      </c>
      <c r="D4" s="4" t="s">
        <v>71</v>
      </c>
      <c r="E4" s="4" t="s">
        <v>90</v>
      </c>
      <c r="F4" s="4" t="s">
        <v>91</v>
      </c>
    </row>
    <row r="5" spans="1:6" ht="20.25" customHeight="1">
      <c r="A5" s="4" t="s">
        <v>92</v>
      </c>
      <c r="B5" s="15">
        <v>20872759</v>
      </c>
      <c r="C5" s="4" t="s">
        <v>46</v>
      </c>
      <c r="D5" s="4">
        <f t="shared" ref="D5:D26" si="0">E5+F5</f>
        <v>0</v>
      </c>
      <c r="E5" s="4">
        <v>0</v>
      </c>
      <c r="F5" s="4">
        <v>0</v>
      </c>
    </row>
    <row r="6" spans="1:6" ht="20.25" customHeight="1">
      <c r="A6" s="4" t="s">
        <v>93</v>
      </c>
      <c r="B6" s="15">
        <v>20872759</v>
      </c>
      <c r="C6" s="4" t="s">
        <v>47</v>
      </c>
      <c r="D6" s="4">
        <f t="shared" si="0"/>
        <v>0</v>
      </c>
      <c r="E6" s="4">
        <v>0</v>
      </c>
      <c r="F6" s="4">
        <v>0</v>
      </c>
    </row>
    <row r="7" spans="1:6" ht="20.25" customHeight="1">
      <c r="A7" s="4" t="s">
        <v>94</v>
      </c>
      <c r="B7" s="4">
        <v>0</v>
      </c>
      <c r="C7" s="4" t="s">
        <v>48</v>
      </c>
      <c r="D7" s="4">
        <f t="shared" si="0"/>
        <v>0</v>
      </c>
      <c r="E7" s="4">
        <v>0</v>
      </c>
      <c r="F7" s="4">
        <v>0</v>
      </c>
    </row>
    <row r="8" spans="1:6" ht="20.25" customHeight="1">
      <c r="A8" s="4"/>
      <c r="B8" s="4"/>
      <c r="C8" s="4" t="s">
        <v>49</v>
      </c>
      <c r="D8" s="4">
        <f t="shared" si="0"/>
        <v>0</v>
      </c>
      <c r="E8" s="4">
        <v>0</v>
      </c>
      <c r="F8" s="4">
        <v>0</v>
      </c>
    </row>
    <row r="9" spans="1:6" ht="20.25" customHeight="1">
      <c r="A9" s="4"/>
      <c r="B9" s="4"/>
      <c r="C9" s="4" t="s">
        <v>50</v>
      </c>
      <c r="D9" s="4">
        <f t="shared" si="0"/>
        <v>0</v>
      </c>
      <c r="E9" s="4">
        <v>0</v>
      </c>
      <c r="F9" s="4">
        <v>0</v>
      </c>
    </row>
    <row r="10" spans="1:6" ht="20.25" customHeight="1">
      <c r="A10" s="4"/>
      <c r="B10" s="4"/>
      <c r="C10" s="4" t="s">
        <v>51</v>
      </c>
      <c r="D10" s="4">
        <f t="shared" si="0"/>
        <v>0</v>
      </c>
      <c r="E10" s="4">
        <v>0</v>
      </c>
      <c r="F10" s="4">
        <v>0</v>
      </c>
    </row>
    <row r="11" spans="1:6" ht="20.25" customHeight="1">
      <c r="A11" s="4"/>
      <c r="B11" s="4"/>
      <c r="C11" s="4" t="s">
        <v>52</v>
      </c>
      <c r="D11" s="4">
        <f t="shared" si="0"/>
        <v>0</v>
      </c>
      <c r="E11" s="4">
        <v>0</v>
      </c>
      <c r="F11" s="4">
        <v>0</v>
      </c>
    </row>
    <row r="12" spans="1:6" ht="20.25" customHeight="1">
      <c r="A12" s="4"/>
      <c r="B12" s="4"/>
      <c r="C12" s="4" t="s">
        <v>53</v>
      </c>
      <c r="D12" s="4">
        <f t="shared" si="0"/>
        <v>0</v>
      </c>
      <c r="E12" s="4">
        <v>0</v>
      </c>
      <c r="F12" s="4">
        <v>0</v>
      </c>
    </row>
    <row r="13" spans="1:6" ht="20.25" customHeight="1">
      <c r="A13" s="4"/>
      <c r="B13" s="4"/>
      <c r="C13" s="4" t="s">
        <v>54</v>
      </c>
      <c r="D13" s="4">
        <f t="shared" si="0"/>
        <v>0</v>
      </c>
      <c r="E13" s="4">
        <v>0</v>
      </c>
      <c r="F13" s="4">
        <v>0</v>
      </c>
    </row>
    <row r="14" spans="1:6" ht="20.25" customHeight="1">
      <c r="A14" s="4"/>
      <c r="B14" s="4"/>
      <c r="C14" s="4" t="s">
        <v>55</v>
      </c>
      <c r="D14" s="4">
        <f t="shared" si="0"/>
        <v>0</v>
      </c>
      <c r="E14" s="4">
        <v>0</v>
      </c>
      <c r="F14" s="4">
        <v>0</v>
      </c>
    </row>
    <row r="15" spans="1:6" ht="20.25" customHeight="1">
      <c r="A15" s="4"/>
      <c r="B15" s="4"/>
      <c r="C15" s="4" t="s">
        <v>56</v>
      </c>
      <c r="D15" s="4">
        <f t="shared" si="0"/>
        <v>0</v>
      </c>
      <c r="E15" s="4">
        <v>0</v>
      </c>
      <c r="F15" s="4">
        <v>0</v>
      </c>
    </row>
    <row r="16" spans="1:6" ht="20.25" customHeight="1">
      <c r="A16" s="4"/>
      <c r="B16" s="4"/>
      <c r="C16" s="4" t="s">
        <v>57</v>
      </c>
      <c r="D16" s="15">
        <f t="shared" si="0"/>
        <v>20872759</v>
      </c>
      <c r="E16" s="15">
        <v>20872759</v>
      </c>
      <c r="F16" s="4">
        <v>0</v>
      </c>
    </row>
    <row r="17" spans="1:6" ht="20.25" customHeight="1">
      <c r="A17" s="4"/>
      <c r="B17" s="4"/>
      <c r="C17" s="4" t="s">
        <v>58</v>
      </c>
      <c r="D17" s="15">
        <f t="shared" si="0"/>
        <v>0</v>
      </c>
      <c r="E17" s="4">
        <v>0</v>
      </c>
      <c r="F17" s="4">
        <v>0</v>
      </c>
    </row>
    <row r="18" spans="1:6" ht="20.25" customHeight="1">
      <c r="A18" s="4"/>
      <c r="B18" s="4"/>
      <c r="C18" s="4" t="s">
        <v>59</v>
      </c>
      <c r="D18" s="15">
        <f t="shared" si="0"/>
        <v>0</v>
      </c>
      <c r="E18" s="4">
        <v>0</v>
      </c>
      <c r="F18" s="4">
        <v>0</v>
      </c>
    </row>
    <row r="19" spans="1:6" ht="20.25" customHeight="1">
      <c r="A19" s="4"/>
      <c r="B19" s="4"/>
      <c r="C19" s="4" t="s">
        <v>60</v>
      </c>
      <c r="D19" s="15">
        <f t="shared" si="0"/>
        <v>0</v>
      </c>
      <c r="E19" s="4">
        <v>0</v>
      </c>
      <c r="F19" s="4">
        <v>0</v>
      </c>
    </row>
    <row r="20" spans="1:6" ht="20.25" customHeight="1">
      <c r="A20" s="4" t="s">
        <v>95</v>
      </c>
      <c r="B20" s="4">
        <v>0</v>
      </c>
      <c r="C20" s="4" t="s">
        <v>61</v>
      </c>
      <c r="D20" s="15">
        <f t="shared" si="0"/>
        <v>0</v>
      </c>
      <c r="E20" s="4">
        <v>0</v>
      </c>
      <c r="F20" s="4">
        <v>0</v>
      </c>
    </row>
    <row r="21" spans="1:6" ht="20.25" customHeight="1">
      <c r="A21" s="4"/>
      <c r="B21" s="4"/>
      <c r="C21" s="4" t="s">
        <v>62</v>
      </c>
      <c r="D21" s="15">
        <f t="shared" si="0"/>
        <v>0</v>
      </c>
      <c r="E21" s="4">
        <v>0</v>
      </c>
      <c r="F21" s="4">
        <v>0</v>
      </c>
    </row>
    <row r="22" spans="1:6" ht="20.25" customHeight="1">
      <c r="A22" s="4"/>
      <c r="B22" s="4"/>
      <c r="C22" s="4" t="s">
        <v>63</v>
      </c>
      <c r="D22" s="15">
        <f t="shared" si="0"/>
        <v>0</v>
      </c>
      <c r="E22" s="4">
        <v>0</v>
      </c>
      <c r="F22" s="4">
        <v>0</v>
      </c>
    </row>
    <row r="23" spans="1:6" ht="20.25" customHeight="1">
      <c r="A23" s="4"/>
      <c r="B23" s="4"/>
      <c r="C23" s="4" t="s">
        <v>64</v>
      </c>
      <c r="D23" s="15">
        <f t="shared" si="0"/>
        <v>0</v>
      </c>
      <c r="E23" s="4">
        <v>0</v>
      </c>
      <c r="F23" s="4">
        <v>0</v>
      </c>
    </row>
    <row r="24" spans="1:6" ht="20.25" customHeight="1">
      <c r="A24" s="4"/>
      <c r="B24" s="4"/>
      <c r="C24" s="4" t="s">
        <v>65</v>
      </c>
      <c r="D24" s="15">
        <f t="shared" si="0"/>
        <v>0</v>
      </c>
      <c r="E24" s="4">
        <v>0</v>
      </c>
      <c r="F24" s="4">
        <v>0</v>
      </c>
    </row>
    <row r="25" spans="1:6" ht="20.25" customHeight="1">
      <c r="A25" s="4"/>
      <c r="B25" s="4"/>
      <c r="C25" s="4" t="s">
        <v>66</v>
      </c>
      <c r="D25" s="15">
        <f t="shared" si="0"/>
        <v>0</v>
      </c>
      <c r="E25" s="4">
        <v>0</v>
      </c>
      <c r="F25" s="4">
        <v>0</v>
      </c>
    </row>
    <row r="26" spans="1:6" ht="20.25" customHeight="1">
      <c r="A26" s="4"/>
      <c r="B26" s="4"/>
      <c r="C26" s="4" t="s">
        <v>67</v>
      </c>
      <c r="D26" s="15">
        <f t="shared" si="0"/>
        <v>20872759</v>
      </c>
      <c r="E26" s="15">
        <f>SUM(E5:E25)</f>
        <v>20872759</v>
      </c>
      <c r="F26" s="4">
        <f>SUM(F5:F25)</f>
        <v>0</v>
      </c>
    </row>
    <row r="27" spans="1:6" ht="20.25" customHeight="1">
      <c r="A27" s="4"/>
      <c r="B27" s="4"/>
      <c r="C27" s="4" t="s">
        <v>68</v>
      </c>
      <c r="D27" s="15">
        <f>B5-D26</f>
        <v>0</v>
      </c>
      <c r="E27" s="4">
        <f>B6-E26</f>
        <v>0</v>
      </c>
      <c r="F27" s="4">
        <f>B7-F26</f>
        <v>0</v>
      </c>
    </row>
    <row r="28" spans="1:6" ht="20.25" customHeight="1">
      <c r="A28" s="4" t="s">
        <v>22</v>
      </c>
      <c r="B28" s="15">
        <f>B5+B20</f>
        <v>20872759</v>
      </c>
      <c r="C28" s="4" t="s">
        <v>23</v>
      </c>
      <c r="D28" s="15">
        <f>D26+D27</f>
        <v>20872759</v>
      </c>
      <c r="E28" s="15">
        <f>E26+E27</f>
        <v>20872759</v>
      </c>
      <c r="F28" s="4">
        <f>F26+F27</f>
        <v>0</v>
      </c>
    </row>
  </sheetData>
  <mergeCells count="1">
    <mergeCell ref="A1:F1"/>
  </mergeCells>
  <phoneticPr fontId="18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E15" sqref="E15"/>
    </sheetView>
  </sheetViews>
  <sheetFormatPr defaultRowHeight="13.5"/>
  <cols>
    <col min="2" max="2" width="30" bestFit="1" customWidth="1"/>
    <col min="3" max="5" width="17.25" bestFit="1" customWidth="1"/>
  </cols>
  <sheetData>
    <row r="1" spans="1:5" ht="34.5" customHeight="1">
      <c r="A1" s="7" t="s">
        <v>96</v>
      </c>
      <c r="B1" s="7"/>
      <c r="C1" s="7"/>
      <c r="D1" s="7"/>
      <c r="E1" s="7"/>
    </row>
    <row r="2" spans="1:5" ht="18.75" customHeight="1">
      <c r="A2" t="s">
        <v>24</v>
      </c>
      <c r="E2" t="s">
        <v>0</v>
      </c>
    </row>
    <row r="3" spans="1:5" s="1" customFormat="1" ht="19.5" customHeight="1">
      <c r="A3" s="5" t="s">
        <v>97</v>
      </c>
      <c r="B3" s="5"/>
      <c r="C3" s="5" t="s">
        <v>25</v>
      </c>
      <c r="D3" s="5" t="s">
        <v>34</v>
      </c>
      <c r="E3" s="5" t="s">
        <v>86</v>
      </c>
    </row>
    <row r="4" spans="1:5" s="1" customFormat="1" ht="19.5" customHeight="1">
      <c r="A4" s="5" t="s">
        <v>72</v>
      </c>
      <c r="B4" s="5" t="s">
        <v>73</v>
      </c>
      <c r="C4" s="5"/>
      <c r="D4" s="5"/>
      <c r="E4" s="5"/>
    </row>
    <row r="5" spans="1:5" ht="19.5" customHeight="1">
      <c r="A5" s="4"/>
      <c r="B5" s="4" t="s">
        <v>25</v>
      </c>
      <c r="C5" s="15">
        <f>SUM(D5:E5)</f>
        <v>20872759</v>
      </c>
      <c r="D5" s="15">
        <v>20432759</v>
      </c>
      <c r="E5" s="15">
        <v>440000</v>
      </c>
    </row>
    <row r="6" spans="1:5" ht="19.5" customHeight="1">
      <c r="A6" s="4" t="s">
        <v>79</v>
      </c>
      <c r="B6" s="18" t="s">
        <v>80</v>
      </c>
      <c r="C6" s="15">
        <f t="shared" ref="C6:C8" si="0">SUM(D6:E6)</f>
        <v>20872759</v>
      </c>
      <c r="D6" s="15">
        <v>20432759</v>
      </c>
      <c r="E6" s="15">
        <v>440000</v>
      </c>
    </row>
    <row r="7" spans="1:5" ht="19.5" customHeight="1">
      <c r="A7" s="4" t="s">
        <v>81</v>
      </c>
      <c r="B7" s="4" t="s">
        <v>82</v>
      </c>
      <c r="C7" s="15">
        <f t="shared" si="0"/>
        <v>20872759</v>
      </c>
      <c r="D7" s="15">
        <v>20432759</v>
      </c>
      <c r="E7" s="15">
        <v>440000</v>
      </c>
    </row>
    <row r="8" spans="1:5" ht="19.5" customHeight="1">
      <c r="A8" s="4" t="s">
        <v>83</v>
      </c>
      <c r="B8" s="4" t="s">
        <v>84</v>
      </c>
      <c r="C8" s="15">
        <f t="shared" si="0"/>
        <v>20872759</v>
      </c>
      <c r="D8" s="15">
        <v>20432759</v>
      </c>
      <c r="E8" s="15">
        <v>440000</v>
      </c>
    </row>
  </sheetData>
  <mergeCells count="1">
    <mergeCell ref="A1:E1"/>
  </mergeCells>
  <phoneticPr fontId="18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>
  <dimension ref="A1:C34"/>
  <sheetViews>
    <sheetView topLeftCell="A10" workbookViewId="0">
      <selection activeCell="B31" sqref="B31"/>
    </sheetView>
  </sheetViews>
  <sheetFormatPr defaultRowHeight="13.5"/>
  <cols>
    <col min="1" max="1" width="31.875" bestFit="1" customWidth="1"/>
    <col min="2" max="2" width="18.5" customWidth="1"/>
  </cols>
  <sheetData>
    <row r="1" spans="1:3" ht="18.75" customHeight="1">
      <c r="A1" s="6" t="s">
        <v>98</v>
      </c>
      <c r="B1" s="6"/>
    </row>
    <row r="2" spans="1:3" ht="18.75" customHeight="1">
      <c r="A2" t="s">
        <v>24</v>
      </c>
      <c r="B2" t="s">
        <v>0</v>
      </c>
    </row>
    <row r="3" spans="1:3" s="1" customFormat="1" ht="18.75" customHeight="1">
      <c r="A3" s="5" t="s">
        <v>99</v>
      </c>
      <c r="B3" s="5" t="s">
        <v>35</v>
      </c>
    </row>
    <row r="4" spans="1:3" ht="18.75" customHeight="1">
      <c r="A4" s="18" t="s">
        <v>73</v>
      </c>
      <c r="B4" s="4"/>
    </row>
    <row r="5" spans="1:3" ht="18.75" customHeight="1">
      <c r="A5" s="18" t="s">
        <v>25</v>
      </c>
      <c r="B5" s="15">
        <v>20432758</v>
      </c>
      <c r="C5" s="17"/>
    </row>
    <row r="6" spans="1:3" ht="18.75" customHeight="1">
      <c r="A6" s="18" t="s">
        <v>38</v>
      </c>
      <c r="B6" s="15">
        <v>14480814</v>
      </c>
      <c r="C6" s="17"/>
    </row>
    <row r="7" spans="1:3" ht="18.75" customHeight="1">
      <c r="A7" s="4" t="s">
        <v>100</v>
      </c>
      <c r="B7" s="15">
        <v>5840376</v>
      </c>
      <c r="C7" s="17"/>
    </row>
    <row r="8" spans="1:3" ht="18.75" customHeight="1">
      <c r="A8" s="4" t="s">
        <v>101</v>
      </c>
      <c r="B8" s="15">
        <v>356750</v>
      </c>
      <c r="C8" s="17"/>
    </row>
    <row r="9" spans="1:3" ht="18.75" customHeight="1">
      <c r="A9" s="4" t="s">
        <v>102</v>
      </c>
      <c r="B9" s="15">
        <v>853820</v>
      </c>
      <c r="C9" s="17"/>
    </row>
    <row r="10" spans="1:3" ht="18.75" customHeight="1">
      <c r="A10" s="4" t="s">
        <v>103</v>
      </c>
      <c r="B10" s="15">
        <v>72118</v>
      </c>
      <c r="C10" s="17"/>
    </row>
    <row r="11" spans="1:3" ht="18.75" customHeight="1">
      <c r="A11" s="4" t="s">
        <v>104</v>
      </c>
      <c r="B11" s="15">
        <v>49829</v>
      </c>
      <c r="C11" s="17"/>
    </row>
    <row r="12" spans="1:3" ht="18.75" customHeight="1">
      <c r="A12" s="4" t="s">
        <v>105</v>
      </c>
      <c r="B12" s="15">
        <v>4616100</v>
      </c>
      <c r="C12" s="17"/>
    </row>
    <row r="13" spans="1:3" ht="18.75" customHeight="1">
      <c r="A13" s="4" t="s">
        <v>39</v>
      </c>
      <c r="B13" s="15">
        <v>2091295</v>
      </c>
      <c r="C13" s="17"/>
    </row>
    <row r="14" spans="1:3" ht="18.75" customHeight="1">
      <c r="A14" s="4" t="s">
        <v>106</v>
      </c>
      <c r="B14" s="15">
        <v>3600</v>
      </c>
      <c r="C14" s="17"/>
    </row>
    <row r="15" spans="1:3" ht="18.75" customHeight="1">
      <c r="A15" s="4" t="s">
        <v>107</v>
      </c>
      <c r="B15" s="15">
        <v>596926</v>
      </c>
      <c r="C15" s="17"/>
    </row>
    <row r="16" spans="1:3" ht="18.75" customHeight="1">
      <c r="A16" s="18" t="s">
        <v>40</v>
      </c>
      <c r="B16" s="15">
        <v>4219767</v>
      </c>
      <c r="C16" s="17"/>
    </row>
    <row r="17" spans="1:3" ht="18.75" customHeight="1">
      <c r="A17" s="4" t="s">
        <v>108</v>
      </c>
      <c r="B17" s="15">
        <v>799999</v>
      </c>
      <c r="C17" s="17"/>
    </row>
    <row r="18" spans="1:3" ht="18.75" customHeight="1">
      <c r="A18" s="4" t="s">
        <v>109</v>
      </c>
      <c r="B18" s="15">
        <v>48000</v>
      </c>
      <c r="C18" s="17"/>
    </row>
    <row r="19" spans="1:3" ht="18.75" customHeight="1">
      <c r="A19" s="4" t="s">
        <v>110</v>
      </c>
      <c r="B19" s="15">
        <v>75000</v>
      </c>
      <c r="C19" s="17"/>
    </row>
    <row r="20" spans="1:3" ht="18.75" customHeight="1">
      <c r="A20" s="4" t="s">
        <v>111</v>
      </c>
      <c r="B20" s="15">
        <v>393800</v>
      </c>
      <c r="C20" s="17"/>
    </row>
    <row r="21" spans="1:3" ht="18.75" customHeight="1">
      <c r="A21" s="4" t="s">
        <v>112</v>
      </c>
      <c r="B21" s="15">
        <v>1061000</v>
      </c>
      <c r="C21" s="17"/>
    </row>
    <row r="22" spans="1:3" ht="18.75" customHeight="1">
      <c r="A22" s="4" t="s">
        <v>113</v>
      </c>
      <c r="B22" s="15">
        <v>871936</v>
      </c>
      <c r="C22" s="17"/>
    </row>
    <row r="23" spans="1:3" ht="18.75" customHeight="1">
      <c r="A23" s="4" t="s">
        <v>114</v>
      </c>
      <c r="B23" s="15">
        <v>116808</v>
      </c>
      <c r="C23" s="17"/>
    </row>
    <row r="24" spans="1:3" ht="18.75" customHeight="1">
      <c r="A24" s="4" t="s">
        <v>115</v>
      </c>
      <c r="B24" s="15">
        <v>200000</v>
      </c>
      <c r="C24" s="17"/>
    </row>
    <row r="25" spans="1:3" ht="18.75" customHeight="1">
      <c r="A25" s="4" t="s">
        <v>116</v>
      </c>
      <c r="B25" s="15">
        <v>100000</v>
      </c>
      <c r="C25" s="17"/>
    </row>
    <row r="26" spans="1:3" ht="18.75" customHeight="1">
      <c r="A26" s="4" t="s">
        <v>117</v>
      </c>
      <c r="B26" s="15">
        <v>116808</v>
      </c>
      <c r="C26" s="17"/>
    </row>
    <row r="27" spans="1:3" ht="18.75" customHeight="1">
      <c r="A27" s="4" t="s">
        <v>118</v>
      </c>
      <c r="B27" s="15">
        <v>206416</v>
      </c>
      <c r="C27" s="17"/>
    </row>
    <row r="28" spans="1:3" ht="18.75" customHeight="1">
      <c r="A28" s="4" t="s">
        <v>119</v>
      </c>
      <c r="B28" s="15">
        <v>50000</v>
      </c>
      <c r="C28" s="17"/>
    </row>
    <row r="29" spans="1:3" ht="18.75" customHeight="1">
      <c r="A29" s="4" t="s">
        <v>42</v>
      </c>
      <c r="B29" s="15">
        <v>180000</v>
      </c>
      <c r="C29" s="17"/>
    </row>
    <row r="30" spans="1:3" ht="18.75" customHeight="1">
      <c r="A30" s="18" t="s">
        <v>41</v>
      </c>
      <c r="B30" s="15">
        <v>1732177</v>
      </c>
      <c r="C30" s="17"/>
    </row>
    <row r="31" spans="1:3" ht="18.75" customHeight="1">
      <c r="A31" s="4" t="s">
        <v>120</v>
      </c>
      <c r="B31" s="15">
        <v>349992</v>
      </c>
      <c r="C31" s="17"/>
    </row>
    <row r="32" spans="1:3" ht="18.75" customHeight="1">
      <c r="A32" s="4" t="s">
        <v>121</v>
      </c>
      <c r="B32" s="15">
        <v>1195905</v>
      </c>
      <c r="C32" s="17"/>
    </row>
    <row r="33" spans="1:2" ht="18.75" customHeight="1">
      <c r="A33" s="4" t="s">
        <v>122</v>
      </c>
      <c r="B33" s="14">
        <v>186280</v>
      </c>
    </row>
    <row r="34" spans="1:2" ht="18.75" customHeight="1"/>
  </sheetData>
  <mergeCells count="1">
    <mergeCell ref="A1:B1"/>
  </mergeCells>
  <phoneticPr fontId="18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E5" sqref="E5"/>
    </sheetView>
  </sheetViews>
  <sheetFormatPr defaultRowHeight="13.5"/>
  <cols>
    <col min="1" max="1" width="19.25" bestFit="1" customWidth="1"/>
    <col min="2" max="2" width="13.875" bestFit="1" customWidth="1"/>
    <col min="3" max="3" width="17.375" bestFit="1" customWidth="1"/>
    <col min="4" max="5" width="13.875" bestFit="1" customWidth="1"/>
    <col min="6" max="6" width="19.375" bestFit="1" customWidth="1"/>
    <col min="7" max="7" width="15.125" bestFit="1" customWidth="1"/>
    <col min="8" max="8" width="74.375" bestFit="1" customWidth="1"/>
  </cols>
  <sheetData>
    <row r="1" spans="1:8" ht="24.75" customHeight="1">
      <c r="A1" s="19" t="s">
        <v>123</v>
      </c>
      <c r="B1" s="19"/>
      <c r="C1" s="19"/>
      <c r="D1" s="19"/>
      <c r="E1" s="19"/>
      <c r="F1" s="19"/>
      <c r="G1" s="19"/>
      <c r="H1" s="19"/>
    </row>
    <row r="2" spans="1:8" ht="24.75" customHeight="1">
      <c r="H2" t="s">
        <v>0</v>
      </c>
    </row>
    <row r="3" spans="1:8" ht="32.25" customHeight="1">
      <c r="A3" s="24" t="s">
        <v>43</v>
      </c>
      <c r="B3" s="24" t="s">
        <v>71</v>
      </c>
      <c r="C3" s="24" t="s">
        <v>124</v>
      </c>
      <c r="D3" s="24" t="s">
        <v>125</v>
      </c>
      <c r="E3" s="21" t="s">
        <v>126</v>
      </c>
      <c r="F3" s="22"/>
      <c r="G3" s="23"/>
      <c r="H3" s="24" t="s">
        <v>44</v>
      </c>
    </row>
    <row r="4" spans="1:8" ht="39.75" customHeight="1">
      <c r="A4" s="25"/>
      <c r="B4" s="25"/>
      <c r="C4" s="25"/>
      <c r="D4" s="25"/>
      <c r="E4" s="5" t="s">
        <v>35</v>
      </c>
      <c r="F4" s="4" t="s">
        <v>127</v>
      </c>
      <c r="G4" s="4" t="s">
        <v>128</v>
      </c>
      <c r="H4" s="25"/>
    </row>
    <row r="5" spans="1:8" ht="43.5" customHeight="1">
      <c r="A5" s="4" t="s">
        <v>45</v>
      </c>
      <c r="B5" s="15">
        <v>587000</v>
      </c>
      <c r="C5" s="15">
        <v>0</v>
      </c>
      <c r="D5" s="15">
        <v>200000</v>
      </c>
      <c r="E5" s="15">
        <v>387000</v>
      </c>
      <c r="F5" s="15">
        <v>387000</v>
      </c>
      <c r="G5" s="4">
        <v>0</v>
      </c>
      <c r="H5" s="20" t="s">
        <v>132</v>
      </c>
    </row>
    <row r="6" spans="1:8" ht="24.75" customHeight="1">
      <c r="A6" s="4"/>
      <c r="B6" s="4"/>
      <c r="C6" s="4"/>
      <c r="D6" s="4"/>
      <c r="E6" s="4"/>
      <c r="F6" s="4"/>
      <c r="G6" s="4"/>
      <c r="H6" s="4"/>
    </row>
    <row r="7" spans="1:8" ht="24.75" customHeight="1">
      <c r="A7" s="4"/>
      <c r="B7" s="4"/>
      <c r="C7" s="4"/>
      <c r="D7" s="4"/>
      <c r="E7" s="4"/>
      <c r="F7" s="4"/>
      <c r="G7" s="4"/>
      <c r="H7" s="4"/>
    </row>
    <row r="8" spans="1:8" ht="24.75" customHeight="1">
      <c r="A8" s="4"/>
      <c r="B8" s="4"/>
      <c r="C8" s="4"/>
      <c r="D8" s="4"/>
      <c r="E8" s="4"/>
      <c r="F8" s="4"/>
      <c r="G8" s="4"/>
      <c r="H8" s="4"/>
    </row>
    <row r="9" spans="1:8" ht="24.75" customHeight="1">
      <c r="A9" s="4"/>
      <c r="B9" s="4"/>
      <c r="C9" s="4"/>
      <c r="D9" s="4"/>
      <c r="E9" s="4"/>
      <c r="F9" s="4"/>
      <c r="G9" s="4"/>
      <c r="H9" s="4"/>
    </row>
  </sheetData>
  <mergeCells count="7">
    <mergeCell ref="A1:H1"/>
    <mergeCell ref="E3:G3"/>
    <mergeCell ref="A3:A4"/>
    <mergeCell ref="B3:B4"/>
    <mergeCell ref="C3:C4"/>
    <mergeCell ref="D3:D4"/>
    <mergeCell ref="H3:H4"/>
  </mergeCells>
  <phoneticPr fontId="18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"/>
  <sheetViews>
    <sheetView tabSelected="1" workbookViewId="0">
      <selection activeCell="J28" sqref="J28"/>
    </sheetView>
  </sheetViews>
  <sheetFormatPr defaultRowHeight="13.5"/>
  <cols>
    <col min="1" max="1" width="27.625" bestFit="1" customWidth="1"/>
    <col min="3" max="3" width="25.5" bestFit="1" customWidth="1"/>
  </cols>
  <sheetData>
    <row r="1" spans="1:5" ht="20.25">
      <c r="A1" s="6" t="s">
        <v>129</v>
      </c>
      <c r="B1" s="6"/>
      <c r="C1" s="6"/>
      <c r="D1" s="6"/>
      <c r="E1" s="6"/>
    </row>
    <row r="2" spans="1:5" ht="26.25" customHeight="1">
      <c r="A2" t="s">
        <v>24</v>
      </c>
    </row>
    <row r="3" spans="1:5" ht="26.25" customHeight="1">
      <c r="A3" s="4" t="s">
        <v>130</v>
      </c>
      <c r="B3" s="4" t="s">
        <v>73</v>
      </c>
      <c r="C3" s="4" t="s">
        <v>131</v>
      </c>
      <c r="D3" s="4"/>
      <c r="E3" s="4"/>
    </row>
    <row r="4" spans="1:5" ht="26.25" customHeight="1">
      <c r="A4" s="4"/>
      <c r="B4" s="4"/>
      <c r="C4" s="4" t="s">
        <v>35</v>
      </c>
      <c r="D4" s="4" t="s">
        <v>34</v>
      </c>
      <c r="E4" s="4" t="s">
        <v>86</v>
      </c>
    </row>
  </sheetData>
  <mergeCells count="1">
    <mergeCell ref="A1:E1"/>
  </mergeCells>
  <phoneticPr fontId="18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部门收支总表(公开)</vt:lpstr>
      <vt:lpstr>部门收入总表(公开) </vt:lpstr>
      <vt:lpstr>部门支出总表(公开) </vt:lpstr>
      <vt:lpstr>部门财政拨款收支总表(公开) </vt:lpstr>
      <vt:lpstr>部门一般公共预算支出表(公开)</vt:lpstr>
      <vt:lpstr>部门一般公共预算基本支出表(公开) </vt:lpstr>
      <vt:lpstr>“三公”经费预算表</vt:lpstr>
      <vt:lpstr>部门政府性基金预算支出表(公开)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公路局财务</cp:lastModifiedBy>
  <dcterms:created xsi:type="dcterms:W3CDTF">2017-04-25T03:00:07Z</dcterms:created>
  <dcterms:modified xsi:type="dcterms:W3CDTF">2017-04-25T07:29:43Z</dcterms:modified>
</cp:coreProperties>
</file>