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45" windowWidth="3420" windowHeight="1530" tabRatio="800" activeTab="0"/>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一般公共预算财政拨款“三公”经费支出决算表" sheetId="7" r:id="rId7"/>
    <sheet name="g08政府性基金预算财政拨款支出决算表" sheetId="8" r:id="rId8"/>
    <sheet name="g09政府采购情况表" sheetId="9" r:id="rId9"/>
  </sheets>
  <definedNames>
    <definedName name="_xlnm.Print_Area" localSheetId="0">'g01收入支出决算总表'!$A$1:$F$38</definedName>
    <definedName name="_xlnm.Print_Area" localSheetId="3">'g04财政拨款收入支出决算总表'!$A$1:$H$39</definedName>
    <definedName name="_xlnm.Print_Area" localSheetId="4">'g05一般公共预算财政拨款支出决算表'!$A$1:$F$30</definedName>
    <definedName name="_xlnm.Print_Area" localSheetId="5">'g06一般公共预算财政拨款基本支出决算表'!$A$1:$I$36</definedName>
    <definedName name="_xlnm.Print_Area" localSheetId="7">'g08政府性基金预算财政拨款支出决算表'!$A$1:$I$16</definedName>
    <definedName name="_xlnm.Print_Area" localSheetId="8">'g09政府采购情况表'!#REF!</definedName>
    <definedName name="_xlnm.Print_Area" localSheetId="6">'Z07一般公共预算财政拨款“三公”经费支出决算表'!#REF!</definedName>
    <definedName name="_xlnm.Print_Titles" localSheetId="0">'g01收入支出决算总表'!$1:$7</definedName>
    <definedName name="_xlnm.Print_Titles" localSheetId="1">'g02收入决算表'!$1:$7</definedName>
    <definedName name="_xlnm.Print_Titles" localSheetId="2">'g03支出决算表'!$1:$7</definedName>
    <definedName name="_xlnm.Print_Titles" localSheetId="3">'g04财政拨款收入支出决算总表'!$1:$7</definedName>
    <definedName name="_xlnm.Print_Titles" localSheetId="4">'g05一般公共预算财政拨款支出决算表'!$1:$8</definedName>
    <definedName name="_xlnm.Print_Titles" localSheetId="5">'g06一般公共预算财政拨款基本支出决算表'!$1:$5</definedName>
    <definedName name="_xlnm.Print_Titles" localSheetId="7">'g08政府性基金预算财政拨款支出决算表'!$1:$8</definedName>
    <definedName name="_xlnm.Print_Titles" localSheetId="8">'g09政府采购情况表'!$1:$8</definedName>
    <definedName name="_xlnm.Print_Titles" localSheetId="6">'Z07一般公共预算财政拨款“三公”经费支出决算表'!$1:$7</definedName>
  </definedNames>
  <calcPr fullCalcOnLoad="1"/>
</workbook>
</file>

<file path=xl/sharedStrings.xml><?xml version="1.0" encoding="utf-8"?>
<sst xmlns="http://schemas.openxmlformats.org/spreadsheetml/2006/main" count="626" uniqueCount="348">
  <si>
    <t>收入</t>
  </si>
  <si>
    <t>支出</t>
  </si>
  <si>
    <t>行次</t>
  </si>
  <si>
    <t>1</t>
  </si>
  <si>
    <t>2</t>
  </si>
  <si>
    <t>3</t>
  </si>
  <si>
    <t>4</t>
  </si>
  <si>
    <t>5</t>
  </si>
  <si>
    <t>6</t>
  </si>
  <si>
    <t>7</t>
  </si>
  <si>
    <t>8</t>
  </si>
  <si>
    <t>9</t>
  </si>
  <si>
    <t>10</t>
  </si>
  <si>
    <t>11</t>
  </si>
  <si>
    <t>12</t>
  </si>
  <si>
    <t>13</t>
  </si>
  <si>
    <t>14</t>
  </si>
  <si>
    <t>16</t>
  </si>
  <si>
    <t>17</t>
  </si>
  <si>
    <t>18</t>
  </si>
  <si>
    <t>19</t>
  </si>
  <si>
    <t>20</t>
  </si>
  <si>
    <t>21</t>
  </si>
  <si>
    <t>22</t>
  </si>
  <si>
    <t>23</t>
  </si>
  <si>
    <t>本年收入合计</t>
  </si>
  <si>
    <t>24</t>
  </si>
  <si>
    <t>本年支出合计</t>
  </si>
  <si>
    <t>25</t>
  </si>
  <si>
    <t>26</t>
  </si>
  <si>
    <t>合计</t>
  </si>
  <si>
    <t>项    目</t>
  </si>
  <si>
    <t>上级补助收入</t>
  </si>
  <si>
    <t>事业收入</t>
  </si>
  <si>
    <t>经营收入</t>
  </si>
  <si>
    <t>其他收入</t>
  </si>
  <si>
    <t>科目名称</t>
  </si>
  <si>
    <t>栏次</t>
  </si>
  <si>
    <t>基本支出</t>
  </si>
  <si>
    <t>项目支出</t>
  </si>
  <si>
    <t>上缴上级支出</t>
  </si>
  <si>
    <t>经营支出</t>
  </si>
  <si>
    <t>对附属单位补助支出</t>
  </si>
  <si>
    <t>4</t>
  </si>
  <si>
    <t>5</t>
  </si>
  <si>
    <t>6</t>
  </si>
  <si>
    <r>
      <t xml:space="preserve">项 </t>
    </r>
    <r>
      <rPr>
        <sz val="11"/>
        <color indexed="8"/>
        <rFont val="宋体"/>
        <family val="0"/>
      </rPr>
      <t xml:space="preserve">   </t>
    </r>
    <r>
      <rPr>
        <sz val="12"/>
        <rFont val="宋体"/>
        <family val="0"/>
      </rPr>
      <t>目</t>
    </r>
  </si>
  <si>
    <t xml:space="preserve">基本支出  </t>
  </si>
  <si>
    <t>合计</t>
  </si>
  <si>
    <t>单位：万元</t>
  </si>
  <si>
    <t>公开02表</t>
  </si>
  <si>
    <t>公开03表</t>
  </si>
  <si>
    <t>7</t>
  </si>
  <si>
    <t>财政拨款收入</t>
  </si>
  <si>
    <t>本年收入</t>
  </si>
  <si>
    <t>项目支出</t>
  </si>
  <si>
    <t>年末结转和结余</t>
  </si>
  <si>
    <t xml:space="preserve">基本支出  </t>
  </si>
  <si>
    <t>本年支出</t>
  </si>
  <si>
    <t>小计</t>
  </si>
  <si>
    <t>本年支出合计</t>
  </si>
  <si>
    <t>附属单位上缴收入</t>
  </si>
  <si>
    <t>一、一般公共服务支出</t>
  </si>
  <si>
    <t>二、外交支出</t>
  </si>
  <si>
    <t>三、国防支出</t>
  </si>
  <si>
    <t>四、公共安全支出</t>
  </si>
  <si>
    <t>五、教育支出</t>
  </si>
  <si>
    <t>六、科学技术支出</t>
  </si>
  <si>
    <t>收入决算表</t>
  </si>
  <si>
    <t>注：本表反映部门本年度取得的各项收入情况。</t>
  </si>
  <si>
    <t>注：本表反映部门本年度各项支出情况。</t>
  </si>
  <si>
    <t>支出决算表</t>
  </si>
  <si>
    <t>一般公共预算财政拨款支出决算表</t>
  </si>
  <si>
    <t>二、政府性基金预算财政拨款</t>
  </si>
  <si>
    <t>年初财政拨款结转和结余</t>
  </si>
  <si>
    <r>
      <t>公开0</t>
    </r>
    <r>
      <rPr>
        <sz val="10"/>
        <color indexed="8"/>
        <rFont val="宋体"/>
        <family val="0"/>
      </rPr>
      <t>5</t>
    </r>
    <r>
      <rPr>
        <sz val="10"/>
        <color indexed="8"/>
        <rFont val="宋体"/>
        <family val="0"/>
      </rPr>
      <t>表</t>
    </r>
  </si>
  <si>
    <r>
      <t>公开0</t>
    </r>
    <r>
      <rPr>
        <sz val="10"/>
        <color indexed="8"/>
        <rFont val="宋体"/>
        <family val="0"/>
      </rPr>
      <t>8</t>
    </r>
    <r>
      <rPr>
        <sz val="10"/>
        <color indexed="8"/>
        <rFont val="宋体"/>
        <family val="0"/>
      </rPr>
      <t>表</t>
    </r>
  </si>
  <si>
    <t>政府性基金预算财政拨款收入支出决算表</t>
  </si>
  <si>
    <t>一般公共预算财政拨款基本支出决算表</t>
  </si>
  <si>
    <t>经济分类科目编码</t>
  </si>
  <si>
    <t>注：本表反映部门本年度一般公共预算财政拨款基本支出明细情况。</t>
  </si>
  <si>
    <t>功能分类科目编码</t>
  </si>
  <si>
    <t>功能分类科目编码</t>
  </si>
  <si>
    <t>注：本表反映部门本年度一般公共预算财政拨款实际支出情况。</t>
  </si>
  <si>
    <t>年初结转和结余</t>
  </si>
  <si>
    <t>收入支出决算总表</t>
  </si>
  <si>
    <t>公开01表</t>
  </si>
  <si>
    <t>单位：万元</t>
  </si>
  <si>
    <t>项    目</t>
  </si>
  <si>
    <t>决算数</t>
  </si>
  <si>
    <t>栏    次</t>
  </si>
  <si>
    <t>一、财政拨款收入</t>
  </si>
  <si>
    <t>二、上级补助收入</t>
  </si>
  <si>
    <t>三、事业收入</t>
  </si>
  <si>
    <t>四、经营收入</t>
  </si>
  <si>
    <t>五、附属单位上缴收入</t>
  </si>
  <si>
    <t>六、其他收入</t>
  </si>
  <si>
    <t xml:space="preserve">         用事业基金弥补收支差额</t>
  </si>
  <si>
    <t xml:space="preserve">                结余分配</t>
  </si>
  <si>
    <t xml:space="preserve">         年初结转和结余</t>
  </si>
  <si>
    <t xml:space="preserve">                年末结转和结余</t>
  </si>
  <si>
    <r>
      <t>注：本表反映部门本年度的总收支和年末结转结余情况</t>
    </r>
    <r>
      <rPr>
        <sz val="10"/>
        <rFont val="宋体"/>
        <family val="0"/>
      </rPr>
      <t>。</t>
    </r>
  </si>
  <si>
    <t>财政拨款收入支出决算总表</t>
  </si>
  <si>
    <t>公开04表</t>
  </si>
  <si>
    <t>单位：万元</t>
  </si>
  <si>
    <t>项    目</t>
  </si>
  <si>
    <t>金额</t>
  </si>
  <si>
    <t>合计</t>
  </si>
  <si>
    <t>一般公共预算财政拨款</t>
  </si>
  <si>
    <t>政府性基金预算财政拨款</t>
  </si>
  <si>
    <t>栏    次</t>
  </si>
  <si>
    <t>一、一般公共预算财政拨款</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</si>
  <si>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</si>
  <si>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</si>
  <si>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</si>
  <si>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</si>
  <si>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人员经费</t>
  </si>
  <si>
    <t>基本工资</t>
  </si>
  <si>
    <t>离休费</t>
  </si>
  <si>
    <t>公用经费</t>
  </si>
  <si>
    <t>办公费</t>
  </si>
  <si>
    <t>房屋建筑物购建</t>
  </si>
  <si>
    <t>公开06表</t>
  </si>
  <si>
    <t>单位：万元</t>
  </si>
  <si>
    <t>公务用车运行维护费</t>
  </si>
  <si>
    <t>公务接待费</t>
  </si>
  <si>
    <t>津贴补贴</t>
  </si>
  <si>
    <t>奖金</t>
  </si>
  <si>
    <t>其他社会保障缴费</t>
  </si>
  <si>
    <t>伙食补助费</t>
  </si>
  <si>
    <t>绩效工资</t>
  </si>
  <si>
    <t>机关事业单位基本养老保险缴费</t>
  </si>
  <si>
    <t>职业年金缴费</t>
  </si>
  <si>
    <t>其他工资福利支出</t>
  </si>
  <si>
    <t>退休费</t>
  </si>
  <si>
    <t>退职（役）费</t>
  </si>
  <si>
    <t>抚恤金</t>
  </si>
  <si>
    <t>生活补助</t>
  </si>
  <si>
    <t>救济费</t>
  </si>
  <si>
    <t>医疗费</t>
  </si>
  <si>
    <t>助学金</t>
  </si>
  <si>
    <t>奖励金</t>
  </si>
  <si>
    <t>生产补贴</t>
  </si>
  <si>
    <t>住房公积金</t>
  </si>
  <si>
    <t>提租补贴</t>
  </si>
  <si>
    <t>购房补贴</t>
  </si>
  <si>
    <t>采暖补贴</t>
  </si>
  <si>
    <t>物业服务补贴</t>
  </si>
  <si>
    <t>其他对个人和家庭的补助支出</t>
  </si>
  <si>
    <t>印刷费</t>
  </si>
  <si>
    <t>咨询费</t>
  </si>
  <si>
    <t>手续费</t>
  </si>
  <si>
    <t>水费</t>
  </si>
  <si>
    <t>电费</t>
  </si>
  <si>
    <t>邮电费</t>
  </si>
  <si>
    <t>取暖费</t>
  </si>
  <si>
    <t>物业管理费</t>
  </si>
  <si>
    <t>差旅费</t>
  </si>
  <si>
    <t>因公出国（境）费用</t>
  </si>
  <si>
    <t>维修（护）费</t>
  </si>
  <si>
    <t>租赁费</t>
  </si>
  <si>
    <t>会议费</t>
  </si>
  <si>
    <t>培训费</t>
  </si>
  <si>
    <t>专用材料费</t>
  </si>
  <si>
    <t>被装购置费</t>
  </si>
  <si>
    <t>专用燃料费</t>
  </si>
  <si>
    <t>劳务费</t>
  </si>
  <si>
    <t>委托业务费</t>
  </si>
  <si>
    <t>工会经费</t>
  </si>
  <si>
    <t>福利费</t>
  </si>
  <si>
    <t>其他交通费用</t>
  </si>
  <si>
    <t>税金及附加费用</t>
  </si>
  <si>
    <t>其他商品和服务支出</t>
  </si>
  <si>
    <t>金额</t>
  </si>
  <si>
    <t>办公设备购置</t>
  </si>
  <si>
    <t>专用设备购置</t>
  </si>
  <si>
    <t>基础设施建设</t>
  </si>
  <si>
    <t>大型修缮</t>
  </si>
  <si>
    <t>信息网络及软件购置更新</t>
  </si>
  <si>
    <t>物资储备</t>
  </si>
  <si>
    <t>土地补偿</t>
  </si>
  <si>
    <t>安置补助</t>
  </si>
  <si>
    <t>地上附着物和青苗补偿</t>
  </si>
  <si>
    <t>拆迁补偿</t>
  </si>
  <si>
    <t>公务用车购置</t>
  </si>
  <si>
    <t>其他交通工具购置</t>
  </si>
  <si>
    <t>其他资本性支出</t>
  </si>
  <si>
    <t>企业政策性补贴</t>
  </si>
  <si>
    <t>事业单位补贴</t>
  </si>
  <si>
    <t>财政贴息</t>
  </si>
  <si>
    <t>其他对企事业单位的补贴</t>
  </si>
  <si>
    <t>国内债务付息</t>
  </si>
  <si>
    <t>国外债务付息</t>
  </si>
  <si>
    <t>赠与</t>
  </si>
  <si>
    <t>商品和服务支出</t>
  </si>
  <si>
    <t>其他资本性支出</t>
  </si>
  <si>
    <t>人员经费合计</t>
  </si>
  <si>
    <t xml:space="preserve">  债务利息支出</t>
  </si>
  <si>
    <t xml:space="preserve">  对企事业单位的补助</t>
  </si>
  <si>
    <t>产权参股</t>
  </si>
  <si>
    <t xml:space="preserve">  其他支出</t>
  </si>
  <si>
    <t xml:space="preserve">  工资福利支出</t>
  </si>
  <si>
    <t xml:space="preserve">  对个人和家庭的补助</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</si>
  <si>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</si>
  <si>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</si>
  <si>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</si>
  <si>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</si>
  <si>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</si>
  <si>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</si>
  <si>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</si>
  <si>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</si>
  <si>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</si>
  <si>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</si>
  <si>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</si>
  <si>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</si>
  <si>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</si>
  <si>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</si>
  <si>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</si>
  <si>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</si>
  <si>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</si>
  <si>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15</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</si>
  <si>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</si>
  <si>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</si>
  <si>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</si>
  <si>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</si>
  <si>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</si>
  <si>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</si>
  <si>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</si>
  <si>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</si>
  <si>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</si>
  <si>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</si>
  <si>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</si>
  <si>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</si>
  <si>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</si>
  <si>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</si>
  <si>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</si>
  <si>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</si>
  <si>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</si>
  <si>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</si>
  <si>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</si>
  <si>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</si>
  <si>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</si>
  <si>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</si>
  <si>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</si>
  <si>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</si>
  <si>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</si>
  <si>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</si>
  <si>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</si>
  <si>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</si>
  <si>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</si>
  <si>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</si>
  <si>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201</t>
  </si>
  <si>
    <t/>
  </si>
  <si>
    <t>一般公共服务支出</t>
  </si>
  <si>
    <t>20106</t>
  </si>
  <si>
    <t>财政事务</t>
  </si>
  <si>
    <t>2010601</t>
  </si>
  <si>
    <t xml:space="preserve">  行政运行</t>
  </si>
  <si>
    <t>29</t>
  </si>
  <si>
    <t>部门决算相关信息统计表</t>
  </si>
  <si>
    <t>金额单位：万元</t>
  </si>
  <si>
    <t>项  目</t>
  </si>
  <si>
    <t>预算数</t>
  </si>
  <si>
    <t>决算数</t>
  </si>
  <si>
    <t>栏  次</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</si>
  <si>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</si>
  <si>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</si>
  <si>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</si>
  <si>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</si>
  <si>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</si>
  <si>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</si>
  <si>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</si>
  <si>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</si>
  <si>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</si>
  <si>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</si>
  <si>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</si>
  <si>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</si>
  <si>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</si>
  <si>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</si>
  <si>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</si>
  <si>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</si>
  <si>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其中：外事接待费</t>
  </si>
  <si>
    <t xml:space="preserve">  3．一般执法执勤用车</t>
  </si>
  <si>
    <t xml:space="preserve">    （2）国（境）外接待费</t>
  </si>
  <si>
    <t xml:space="preserve">  4．特种专业技术用车</t>
  </si>
  <si>
    <t>（二）相关统计数</t>
  </si>
  <si>
    <t xml:space="preserve">  5．其他用车</t>
  </si>
  <si>
    <t xml:space="preserve">  1．因公出国（境）团组数（个）</t>
  </si>
  <si>
    <t>（二）单价50万元以上通用设备（台，套）</t>
  </si>
  <si>
    <t xml:space="preserve">  2．因公出国（境）人次数（人）</t>
  </si>
  <si>
    <t>（三）单价100万元以上专用设备（台，套）</t>
  </si>
  <si>
    <t xml:space="preserve">  3．公务用车购置数（辆）</t>
  </si>
  <si>
    <t>　</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</si>
  <si>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</si>
  <si>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</si>
  <si>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</si>
  <si>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</si>
  <si>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</si>
  <si>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</si>
  <si>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</si>
  <si>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2017年度</t>
  </si>
  <si>
    <t>2017年度</t>
  </si>
  <si>
    <r>
      <t>注：本表反映部门本年度政府性基金预算财政拨款收入支出及结转和结余情况。如</t>
    </r>
    <r>
      <rPr>
        <sz val="12"/>
        <rFont val="宋体"/>
        <family val="0"/>
      </rPr>
      <t>无政府性基金财政拨款收支，此表为空。表格内填0，并注明本单位2017年度无政府性基金财政拨款收支</t>
    </r>
  </si>
  <si>
    <t>政府采购情况表</t>
  </si>
  <si>
    <t>项目</t>
  </si>
  <si>
    <t>采购计划金额</t>
  </si>
  <si>
    <t>实际采购金额</t>
  </si>
  <si>
    <t>总计</t>
  </si>
  <si>
    <t>采购预算(财政性资金)</t>
  </si>
  <si>
    <t>非财政性资金</t>
  </si>
  <si>
    <t>一般公共预算</t>
  </si>
  <si>
    <t>政府性基金预算</t>
  </si>
  <si>
    <t>其他资金</t>
  </si>
  <si>
    <t>合      计</t>
  </si>
  <si>
    <t>货物</t>
  </si>
  <si>
    <t>工程</t>
  </si>
  <si>
    <t>服务</t>
  </si>
  <si>
    <t>注：1．本表反映各部门和单位纳入部门预算范围的各项政府采购预算及支出情况，表中数据取自政府采购信息统计报表中“政府采购资金情况表”。</t>
  </si>
  <si>
    <t xml:space="preserve">    2．本表“财政性资金”是指纳入预算管理的资金，具体包括一般公共预算财政拨款、政府性基金预算财政拨款、事业收入、经营收入、其他收入等各项收入。以财政性资金作为还款来源的借贷资金，视同财政性资金。</t>
  </si>
  <si>
    <r>
      <t xml:space="preserve">    </t>
    </r>
    <r>
      <rPr>
        <sz val="12"/>
        <rFont val="宋体"/>
        <family val="0"/>
      </rPr>
      <t>3、如单位无政府采购，此表为空。表格内填</t>
    </r>
    <r>
      <rPr>
        <sz val="12"/>
        <rFont val="宋体"/>
        <family val="0"/>
      </rPr>
      <t>0</t>
    </r>
    <r>
      <rPr>
        <sz val="12"/>
        <rFont val="宋体"/>
        <family val="0"/>
      </rPr>
      <t>，并注明本单位</t>
    </r>
    <r>
      <rPr>
        <sz val="12"/>
        <rFont val="宋体"/>
        <family val="0"/>
      </rPr>
      <t>2017</t>
    </r>
    <r>
      <rPr>
        <sz val="12"/>
        <rFont val="宋体"/>
        <family val="0"/>
      </rPr>
      <t>年度无政府采购</t>
    </r>
  </si>
  <si>
    <t>部门：隆回县公路管理局</t>
  </si>
  <si>
    <r>
      <t>2</t>
    </r>
    <r>
      <rPr>
        <sz val="12"/>
        <rFont val="宋体"/>
        <family val="0"/>
      </rPr>
      <t>017年</t>
    </r>
  </si>
  <si>
    <t>文化体育与传媒支出</t>
  </si>
  <si>
    <t>其他文化体育与传媒支出</t>
  </si>
  <si>
    <t xml:space="preserve">  其他文化体育与传媒支出</t>
  </si>
  <si>
    <t>社会保障和就业支出</t>
  </si>
  <si>
    <t>抚恤</t>
  </si>
  <si>
    <t xml:space="preserve">  死亡抚恤</t>
  </si>
  <si>
    <t xml:space="preserve">  伤残抚恤</t>
  </si>
  <si>
    <t>医疗卫生与计划生育支出</t>
  </si>
  <si>
    <t>节能环保支出</t>
  </si>
  <si>
    <t>自然生态保护</t>
  </si>
  <si>
    <t xml:space="preserve">  其他自然生态保护支出</t>
  </si>
  <si>
    <t>交通运输支出</t>
  </si>
  <si>
    <t>公路水路运输</t>
  </si>
  <si>
    <t xml:space="preserve">  公路养护</t>
  </si>
  <si>
    <t xml:space="preserve">  其他公路水路运输支出</t>
  </si>
  <si>
    <t>部门：隆回县公路管理局</t>
  </si>
  <si>
    <t>2017年</t>
  </si>
  <si>
    <t>财政对基本医疗保险基金的补助</t>
  </si>
  <si>
    <t xml:space="preserve">  财政对城镇职工基本医疗保险基金的补助</t>
  </si>
  <si>
    <r>
      <t>2</t>
    </r>
    <r>
      <rPr>
        <sz val="12"/>
        <rFont val="宋体"/>
        <family val="0"/>
      </rPr>
      <t>017年</t>
    </r>
  </si>
  <si>
    <t>2017年</t>
  </si>
  <si>
    <t>2017年</t>
  </si>
  <si>
    <t>公用经费合计</t>
  </si>
  <si>
    <t>总计：244.74</t>
  </si>
  <si>
    <t>编制单位：隆回县公路管理局</t>
  </si>
  <si>
    <t>2017年</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</si>
</sst>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0.00_ "/>
    <numFmt numFmtId="186" formatCode="* #,##0;* \-#,##0;* &quot;-&quot;;@"/>
    <numFmt numFmtId="187" formatCode="* #,##0.00;* \-#,##0.00;* &quot;-&quot;??;@"/>
    <numFmt numFmtId="188" formatCode="&quot;￥&quot;* _-#,##0;&quot;￥&quot;* \-#,##0;&quot;￥&quot;* _-&quot;-&quot;;@"/>
    <numFmt numFmtId="189" formatCode="&quot;￥&quot;* _-#,##0.00;&quot;￥&quot;* \-#,##0.00;&quot;￥&quot;* _-&quot;-&quot;??;@"/>
    <numFmt numFmtId="190" formatCode=";;"/>
    <numFmt numFmtId="191" formatCode="0_ "/>
    <numFmt numFmtId="192" formatCode="&quot;Yes&quot;;&quot;Yes&quot;;&quot;No&quot;"/>
    <numFmt numFmtId="193" formatCode="&quot;True&quot;;&quot;True&quot;;&quot;False&quot;"/>
    <numFmt numFmtId="194" formatCode="&quot;On&quot;;&quot;On&quot;;&quot;Off&quot;"/>
    <numFmt numFmtId="195" formatCode="[$€-2]\ #,##0.00_);[Red]\([$€-2]\ #,##0.00\)"/>
    <numFmt numFmtId="196" formatCode="0.000_ "/>
    <numFmt numFmtId="197" formatCode="0.0000_ "/>
    <numFmt numFmtId="198" formatCode="0.00000_ "/>
    <numFmt numFmtId="199" formatCode="0.000000_ "/>
    <numFmt numFmtId="200" formatCode="0.0000000_ "/>
    <numFmt numFmtId="201" formatCode="0.00000000_ "/>
    <numFmt numFmtId="202" formatCode="0.000000000_ "/>
    <numFmt numFmtId="203" formatCode="0.0000000000_ "/>
    <numFmt numFmtId="204" formatCode="0.0_ "/>
  </numFmts>
  <fonts count="35">
    <font>
      <sz val="12"/>
      <name val="宋体"/>
      <family val="0"/>
    </font>
    <font>
      <sz val="11"/>
      <color indexed="8"/>
      <name val="宋体"/>
      <family val="0"/>
    </font>
    <font>
      <sz val="9"/>
      <name val="宋体"/>
      <family val="0"/>
    </font>
    <font>
      <sz val="10"/>
      <name val="宋体"/>
      <family val="0"/>
    </font>
    <font>
      <u val="single"/>
      <sz val="12"/>
      <color indexed="12"/>
      <name val="宋体"/>
      <family val="0"/>
    </font>
    <font>
      <sz val="16"/>
      <name val="宋体"/>
      <family val="0"/>
    </font>
    <font>
      <sz val="10"/>
      <color indexed="8"/>
      <name val="宋体"/>
      <family val="0"/>
    </font>
    <font>
      <sz val="11"/>
      <color indexed="20"/>
      <name val="宋体"/>
      <family val="0"/>
    </font>
    <font>
      <sz val="11"/>
      <color indexed="17"/>
      <name val="宋体"/>
      <family val="0"/>
    </font>
    <font>
      <sz val="10"/>
      <name val="Arial"/>
      <family val="2"/>
    </font>
    <font>
      <sz val="16"/>
      <name val="华文中宋"/>
      <family val="0"/>
    </font>
    <font>
      <sz val="16"/>
      <color indexed="8"/>
      <name val="华文中宋"/>
      <family val="0"/>
    </font>
    <font>
      <sz val="11"/>
      <name val="宋体"/>
      <family val="0"/>
    </font>
    <font>
      <b/>
      <sz val="11"/>
      <name val="宋体"/>
      <family val="0"/>
    </font>
    <font>
      <sz val="12"/>
      <name val="黑体"/>
      <family val="0"/>
    </font>
    <font>
      <sz val="12"/>
      <name val="Times New Roman"/>
      <family val="1"/>
    </font>
    <font>
      <sz val="10"/>
      <name val="Times New Roman"/>
      <family val="1"/>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20"/>
      <name val="宋体"/>
      <family val="0"/>
    </font>
    <font>
      <sz val="10"/>
      <color indexed="8"/>
      <name val="Arial"/>
      <family val="2"/>
    </font>
    <font>
      <sz val="22"/>
      <color indexed="8"/>
      <name val="宋体"/>
      <family val="0"/>
    </font>
    <font>
      <sz val="12"/>
      <color indexed="8"/>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7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medium"/>
      <top style="thin"/>
      <bottom style="thin"/>
    </border>
    <border>
      <left style="thin"/>
      <right style="thin"/>
      <top style="thin"/>
      <bottom style="medium"/>
    </border>
    <border>
      <left>
        <color indexed="63"/>
      </left>
      <right>
        <color indexed="63"/>
      </right>
      <top>
        <color indexed="63"/>
      </top>
      <bottom style="medium"/>
    </border>
    <border>
      <left style="thin"/>
      <right style="medium"/>
      <top style="thin"/>
      <bottom style="medium"/>
    </border>
    <border>
      <left style="thin"/>
      <right>
        <color indexed="63"/>
      </right>
      <top style="thin"/>
      <bottom style="thin"/>
    </border>
    <border>
      <left style="thin"/>
      <right>
        <color indexed="63"/>
      </right>
      <top style="thin"/>
      <bottom style="medium"/>
    </border>
    <border>
      <left style="medium"/>
      <right style="thin"/>
      <top style="thin"/>
      <bottom style="thin"/>
    </border>
    <border>
      <left>
        <color indexed="63"/>
      </left>
      <right style="medium"/>
      <top style="thin"/>
      <bottom style="thin"/>
    </border>
    <border>
      <left style="thin"/>
      <right style="thin"/>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style="medium"/>
      <right>
        <color indexed="63"/>
      </right>
      <top style="thin"/>
      <bottom>
        <color indexed="63"/>
      </bottom>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color indexed="8"/>
      </left>
      <right style="thin">
        <color indexed="8"/>
      </right>
      <top style="thin">
        <color indexed="8"/>
      </top>
      <bottom style="thin">
        <color indexed="8"/>
      </bottom>
    </border>
    <border>
      <left>
        <color indexed="8"/>
      </left>
      <right style="thin">
        <color indexed="8"/>
      </right>
      <top style="thin">
        <color indexed="8"/>
      </top>
      <bottom>
        <color indexed="63"/>
      </bottom>
    </border>
    <border>
      <left>
        <color indexed="8"/>
      </left>
      <right>
        <color indexed="63"/>
      </right>
      <top>
        <color indexed="63"/>
      </top>
      <bottom style="thin">
        <color indexed="8"/>
      </bottom>
    </border>
    <border>
      <left>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8"/>
      </left>
      <right style="medium"/>
      <top style="thin">
        <color indexed="8"/>
      </top>
      <bottom style="thin">
        <color indexed="8"/>
      </bottom>
    </border>
    <border>
      <left>
        <color indexed="8"/>
      </left>
      <right style="medium"/>
      <top style="thin">
        <color indexed="8"/>
      </top>
      <bottom>
        <color indexed="63"/>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style="medium">
        <color indexed="8"/>
      </right>
      <top style="thin">
        <color indexed="8"/>
      </top>
      <bottom style="thin">
        <color indexed="8"/>
      </bottom>
    </border>
    <border>
      <left style="medium">
        <color indexed="8"/>
      </left>
      <right style="thin">
        <color indexed="8"/>
      </right>
      <top style="medium">
        <color indexed="8"/>
      </top>
      <bottom style="medium">
        <color indexed="8"/>
      </bottom>
    </border>
    <border>
      <left>
        <color indexed="8"/>
      </left>
      <right style="thin">
        <color indexed="8"/>
      </right>
      <top style="medium">
        <color indexed="8"/>
      </top>
      <bottom style="medium">
        <color indexed="8"/>
      </bottom>
    </border>
    <border>
      <left>
        <color indexed="8"/>
      </left>
      <right style="medium">
        <color indexed="8"/>
      </right>
      <top style="medium">
        <color indexed="8"/>
      </top>
      <bottom style="medium">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medium">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medium"/>
      <bottom/>
    </border>
    <border>
      <left style="thin"/>
      <right style="thin"/>
      <top>
        <color indexed="63"/>
      </top>
      <bottom>
        <color indexed="63"/>
      </bottom>
    </border>
    <border>
      <left style="thin"/>
      <right style="thin"/>
      <top>
        <color indexed="63"/>
      </top>
      <bottom style="thin"/>
    </border>
    <border>
      <left style="thin"/>
      <right style="medium"/>
      <top style="medium"/>
      <bottom>
        <color indexed="63"/>
      </bottom>
    </border>
    <border>
      <left style="thin"/>
      <right style="medium"/>
      <top/>
      <bottom/>
    </border>
    <border>
      <left style="thin"/>
      <right style="medium"/>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thin"/>
      <top style="thin"/>
      <bottom>
        <color indexed="63"/>
      </bottom>
    </border>
    <border>
      <left style="thin"/>
      <right>
        <color indexed="63"/>
      </right>
      <top style="medium"/>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medium"/>
      <right style="thin"/>
      <top style="thin"/>
      <bottom style="medium"/>
    </border>
    <border>
      <left style="thin">
        <color indexed="8"/>
      </left>
      <right style="thin">
        <color indexed="8"/>
      </right>
      <top style="thin">
        <color indexed="8"/>
      </top>
      <bottom style="thin">
        <color indexed="8"/>
      </bottom>
    </border>
    <border>
      <left>
        <color indexed="63"/>
      </left>
      <right style="medium">
        <color indexed="8"/>
      </right>
      <top style="thin">
        <color indexed="8"/>
      </top>
      <bottom style="thin">
        <color indexed="8"/>
      </bottom>
    </border>
  </borders>
  <cellStyleXfs count="8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9" fontId="1" fillId="0" borderId="0" applyFont="0" applyFill="0" applyBorder="0" applyAlignment="0" applyProtection="0"/>
    <xf numFmtId="0" fontId="18" fillId="0" borderId="0" applyNumberFormat="0" applyFill="0" applyBorder="0" applyAlignment="0" applyProtection="0"/>
    <xf numFmtId="0" fontId="19" fillId="0" borderId="1" applyNumberFormat="0" applyFill="0" applyAlignment="0" applyProtection="0"/>
    <xf numFmtId="0" fontId="20" fillId="0" borderId="2" applyNumberFormat="0" applyFill="0" applyAlignment="0" applyProtection="0"/>
    <xf numFmtId="0" fontId="21" fillId="0" borderId="3" applyNumberFormat="0" applyFill="0" applyAlignment="0" applyProtection="0"/>
    <xf numFmtId="0" fontId="21" fillId="0" borderId="0" applyNumberFormat="0" applyFill="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2" fillId="0" borderId="0">
      <alignment/>
      <protection/>
    </xf>
    <xf numFmtId="0" fontId="0" fillId="0" borderId="0">
      <alignment vertical="center"/>
      <protection/>
    </xf>
    <xf numFmtId="0" fontId="2" fillId="0" borderId="0">
      <alignment/>
      <protection/>
    </xf>
    <xf numFmtId="0" fontId="0" fillId="0" borderId="0">
      <alignment vertical="center"/>
      <protection/>
    </xf>
    <xf numFmtId="0" fontId="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22"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23" fillId="16" borderId="5" applyNumberFormat="0" applyAlignment="0" applyProtection="0"/>
    <xf numFmtId="0" fontId="24" fillId="17" borderId="6"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21" borderId="0" applyNumberFormat="0" applyBorder="0" applyAlignment="0" applyProtection="0"/>
    <xf numFmtId="0" fontId="28" fillId="22" borderId="0" applyNumberFormat="0" applyBorder="0" applyAlignment="0" applyProtection="0"/>
    <xf numFmtId="0" fontId="29" fillId="16" borderId="8" applyNumberFormat="0" applyAlignment="0" applyProtection="0"/>
    <xf numFmtId="0" fontId="30" fillId="7" borderId="5" applyNumberFormat="0" applyAlignment="0" applyProtection="0"/>
    <xf numFmtId="0" fontId="9" fillId="0" borderId="0">
      <alignment/>
      <protection/>
    </xf>
    <xf numFmtId="0" fontId="15" fillId="0" borderId="0">
      <alignment/>
      <protection/>
    </xf>
    <xf numFmtId="0" fontId="1" fillId="23" borderId="9" applyNumberFormat="0" applyFont="0" applyAlignment="0" applyProtection="0"/>
  </cellStyleXfs>
  <cellXfs count="273">
    <xf numFmtId="0" fontId="0" fillId="0" borderId="0" xfId="0" applyAlignment="1">
      <alignment/>
    </xf>
    <xf numFmtId="0" fontId="5" fillId="0" borderId="0" xfId="55" applyFont="1" applyBorder="1" applyAlignment="1">
      <alignment horizontal="right" vertical="center"/>
      <protection/>
    </xf>
    <xf numFmtId="0" fontId="5" fillId="0" borderId="0" xfId="55" applyFont="1" applyAlignment="1">
      <alignment horizontal="right" vertical="center"/>
      <protection/>
    </xf>
    <xf numFmtId="0" fontId="0" fillId="24" borderId="0" xfId="55" applyFill="1" applyAlignment="1">
      <alignment horizontal="right" vertical="center"/>
      <protection/>
    </xf>
    <xf numFmtId="0" fontId="0" fillId="0" borderId="0" xfId="55" applyBorder="1" applyAlignment="1">
      <alignment horizontal="right" vertical="center"/>
      <protection/>
    </xf>
    <xf numFmtId="0" fontId="0" fillId="0" borderId="0" xfId="55" applyAlignment="1">
      <alignment horizontal="right" vertical="center"/>
      <protection/>
    </xf>
    <xf numFmtId="0" fontId="6" fillId="24" borderId="0" xfId="55" applyFont="1" applyFill="1" applyAlignment="1">
      <alignment horizontal="left" vertical="center"/>
      <protection/>
    </xf>
    <xf numFmtId="0" fontId="3" fillId="0" borderId="0" xfId="55" applyFont="1" applyBorder="1" applyAlignment="1">
      <alignment horizontal="right" vertical="center"/>
      <protection/>
    </xf>
    <xf numFmtId="0" fontId="3" fillId="0" borderId="0" xfId="55" applyFont="1" applyAlignment="1">
      <alignment horizontal="right" vertical="center"/>
      <protection/>
    </xf>
    <xf numFmtId="0" fontId="5" fillId="0" borderId="0" xfId="0" applyFont="1" applyAlignment="1">
      <alignment horizontal="right" vertical="center"/>
    </xf>
    <xf numFmtId="0" fontId="0" fillId="24" borderId="0" xfId="0" applyFill="1" applyAlignment="1">
      <alignment horizontal="right" vertical="center"/>
    </xf>
    <xf numFmtId="0" fontId="0" fillId="0" borderId="0" xfId="0" applyAlignment="1">
      <alignment horizontal="right" vertical="center"/>
    </xf>
    <xf numFmtId="0" fontId="6" fillId="24" borderId="0" xfId="0" applyFont="1" applyFill="1" applyAlignment="1">
      <alignment horizontal="center" vertical="center"/>
    </xf>
    <xf numFmtId="0" fontId="0" fillId="0" borderId="0" xfId="0" applyBorder="1" applyAlignment="1">
      <alignment horizontal="right" vertical="center" wrapText="1"/>
    </xf>
    <xf numFmtId="0" fontId="0" fillId="0" borderId="0" xfId="0" applyAlignment="1">
      <alignment horizontal="right" vertical="center" wrapText="1"/>
    </xf>
    <xf numFmtId="184" fontId="0" fillId="24" borderId="10" xfId="0" applyNumberFormat="1" applyFill="1" applyBorder="1" applyAlignment="1" quotePrefix="1">
      <alignment horizontal="center" vertical="center"/>
    </xf>
    <xf numFmtId="0" fontId="0" fillId="0" borderId="0" xfId="0" applyBorder="1" applyAlignment="1">
      <alignment horizontal="right" vertical="center"/>
    </xf>
    <xf numFmtId="0" fontId="0" fillId="0" borderId="0" xfId="0" applyAlignment="1">
      <alignment vertical="center"/>
    </xf>
    <xf numFmtId="49" fontId="0" fillId="24" borderId="10" xfId="0" applyNumberFormat="1" applyFont="1" applyFill="1" applyBorder="1" applyAlignment="1" quotePrefix="1">
      <alignment horizontal="center" vertical="center"/>
    </xf>
    <xf numFmtId="49" fontId="0" fillId="24" borderId="10" xfId="0" applyNumberFormat="1" applyFont="1" applyFill="1" applyBorder="1" applyAlignment="1">
      <alignment horizontal="center" vertical="center"/>
    </xf>
    <xf numFmtId="49" fontId="0" fillId="24" borderId="11" xfId="0" applyNumberFormat="1" applyFont="1" applyFill="1" applyBorder="1" applyAlignment="1">
      <alignment horizontal="center" vertical="center"/>
    </xf>
    <xf numFmtId="49" fontId="0" fillId="0" borderId="0" xfId="0" applyNumberFormat="1" applyBorder="1" applyAlignment="1">
      <alignment horizontal="right" vertical="center"/>
    </xf>
    <xf numFmtId="49" fontId="0" fillId="0" borderId="0" xfId="0" applyNumberFormat="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5" fillId="24" borderId="0" xfId="57" applyFont="1" applyFill="1" applyAlignment="1">
      <alignment vertical="center" wrapText="1"/>
      <protection/>
    </xf>
    <xf numFmtId="0" fontId="3" fillId="24" borderId="0" xfId="57" applyFont="1" applyFill="1" applyAlignment="1">
      <alignment horizontal="center" vertical="center" wrapText="1"/>
      <protection/>
    </xf>
    <xf numFmtId="0" fontId="3" fillId="24" borderId="0" xfId="57" applyFont="1" applyFill="1" applyAlignment="1">
      <alignment vertical="center" wrapText="1"/>
      <protection/>
    </xf>
    <xf numFmtId="0" fontId="0" fillId="0" borderId="0" xfId="57" applyFont="1" applyAlignment="1">
      <alignment horizontal="center" vertical="center" wrapText="1"/>
      <protection/>
    </xf>
    <xf numFmtId="0" fontId="0" fillId="0" borderId="10" xfId="57" applyFont="1" applyBorder="1" applyAlignment="1">
      <alignment horizontal="center" vertical="center" wrapText="1"/>
      <protection/>
    </xf>
    <xf numFmtId="0" fontId="0" fillId="0" borderId="11" xfId="57" applyFont="1" applyBorder="1" applyAlignment="1">
      <alignment horizontal="center" vertical="center" wrapText="1"/>
      <protection/>
    </xf>
    <xf numFmtId="0" fontId="3" fillId="0" borderId="10" xfId="57" applyFont="1" applyBorder="1" applyAlignment="1">
      <alignment vertical="center" wrapText="1"/>
      <protection/>
    </xf>
    <xf numFmtId="0" fontId="0" fillId="0" borderId="10" xfId="57" applyFont="1" applyBorder="1" applyAlignment="1">
      <alignment vertical="center" wrapText="1"/>
      <protection/>
    </xf>
    <xf numFmtId="0" fontId="0" fillId="0" borderId="0" xfId="57" applyFont="1" applyAlignment="1">
      <alignment vertical="center" wrapText="1"/>
      <protection/>
    </xf>
    <xf numFmtId="0" fontId="0" fillId="0" borderId="12" xfId="57" applyFont="1" applyBorder="1" applyAlignment="1">
      <alignment vertical="center" wrapText="1"/>
      <protection/>
    </xf>
    <xf numFmtId="0" fontId="0" fillId="0" borderId="0" xfId="57" applyFont="1" applyAlignment="1">
      <alignment horizontal="left" vertical="center"/>
      <protection/>
    </xf>
    <xf numFmtId="0" fontId="0" fillId="0" borderId="0" xfId="57" applyAlignment="1">
      <alignment vertical="center" wrapText="1"/>
      <protection/>
    </xf>
    <xf numFmtId="0" fontId="3" fillId="24" borderId="13" xfId="57" applyFont="1" applyFill="1" applyBorder="1" applyAlignment="1">
      <alignment vertical="center" wrapText="1"/>
      <protection/>
    </xf>
    <xf numFmtId="184" fontId="0" fillId="0" borderId="10" xfId="0" applyNumberFormat="1" applyFill="1" applyBorder="1" applyAlignment="1">
      <alignment horizontal="right" vertical="center"/>
    </xf>
    <xf numFmtId="184" fontId="0" fillId="0" borderId="11" xfId="0" applyNumberFormat="1" applyFill="1" applyBorder="1" applyAlignment="1">
      <alignment horizontal="right" vertical="center"/>
    </xf>
    <xf numFmtId="4" fontId="0" fillId="0" borderId="10" xfId="57" applyNumberFormat="1" applyFont="1" applyFill="1" applyBorder="1" applyAlignment="1">
      <alignment horizontal="center" vertical="center" wrapText="1"/>
      <protection/>
    </xf>
    <xf numFmtId="4" fontId="0" fillId="0" borderId="11" xfId="57" applyNumberFormat="1" applyFont="1" applyFill="1" applyBorder="1" applyAlignment="1">
      <alignment horizontal="center" vertical="center" wrapText="1"/>
      <protection/>
    </xf>
    <xf numFmtId="0" fontId="0" fillId="0" borderId="10" xfId="57" applyFont="1" applyFill="1" applyBorder="1" applyAlignment="1">
      <alignment vertical="center" wrapText="1"/>
      <protection/>
    </xf>
    <xf numFmtId="4" fontId="0" fillId="0" borderId="10" xfId="57" applyNumberFormat="1" applyFont="1" applyFill="1" applyBorder="1" applyAlignment="1">
      <alignment vertical="center" wrapText="1"/>
      <protection/>
    </xf>
    <xf numFmtId="0" fontId="0" fillId="0" borderId="11" xfId="57" applyFont="1" applyFill="1" applyBorder="1" applyAlignment="1">
      <alignment vertical="center" wrapText="1"/>
      <protection/>
    </xf>
    <xf numFmtId="0" fontId="0" fillId="0" borderId="12" xfId="57" applyFont="1" applyFill="1" applyBorder="1" applyAlignment="1">
      <alignment vertical="center" wrapText="1"/>
      <protection/>
    </xf>
    <xf numFmtId="0" fontId="0" fillId="0" borderId="14" xfId="57" applyFont="1" applyFill="1" applyBorder="1" applyAlignment="1">
      <alignment vertical="center" wrapText="1"/>
      <protection/>
    </xf>
    <xf numFmtId="0" fontId="6" fillId="24" borderId="0" xfId="55" applyFont="1" applyFill="1" applyAlignment="1">
      <alignment horizontal="right" vertical="center"/>
      <protection/>
    </xf>
    <xf numFmtId="0" fontId="3" fillId="24" borderId="0" xfId="57" applyFont="1" applyFill="1" applyBorder="1" applyAlignment="1">
      <alignment vertical="center" wrapText="1"/>
      <protection/>
    </xf>
    <xf numFmtId="49" fontId="0" fillId="24" borderId="11" xfId="0" applyNumberFormat="1" applyFill="1" applyBorder="1" applyAlignment="1">
      <alignment horizontal="center" vertical="center"/>
    </xf>
    <xf numFmtId="0" fontId="0" fillId="0" borderId="15" xfId="57" applyFont="1" applyBorder="1" applyAlignment="1">
      <alignment horizontal="center" vertical="center" wrapText="1"/>
      <protection/>
    </xf>
    <xf numFmtId="4" fontId="0" fillId="0" borderId="15" xfId="57" applyNumberFormat="1" applyFont="1" applyFill="1" applyBorder="1" applyAlignment="1">
      <alignment horizontal="center" vertical="center" wrapText="1"/>
      <protection/>
    </xf>
    <xf numFmtId="4" fontId="0" fillId="0" borderId="15" xfId="57" applyNumberFormat="1" applyFont="1" applyFill="1" applyBorder="1" applyAlignment="1">
      <alignment vertical="center" wrapText="1"/>
      <protection/>
    </xf>
    <xf numFmtId="0" fontId="0" fillId="0" borderId="15" xfId="57" applyFont="1" applyFill="1" applyBorder="1" applyAlignment="1">
      <alignment vertical="center" wrapText="1"/>
      <protection/>
    </xf>
    <xf numFmtId="0" fontId="0" fillId="0" borderId="16" xfId="57" applyFont="1" applyFill="1" applyBorder="1" applyAlignment="1">
      <alignment vertical="center" wrapText="1"/>
      <protection/>
    </xf>
    <xf numFmtId="184" fontId="12" fillId="24" borderId="10" xfId="55" applyNumberFormat="1" applyFont="1" applyFill="1" applyBorder="1" applyAlignment="1" quotePrefix="1">
      <alignment horizontal="center" vertical="center"/>
      <protection/>
    </xf>
    <xf numFmtId="184" fontId="12" fillId="0" borderId="17" xfId="55" applyNumberFormat="1" applyFont="1" applyFill="1" applyBorder="1" applyAlignment="1" quotePrefix="1">
      <alignment horizontal="left" vertical="center"/>
      <protection/>
    </xf>
    <xf numFmtId="184" fontId="12" fillId="0" borderId="10" xfId="55" applyNumberFormat="1" applyFont="1" applyFill="1" applyBorder="1" applyAlignment="1">
      <alignment horizontal="right" vertical="center"/>
      <protection/>
    </xf>
    <xf numFmtId="0" fontId="12" fillId="24" borderId="10" xfId="55" applyNumberFormat="1" applyFont="1" applyFill="1" applyBorder="1" applyAlignment="1" quotePrefix="1">
      <alignment horizontal="center" vertical="center"/>
      <protection/>
    </xf>
    <xf numFmtId="184" fontId="12" fillId="0" borderId="11" xfId="55" applyNumberFormat="1" applyFont="1" applyFill="1" applyBorder="1" applyAlignment="1">
      <alignment horizontal="right" vertical="center"/>
      <protection/>
    </xf>
    <xf numFmtId="184" fontId="12" fillId="24" borderId="17" xfId="55" applyNumberFormat="1" applyFont="1" applyFill="1" applyBorder="1" applyAlignment="1">
      <alignment horizontal="left" vertical="center"/>
      <protection/>
    </xf>
    <xf numFmtId="184" fontId="12" fillId="24" borderId="17" xfId="55" applyNumberFormat="1" applyFont="1" applyFill="1" applyBorder="1" applyAlignment="1" quotePrefix="1">
      <alignment horizontal="left" vertical="center"/>
      <protection/>
    </xf>
    <xf numFmtId="184" fontId="12" fillId="0" borderId="17" xfId="55" applyNumberFormat="1" applyFont="1" applyFill="1" applyBorder="1" applyAlignment="1">
      <alignment horizontal="left" vertical="center"/>
      <protection/>
    </xf>
    <xf numFmtId="184" fontId="13" fillId="0" borderId="17" xfId="55" applyNumberFormat="1" applyFont="1" applyFill="1" applyBorder="1" applyAlignment="1" quotePrefix="1">
      <alignment horizontal="center" vertical="center"/>
      <protection/>
    </xf>
    <xf numFmtId="184" fontId="13" fillId="0" borderId="15" xfId="55" applyNumberFormat="1" applyFont="1" applyFill="1" applyBorder="1" applyAlignment="1" quotePrefix="1">
      <alignment horizontal="center" vertical="center"/>
      <protection/>
    </xf>
    <xf numFmtId="184" fontId="13" fillId="0" borderId="18" xfId="55" applyNumberFormat="1" applyFont="1" applyFill="1" applyBorder="1" applyAlignment="1" quotePrefix="1">
      <alignment vertical="center"/>
      <protection/>
    </xf>
    <xf numFmtId="184" fontId="12" fillId="0" borderId="18" xfId="55" applyNumberFormat="1" applyFont="1" applyFill="1" applyBorder="1" applyAlignment="1" quotePrefix="1">
      <alignment vertical="center"/>
      <protection/>
    </xf>
    <xf numFmtId="184" fontId="12" fillId="0" borderId="19" xfId="55" applyNumberFormat="1" applyFont="1" applyFill="1" applyBorder="1" applyAlignment="1">
      <alignment horizontal="right" vertical="center"/>
      <protection/>
    </xf>
    <xf numFmtId="184" fontId="12" fillId="0" borderId="20" xfId="55" applyNumberFormat="1" applyFont="1" applyFill="1" applyBorder="1" applyAlignment="1" quotePrefix="1">
      <alignment vertical="center"/>
      <protection/>
    </xf>
    <xf numFmtId="184" fontId="13" fillId="24" borderId="21" xfId="55" applyNumberFormat="1" applyFont="1" applyFill="1" applyBorder="1" applyAlignment="1" quotePrefix="1">
      <alignment horizontal="center" vertical="center"/>
      <protection/>
    </xf>
    <xf numFmtId="184" fontId="13" fillId="24" borderId="16" xfId="55" applyNumberFormat="1" applyFont="1" applyFill="1" applyBorder="1" applyAlignment="1" quotePrefix="1">
      <alignment horizontal="center" vertical="center"/>
      <protection/>
    </xf>
    <xf numFmtId="184" fontId="13" fillId="0" borderId="22" xfId="55" applyNumberFormat="1" applyFont="1" applyFill="1" applyBorder="1" applyAlignment="1" quotePrefix="1">
      <alignment vertical="center"/>
      <protection/>
    </xf>
    <xf numFmtId="184" fontId="12" fillId="0" borderId="17" xfId="55" applyNumberFormat="1" applyFont="1" applyFill="1" applyBorder="1" applyAlignment="1">
      <alignment horizontal="center" vertical="center"/>
      <protection/>
    </xf>
    <xf numFmtId="184" fontId="12" fillId="0" borderId="23" xfId="55" applyNumberFormat="1" applyFont="1" applyFill="1" applyBorder="1" applyAlignment="1">
      <alignment horizontal="center" vertical="center"/>
      <protection/>
    </xf>
    <xf numFmtId="0" fontId="12" fillId="24" borderId="24" xfId="55" applyNumberFormat="1" applyFont="1" applyFill="1" applyBorder="1" applyAlignment="1" quotePrefix="1">
      <alignment horizontal="center" vertical="center"/>
      <protection/>
    </xf>
    <xf numFmtId="0" fontId="12" fillId="24" borderId="25" xfId="55" applyNumberFormat="1" applyFont="1" applyFill="1" applyBorder="1" applyAlignment="1" quotePrefix="1">
      <alignment horizontal="center" vertical="center"/>
      <protection/>
    </xf>
    <xf numFmtId="184" fontId="12" fillId="0" borderId="15" xfId="55" applyNumberFormat="1" applyFont="1" applyFill="1" applyBorder="1" applyAlignment="1">
      <alignment horizontal="center" vertical="center"/>
      <protection/>
    </xf>
    <xf numFmtId="184" fontId="0" fillId="24" borderId="10" xfId="55" applyNumberFormat="1" applyFont="1" applyFill="1" applyBorder="1" applyAlignment="1">
      <alignment horizontal="center" vertical="center"/>
      <protection/>
    </xf>
    <xf numFmtId="0" fontId="6" fillId="24" borderId="0" xfId="55" applyFont="1" applyFill="1" applyAlignment="1">
      <alignment horizontal="right" vertical="center"/>
      <protection/>
    </xf>
    <xf numFmtId="49" fontId="0" fillId="24" borderId="10" xfId="55" applyNumberFormat="1" applyFont="1" applyFill="1" applyBorder="1" applyAlignment="1">
      <alignment horizontal="center" vertical="center" wrapText="1"/>
      <protection/>
    </xf>
    <xf numFmtId="49" fontId="0" fillId="24" borderId="11" xfId="55" applyNumberFormat="1" applyFont="1" applyFill="1" applyBorder="1" applyAlignment="1">
      <alignment horizontal="center" vertical="center" wrapText="1"/>
      <protection/>
    </xf>
    <xf numFmtId="0" fontId="14" fillId="0" borderId="0" xfId="55" applyFont="1" applyAlignment="1">
      <alignment horizontal="left" vertical="center"/>
      <protection/>
    </xf>
    <xf numFmtId="184" fontId="0" fillId="24" borderId="17" xfId="55" applyNumberFormat="1" applyFont="1" applyFill="1" applyBorder="1" applyAlignment="1" quotePrefix="1">
      <alignment horizontal="center" vertical="center"/>
      <protection/>
    </xf>
    <xf numFmtId="184" fontId="3" fillId="24" borderId="10" xfId="55" applyNumberFormat="1" applyFont="1" applyFill="1" applyBorder="1" applyAlignment="1" quotePrefix="1">
      <alignment horizontal="center" vertical="center"/>
      <protection/>
    </xf>
    <xf numFmtId="184" fontId="0" fillId="24" borderId="10" xfId="55" applyNumberFormat="1" applyFont="1" applyFill="1" applyBorder="1" applyAlignment="1">
      <alignment horizontal="center" vertical="center"/>
      <protection/>
    </xf>
    <xf numFmtId="184" fontId="0" fillId="24" borderId="10" xfId="55" applyNumberFormat="1" applyFont="1" applyFill="1" applyBorder="1" applyAlignment="1" quotePrefix="1">
      <alignment horizontal="center" vertical="center"/>
      <protection/>
    </xf>
    <xf numFmtId="184" fontId="0" fillId="24" borderId="11" xfId="55" applyNumberFormat="1" applyFont="1" applyFill="1" applyBorder="1" applyAlignment="1" quotePrefix="1">
      <alignment horizontal="center" vertical="center"/>
      <protection/>
    </xf>
    <xf numFmtId="184" fontId="12" fillId="24" borderId="10" xfId="55" applyNumberFormat="1" applyFont="1" applyFill="1" applyBorder="1" applyAlignment="1" quotePrefix="1">
      <alignment horizontal="left" vertical="center"/>
      <protection/>
    </xf>
    <xf numFmtId="184" fontId="12" fillId="0" borderId="15" xfId="55" applyNumberFormat="1" applyFont="1" applyFill="1" applyBorder="1" applyAlignment="1">
      <alignment horizontal="left" vertical="center"/>
      <protection/>
    </xf>
    <xf numFmtId="184" fontId="12" fillId="0" borderId="23" xfId="55" applyNumberFormat="1" applyFont="1" applyFill="1" applyBorder="1" applyAlignment="1">
      <alignment horizontal="left" vertical="center"/>
      <protection/>
    </xf>
    <xf numFmtId="184" fontId="12" fillId="0" borderId="26" xfId="55" applyNumberFormat="1" applyFont="1" applyFill="1" applyBorder="1" applyAlignment="1">
      <alignment horizontal="left" vertical="center"/>
      <protection/>
    </xf>
    <xf numFmtId="49" fontId="0" fillId="24" borderId="10" xfId="55" applyNumberFormat="1" applyFont="1" applyFill="1" applyBorder="1" applyAlignment="1" quotePrefix="1">
      <alignment horizontal="center" vertical="center"/>
      <protection/>
    </xf>
    <xf numFmtId="49" fontId="0" fillId="24" borderId="11" xfId="55" applyNumberFormat="1" applyFont="1" applyFill="1" applyBorder="1" applyAlignment="1" quotePrefix="1">
      <alignment horizontal="center" vertical="center"/>
      <protection/>
    </xf>
    <xf numFmtId="0" fontId="2" fillId="0" borderId="0" xfId="54">
      <alignment/>
      <protection/>
    </xf>
    <xf numFmtId="0" fontId="16" fillId="0" borderId="0" xfId="56" applyFont="1" applyAlignment="1">
      <alignment horizontal="center" vertical="center" wrapText="1"/>
      <protection/>
    </xf>
    <xf numFmtId="0" fontId="0" fillId="0" borderId="10" xfId="57" applyFont="1" applyBorder="1" applyAlignment="1">
      <alignment horizontal="center" vertical="center" wrapText="1"/>
      <protection/>
    </xf>
    <xf numFmtId="0" fontId="0" fillId="0" borderId="10" xfId="57" applyFont="1" applyFill="1" applyBorder="1" applyAlignment="1">
      <alignment horizontal="center" vertical="center" wrapText="1"/>
      <protection/>
    </xf>
    <xf numFmtId="0" fontId="3" fillId="24" borderId="0" xfId="57" applyFont="1" applyFill="1" applyBorder="1" applyAlignment="1">
      <alignment horizontal="center" vertical="center" wrapText="1"/>
      <protection/>
    </xf>
    <xf numFmtId="0" fontId="0" fillId="0" borderId="0" xfId="57" applyFont="1" applyBorder="1" applyAlignment="1">
      <alignment horizontal="left" vertical="center" wrapText="1"/>
      <protection/>
    </xf>
    <xf numFmtId="0" fontId="12" fillId="0" borderId="10" xfId="57" applyFont="1" applyBorder="1" applyAlignment="1">
      <alignment horizontal="left" vertical="center" wrapText="1"/>
      <protection/>
    </xf>
    <xf numFmtId="0" fontId="12" fillId="0" borderId="10" xfId="57" applyFont="1" applyBorder="1" applyAlignment="1">
      <alignment horizontal="center" vertical="center" wrapText="1"/>
      <protection/>
    </xf>
    <xf numFmtId="4" fontId="12" fillId="0" borderId="10" xfId="57" applyNumberFormat="1" applyFont="1" applyFill="1" applyBorder="1" applyAlignment="1">
      <alignment horizontal="center" vertical="center" wrapText="1"/>
      <protection/>
    </xf>
    <xf numFmtId="0" fontId="12" fillId="0" borderId="10" xfId="57" applyFont="1" applyBorder="1" applyAlignment="1">
      <alignment vertical="center" wrapText="1"/>
      <protection/>
    </xf>
    <xf numFmtId="0" fontId="12" fillId="0" borderId="10" xfId="57" applyFont="1" applyFill="1" applyBorder="1" applyAlignment="1">
      <alignment vertical="center" wrapText="1"/>
      <protection/>
    </xf>
    <xf numFmtId="4" fontId="1" fillId="0" borderId="27" xfId="0" applyBorder="1" applyAlignment="1">
      <alignment horizontal="right" vertical="center" shrinkToFit="1"/>
    </xf>
    <xf numFmtId="184" fontId="0" fillId="0" borderId="10" xfId="55" applyNumberFormat="1" applyFont="1" applyFill="1" applyBorder="1" applyAlignment="1">
      <alignment horizontal="right" vertical="center"/>
      <protection/>
    </xf>
    <xf numFmtId="4" fontId="1" fillId="0" borderId="28" xfId="0" applyBorder="1" applyAlignment="1">
      <alignment horizontal="right" vertical="center" shrinkToFit="1"/>
    </xf>
    <xf numFmtId="4" fontId="1" fillId="0" borderId="29" xfId="0" applyBorder="1" applyAlignment="1">
      <alignment horizontal="right" vertical="center" shrinkToFit="1"/>
    </xf>
    <xf numFmtId="4" fontId="1" fillId="0" borderId="30" xfId="0" applyBorder="1" applyAlignment="1">
      <alignment horizontal="right" vertical="center" shrinkToFit="1"/>
    </xf>
    <xf numFmtId="4" fontId="1" fillId="0" borderId="10" xfId="0" applyBorder="1" applyAlignment="1">
      <alignment horizontal="right" vertical="center" shrinkToFit="1"/>
    </xf>
    <xf numFmtId="184" fontId="0" fillId="0" borderId="10" xfId="55" applyNumberFormat="1" applyFont="1" applyFill="1" applyBorder="1" applyAlignment="1" quotePrefix="1">
      <alignment horizontal="left" vertical="center"/>
      <protection/>
    </xf>
    <xf numFmtId="184" fontId="0" fillId="0" borderId="19" xfId="55" applyNumberFormat="1" applyFont="1" applyFill="1" applyBorder="1" applyAlignment="1" quotePrefix="1">
      <alignment horizontal="left" vertical="center"/>
      <protection/>
    </xf>
    <xf numFmtId="0" fontId="1" fillId="0" borderId="10" xfId="0" applyBorder="1" applyAlignment="1">
      <alignment horizontal="left" vertical="center" shrinkToFit="1"/>
    </xf>
    <xf numFmtId="4" fontId="1" fillId="0" borderId="31" xfId="0" applyBorder="1" applyAlignment="1">
      <alignment horizontal="right" vertical="center" shrinkToFit="1"/>
    </xf>
    <xf numFmtId="4" fontId="1" fillId="0" borderId="11" xfId="0" applyBorder="1" applyAlignment="1">
      <alignment horizontal="right" vertical="center" shrinkToFit="1"/>
    </xf>
    <xf numFmtId="4" fontId="1" fillId="0" borderId="14" xfId="0" applyBorder="1" applyAlignment="1">
      <alignment horizontal="right" vertical="center" shrinkToFit="1"/>
    </xf>
    <xf numFmtId="185" fontId="32" fillId="0" borderId="10" xfId="54" applyNumberFormat="1" applyFont="1" applyFill="1" applyBorder="1" applyAlignment="1">
      <alignment horizontal="right" vertical="center" shrinkToFit="1"/>
      <protection/>
    </xf>
    <xf numFmtId="4" fontId="1" fillId="0" borderId="32" xfId="0" applyBorder="1" applyAlignment="1">
      <alignment horizontal="right" vertical="center" shrinkToFit="1"/>
    </xf>
    <xf numFmtId="4" fontId="1" fillId="0" borderId="33" xfId="0" applyBorder="1" applyAlignment="1">
      <alignment horizontal="right" vertical="center" shrinkToFit="1"/>
    </xf>
    <xf numFmtId="184" fontId="12" fillId="24" borderId="12" xfId="55" applyNumberFormat="1" applyFont="1" applyFill="1" applyBorder="1" applyAlignment="1" quotePrefix="1">
      <alignment horizontal="center" vertical="center"/>
      <protection/>
    </xf>
    <xf numFmtId="4" fontId="1" fillId="0" borderId="16" xfId="0" applyBorder="1" applyAlignment="1">
      <alignment horizontal="right" vertical="center" shrinkToFit="1"/>
    </xf>
    <xf numFmtId="0" fontId="0" fillId="0" borderId="0" xfId="0" applyAlignment="1">
      <alignment horizontal="center"/>
    </xf>
    <xf numFmtId="0" fontId="0" fillId="0" borderId="0" xfId="0" applyAlignment="1">
      <alignment horizontal="right"/>
    </xf>
    <xf numFmtId="0" fontId="0" fillId="0" borderId="34" xfId="0"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36" xfId="0" applyFill="1" applyBorder="1" applyAlignment="1">
      <alignment horizontal="center" vertical="center" shrinkToFit="1"/>
    </xf>
    <xf numFmtId="0" fontId="0" fillId="0" borderId="27" xfId="0" applyFill="1" applyBorder="1" applyAlignment="1">
      <alignment horizontal="center" vertical="center" shrinkToFit="1"/>
    </xf>
    <xf numFmtId="0" fontId="0" fillId="0" borderId="37" xfId="0" applyFill="1" applyBorder="1" applyAlignment="1">
      <alignment horizontal="center" vertical="center" shrinkToFit="1"/>
    </xf>
    <xf numFmtId="0" fontId="0" fillId="0" borderId="36" xfId="0" applyFill="1" applyBorder="1" applyAlignment="1">
      <alignment horizontal="left" vertical="center" shrinkToFit="1"/>
    </xf>
    <xf numFmtId="0" fontId="0" fillId="0" borderId="27" xfId="0" applyFill="1" applyBorder="1" applyAlignment="1">
      <alignment horizontal="left" vertical="center" shrinkToFit="1"/>
    </xf>
    <xf numFmtId="0" fontId="0" fillId="0" borderId="37" xfId="0" applyFill="1" applyBorder="1" applyAlignment="1">
      <alignment horizontal="right" vertical="center" shrinkToFit="1"/>
    </xf>
    <xf numFmtId="0" fontId="0" fillId="0" borderId="27" xfId="0" applyFill="1" applyBorder="1" applyAlignment="1">
      <alignment horizontal="right" vertical="center" shrinkToFit="1"/>
    </xf>
    <xf numFmtId="0" fontId="0" fillId="0" borderId="37" xfId="0" applyFill="1" applyBorder="1" applyAlignment="1">
      <alignment horizontal="left" vertical="center" shrinkToFit="1"/>
    </xf>
    <xf numFmtId="0" fontId="0" fillId="0" borderId="38" xfId="0" applyFill="1" applyBorder="1" applyAlignment="1">
      <alignment horizontal="left" vertical="center" shrinkToFit="1"/>
    </xf>
    <xf numFmtId="0" fontId="0" fillId="0" borderId="39" xfId="0" applyFill="1" applyBorder="1" applyAlignment="1">
      <alignment horizontal="center" vertical="center" shrinkToFit="1"/>
    </xf>
    <xf numFmtId="0" fontId="0" fillId="0" borderId="39" xfId="0" applyFill="1" applyBorder="1" applyAlignment="1">
      <alignment horizontal="right" vertical="center" shrinkToFit="1"/>
    </xf>
    <xf numFmtId="0" fontId="0" fillId="0" borderId="39" xfId="0" applyFill="1" applyBorder="1" applyAlignment="1">
      <alignment horizontal="left" vertical="center" shrinkToFit="1"/>
    </xf>
    <xf numFmtId="0" fontId="0" fillId="0" borderId="40" xfId="0" applyFill="1" applyBorder="1" applyAlignment="1">
      <alignment horizontal="left" vertical="center" shrinkToFit="1"/>
    </xf>
    <xf numFmtId="0" fontId="33" fillId="0" borderId="0" xfId="0" applyAlignment="1">
      <alignment horizontal="center"/>
    </xf>
    <xf numFmtId="0" fontId="34" fillId="0" borderId="0" xfId="0" applyFont="1" applyAlignment="1">
      <alignment/>
    </xf>
    <xf numFmtId="0" fontId="34" fillId="0" borderId="0" xfId="0" applyAlignment="1">
      <alignment horizontal="center"/>
    </xf>
    <xf numFmtId="0" fontId="34" fillId="0" borderId="0" xfId="0" applyFont="1" applyAlignment="1">
      <alignment horizontal="right"/>
    </xf>
    <xf numFmtId="0" fontId="12" fillId="0" borderId="41" xfId="0" applyFont="1" applyFill="1" applyBorder="1" applyAlignment="1">
      <alignment horizontal="center" vertical="center" shrinkToFit="1"/>
    </xf>
    <xf numFmtId="0" fontId="12" fillId="0" borderId="42" xfId="0" applyFont="1" applyFill="1" applyBorder="1" applyAlignment="1">
      <alignment horizontal="center" vertical="center" shrinkToFit="1"/>
    </xf>
    <xf numFmtId="0" fontId="12" fillId="0" borderId="43" xfId="0" applyFont="1" applyFill="1" applyBorder="1" applyAlignment="1">
      <alignment horizontal="center" vertical="center" shrinkToFit="1"/>
    </xf>
    <xf numFmtId="4" fontId="12" fillId="0" borderId="42" xfId="0" applyFont="1" applyBorder="1" applyAlignment="1">
      <alignment horizontal="right" vertical="center" shrinkToFit="1"/>
    </xf>
    <xf numFmtId="4" fontId="12" fillId="0" borderId="43" xfId="0" applyFont="1" applyBorder="1" applyAlignment="1">
      <alignment horizontal="right" vertical="center" shrinkToFit="1"/>
    </xf>
    <xf numFmtId="0" fontId="12" fillId="0" borderId="44" xfId="0" applyFont="1" applyFill="1" applyBorder="1" applyAlignment="1">
      <alignment horizontal="center" vertical="center" shrinkToFit="1"/>
    </xf>
    <xf numFmtId="0" fontId="12" fillId="0" borderId="45" xfId="0" applyFont="1" applyFill="1" applyBorder="1" applyAlignment="1">
      <alignment horizontal="center" vertical="center" shrinkToFit="1"/>
    </xf>
    <xf numFmtId="4" fontId="12" fillId="0" borderId="45" xfId="0" applyFont="1" applyBorder="1" applyAlignment="1">
      <alignment horizontal="right" vertical="center" shrinkToFit="1"/>
    </xf>
    <xf numFmtId="0" fontId="12" fillId="0" borderId="45" xfId="0" applyFont="1" applyBorder="1" applyAlignment="1">
      <alignment horizontal="right" vertical="center" shrinkToFit="1"/>
    </xf>
    <xf numFmtId="4" fontId="12" fillId="0" borderId="46" xfId="0" applyFont="1" applyBorder="1" applyAlignment="1">
      <alignment horizontal="right" vertical="center" shrinkToFit="1"/>
    </xf>
    <xf numFmtId="0" fontId="3" fillId="0" borderId="47" xfId="55" applyFont="1" applyBorder="1" applyAlignment="1">
      <alignment horizontal="left" vertical="center" wrapText="1"/>
      <protection/>
    </xf>
    <xf numFmtId="0" fontId="11" fillId="0" borderId="0" xfId="55" applyFont="1" applyFill="1" applyAlignment="1">
      <alignment horizontal="center" vertical="center"/>
      <protection/>
    </xf>
    <xf numFmtId="184" fontId="0" fillId="24" borderId="48" xfId="55" applyNumberFormat="1" applyFont="1" applyFill="1" applyBorder="1" applyAlignment="1" quotePrefix="1">
      <alignment horizontal="center" vertical="center"/>
      <protection/>
    </xf>
    <xf numFmtId="184" fontId="0" fillId="24" borderId="49" xfId="55" applyNumberFormat="1" applyFont="1" applyFill="1" applyBorder="1" applyAlignment="1" quotePrefix="1">
      <alignment horizontal="center" vertical="center"/>
      <protection/>
    </xf>
    <xf numFmtId="184" fontId="0" fillId="24" borderId="50" xfId="55" applyNumberFormat="1" applyFont="1" applyFill="1" applyBorder="1" applyAlignment="1" quotePrefix="1">
      <alignment horizontal="center" vertical="center"/>
      <protection/>
    </xf>
    <xf numFmtId="0" fontId="3" fillId="0" borderId="47" xfId="55" applyFont="1" applyBorder="1" applyAlignment="1">
      <alignment horizontal="left" vertical="center"/>
      <protection/>
    </xf>
    <xf numFmtId="184" fontId="0" fillId="24" borderId="51" xfId="0" applyNumberFormat="1" applyFill="1" applyBorder="1" applyAlignment="1" quotePrefix="1">
      <alignment horizontal="center" vertical="center"/>
    </xf>
    <xf numFmtId="184" fontId="0" fillId="24" borderId="24" xfId="0" applyNumberFormat="1" applyFill="1" applyBorder="1" applyAlignment="1" quotePrefix="1">
      <alignment horizontal="center" vertical="center"/>
    </xf>
    <xf numFmtId="184" fontId="0" fillId="24" borderId="52" xfId="0" applyNumberFormat="1" applyFill="1" applyBorder="1" applyAlignment="1" quotePrefix="1">
      <alignment horizontal="center" vertical="center"/>
    </xf>
    <xf numFmtId="184" fontId="0" fillId="24" borderId="53" xfId="0" applyNumberFormat="1" applyFill="1" applyBorder="1" applyAlignment="1" quotePrefix="1">
      <alignment horizontal="center" vertical="center"/>
    </xf>
    <xf numFmtId="184" fontId="0" fillId="24" borderId="54" xfId="0" applyNumberFormat="1" applyFill="1" applyBorder="1" applyAlignment="1" quotePrefix="1">
      <alignment horizontal="center" vertical="center"/>
    </xf>
    <xf numFmtId="184" fontId="0" fillId="24" borderId="55" xfId="0" applyNumberFormat="1" applyFill="1" applyBorder="1" applyAlignment="1" quotePrefix="1">
      <alignment horizontal="center" vertical="center"/>
    </xf>
    <xf numFmtId="184" fontId="0" fillId="24" borderId="56" xfId="0" applyNumberFormat="1" applyFill="1" applyBorder="1" applyAlignment="1" quotePrefix="1">
      <alignment horizontal="center" vertical="center" wrapText="1"/>
    </xf>
    <xf numFmtId="184" fontId="0" fillId="24" borderId="57" xfId="0" applyNumberFormat="1" applyFill="1" applyBorder="1" applyAlignment="1" quotePrefix="1">
      <alignment horizontal="center" vertical="center" wrapText="1"/>
    </xf>
    <xf numFmtId="184" fontId="0" fillId="24" borderId="58" xfId="0" applyNumberFormat="1" applyFill="1" applyBorder="1" applyAlignment="1" quotePrefix="1">
      <alignment horizontal="center" vertical="center" wrapText="1"/>
    </xf>
    <xf numFmtId="184" fontId="0" fillId="24" borderId="23" xfId="0" applyNumberFormat="1" applyFont="1" applyFill="1" applyBorder="1" applyAlignment="1">
      <alignment horizontal="center" vertical="center" wrapText="1"/>
    </xf>
    <xf numFmtId="184" fontId="0" fillId="24" borderId="25" xfId="0" applyNumberFormat="1" applyFill="1" applyBorder="1" applyAlignment="1" quotePrefix="1">
      <alignment horizontal="center" vertical="center" wrapText="1"/>
    </xf>
    <xf numFmtId="184" fontId="0" fillId="24" borderId="53" xfId="0" applyNumberFormat="1" applyFill="1" applyBorder="1" applyAlignment="1" quotePrefix="1">
      <alignment horizontal="center" vertical="center" wrapText="1"/>
    </xf>
    <xf numFmtId="184" fontId="0" fillId="24" borderId="54" xfId="0" applyNumberFormat="1" applyFill="1" applyBorder="1" applyAlignment="1" quotePrefix="1">
      <alignment horizontal="center" vertical="center" wrapText="1"/>
    </xf>
    <xf numFmtId="184" fontId="0" fillId="24" borderId="19" xfId="0" applyNumberFormat="1" applyFill="1" applyBorder="1" applyAlignment="1" quotePrefix="1">
      <alignment horizontal="center" vertical="center" wrapText="1"/>
    </xf>
    <xf numFmtId="184" fontId="0" fillId="24" borderId="17" xfId="0" applyNumberFormat="1" applyFill="1" applyBorder="1" applyAlignment="1">
      <alignment horizontal="left" vertical="center"/>
    </xf>
    <xf numFmtId="184" fontId="0" fillId="24" borderId="10" xfId="0" applyNumberFormat="1" applyFill="1" applyBorder="1" applyAlignment="1">
      <alignment horizontal="left" vertical="center"/>
    </xf>
    <xf numFmtId="0" fontId="0" fillId="0" borderId="47" xfId="0" applyBorder="1" applyAlignment="1">
      <alignment horizontal="left" vertical="center" wrapText="1"/>
    </xf>
    <xf numFmtId="0" fontId="0" fillId="0" borderId="47" xfId="0" applyFont="1" applyBorder="1" applyAlignment="1">
      <alignment horizontal="left" vertical="center"/>
    </xf>
    <xf numFmtId="0" fontId="11" fillId="0" borderId="0" xfId="0" applyFont="1" applyFill="1" applyAlignment="1">
      <alignment horizontal="center" vertical="center"/>
    </xf>
    <xf numFmtId="184" fontId="0" fillId="24" borderId="59" xfId="0" applyNumberFormat="1" applyFill="1" applyBorder="1" applyAlignment="1" quotePrefix="1">
      <alignment horizontal="center" vertical="center" wrapText="1"/>
    </xf>
    <xf numFmtId="184" fontId="0" fillId="24" borderId="60" xfId="0" applyNumberFormat="1" applyFill="1" applyBorder="1" applyAlignment="1" quotePrefix="1">
      <alignment horizontal="center" vertical="center" wrapText="1"/>
    </xf>
    <xf numFmtId="184" fontId="0" fillId="24" borderId="61" xfId="0" applyNumberFormat="1" applyFill="1" applyBorder="1" applyAlignment="1" quotePrefix="1">
      <alignment horizontal="center" vertical="center" wrapText="1"/>
    </xf>
    <xf numFmtId="184" fontId="0" fillId="24" borderId="62" xfId="0" applyNumberFormat="1" applyFill="1" applyBorder="1" applyAlignment="1" quotePrefix="1">
      <alignment horizontal="center" vertical="center" wrapText="1"/>
    </xf>
    <xf numFmtId="184" fontId="0" fillId="24" borderId="63" xfId="0" applyNumberFormat="1" applyFill="1" applyBorder="1" applyAlignment="1" quotePrefix="1">
      <alignment horizontal="center" vertical="center" wrapText="1"/>
    </xf>
    <xf numFmtId="184" fontId="0" fillId="0" borderId="56" xfId="0" applyNumberFormat="1" applyFill="1" applyBorder="1" applyAlignment="1" quotePrefix="1">
      <alignment horizontal="center" vertical="center" wrapText="1"/>
    </xf>
    <xf numFmtId="184" fontId="0" fillId="0" borderId="57" xfId="0" applyNumberFormat="1" applyFill="1" applyBorder="1" applyAlignment="1" quotePrefix="1">
      <alignment horizontal="center" vertical="center" wrapText="1"/>
    </xf>
    <xf numFmtId="184" fontId="0" fillId="0" borderId="58" xfId="0" applyNumberFormat="1" applyFill="1" applyBorder="1" applyAlignment="1" quotePrefix="1">
      <alignment horizontal="center" vertical="center" wrapText="1"/>
    </xf>
    <xf numFmtId="49" fontId="0" fillId="24" borderId="23" xfId="0" applyNumberFormat="1" applyFill="1" applyBorder="1" applyAlignment="1">
      <alignment horizontal="left" vertical="center"/>
    </xf>
    <xf numFmtId="49" fontId="0" fillId="24" borderId="64" xfId="0" applyNumberFormat="1" applyFill="1" applyBorder="1" applyAlignment="1">
      <alignment horizontal="left" vertical="center"/>
    </xf>
    <xf numFmtId="184" fontId="0" fillId="24" borderId="51" xfId="0" applyNumberFormat="1" applyFill="1" applyBorder="1" applyAlignment="1">
      <alignment horizontal="left" vertical="center"/>
    </xf>
    <xf numFmtId="184" fontId="0" fillId="24" borderId="52" xfId="0" applyNumberFormat="1" applyFill="1" applyBorder="1" applyAlignment="1">
      <alignment horizontal="left" vertical="center"/>
    </xf>
    <xf numFmtId="184" fontId="0" fillId="24" borderId="56" xfId="0" applyNumberFormat="1" applyFont="1" applyFill="1" applyBorder="1" applyAlignment="1" quotePrefix="1">
      <alignment horizontal="center" vertical="center" wrapText="1"/>
    </xf>
    <xf numFmtId="184" fontId="0" fillId="24" borderId="57" xfId="0" applyNumberFormat="1" applyFont="1" applyFill="1" applyBorder="1" applyAlignment="1" quotePrefix="1">
      <alignment horizontal="center" vertical="center" wrapText="1"/>
    </xf>
    <xf numFmtId="184" fontId="0" fillId="24" borderId="58" xfId="0" applyNumberFormat="1" applyFont="1" applyFill="1" applyBorder="1" applyAlignment="1" quotePrefix="1">
      <alignment horizontal="center" vertical="center" wrapText="1"/>
    </xf>
    <xf numFmtId="49" fontId="0" fillId="24" borderId="51" xfId="0" applyNumberFormat="1" applyFill="1" applyBorder="1" applyAlignment="1" quotePrefix="1">
      <alignment horizontal="center" vertical="center"/>
    </xf>
    <xf numFmtId="49" fontId="0" fillId="24" borderId="24" xfId="0" applyNumberFormat="1" applyFill="1" applyBorder="1" applyAlignment="1" quotePrefix="1">
      <alignment horizontal="center" vertical="center"/>
    </xf>
    <xf numFmtId="49" fontId="0" fillId="24" borderId="52" xfId="0" applyNumberFormat="1" applyFill="1" applyBorder="1" applyAlignment="1" quotePrefix="1">
      <alignment horizontal="center"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184" fontId="0" fillId="24" borderId="56" xfId="0" applyNumberFormat="1" applyFont="1" applyFill="1" applyBorder="1" applyAlignment="1">
      <alignment horizontal="center" vertical="center" wrapText="1"/>
    </xf>
    <xf numFmtId="184" fontId="0" fillId="24" borderId="59" xfId="0" applyNumberFormat="1" applyFont="1" applyFill="1" applyBorder="1" applyAlignment="1" quotePrefix="1">
      <alignment horizontal="center" vertical="center" wrapText="1"/>
    </xf>
    <xf numFmtId="184" fontId="0" fillId="24" borderId="60" xfId="0" applyNumberFormat="1" applyFont="1" applyFill="1" applyBorder="1" applyAlignment="1" quotePrefix="1">
      <alignment horizontal="center" vertical="center" wrapText="1"/>
    </xf>
    <xf numFmtId="184" fontId="0" fillId="24" borderId="61" xfId="0" applyNumberFormat="1" applyFont="1" applyFill="1" applyBorder="1" applyAlignment="1" quotePrefix="1">
      <alignment horizontal="center" vertical="center" wrapText="1"/>
    </xf>
    <xf numFmtId="184" fontId="0" fillId="24" borderId="65" xfId="55" applyNumberFormat="1" applyFont="1" applyFill="1" applyBorder="1" applyAlignment="1" quotePrefix="1">
      <alignment horizontal="center" vertical="center"/>
      <protection/>
    </xf>
    <xf numFmtId="0" fontId="3" fillId="0" borderId="0" xfId="55" applyFont="1" applyBorder="1" applyAlignment="1">
      <alignment horizontal="left" vertical="center"/>
      <protection/>
    </xf>
    <xf numFmtId="0" fontId="0" fillId="0" borderId="47" xfId="57" applyFont="1" applyBorder="1" applyAlignment="1">
      <alignment horizontal="left" vertical="center" wrapText="1"/>
      <protection/>
    </xf>
    <xf numFmtId="0" fontId="0" fillId="0" borderId="47" xfId="57" applyFont="1" applyBorder="1" applyAlignment="1">
      <alignment horizontal="left" vertical="center"/>
      <protection/>
    </xf>
    <xf numFmtId="0" fontId="0" fillId="0" borderId="51" xfId="57" applyFont="1" applyBorder="1" applyAlignment="1">
      <alignment horizontal="center" vertical="center" wrapText="1"/>
      <protection/>
    </xf>
    <xf numFmtId="0" fontId="0" fillId="0" borderId="24" xfId="57" applyFont="1" applyBorder="1" applyAlignment="1">
      <alignment horizontal="center" vertical="center" wrapText="1"/>
      <protection/>
    </xf>
    <xf numFmtId="0" fontId="0" fillId="0" borderId="52" xfId="57" applyFont="1" applyBorder="1" applyAlignment="1">
      <alignment horizontal="center" vertical="center" wrapText="1"/>
      <protection/>
    </xf>
    <xf numFmtId="0" fontId="0" fillId="0" borderId="51" xfId="57" applyFont="1" applyBorder="1" applyAlignment="1">
      <alignment horizontal="left" vertical="center" wrapText="1"/>
      <protection/>
    </xf>
    <xf numFmtId="0" fontId="0" fillId="0" borderId="52" xfId="57" applyFont="1" applyBorder="1" applyAlignment="1">
      <alignment horizontal="left" vertical="center" wrapText="1"/>
      <protection/>
    </xf>
    <xf numFmtId="0" fontId="0" fillId="0" borderId="17" xfId="57" applyFont="1" applyBorder="1" applyAlignment="1">
      <alignment horizontal="left" vertical="center" wrapText="1"/>
      <protection/>
    </xf>
    <xf numFmtId="0" fontId="0" fillId="0" borderId="10" xfId="57" applyFont="1" applyBorder="1" applyAlignment="1">
      <alignment horizontal="left" vertical="center" wrapText="1"/>
      <protection/>
    </xf>
    <xf numFmtId="0" fontId="10" fillId="24" borderId="0" xfId="57" applyFont="1" applyFill="1" applyAlignment="1">
      <alignment horizontal="center" vertical="center" wrapText="1"/>
      <protection/>
    </xf>
    <xf numFmtId="0" fontId="0" fillId="0" borderId="48" xfId="57" applyFont="1" applyBorder="1" applyAlignment="1">
      <alignment horizontal="center" vertical="center" wrapText="1"/>
      <protection/>
    </xf>
    <xf numFmtId="0" fontId="0" fillId="0" borderId="49" xfId="57" applyFont="1" applyBorder="1" applyAlignment="1">
      <alignment horizontal="center" vertical="center" wrapText="1"/>
      <protection/>
    </xf>
    <xf numFmtId="0" fontId="0" fillId="0" borderId="17" xfId="57" applyFont="1" applyBorder="1" applyAlignment="1">
      <alignment horizontal="center" vertical="center" wrapText="1"/>
      <protection/>
    </xf>
    <xf numFmtId="0" fontId="0" fillId="0" borderId="10" xfId="57" applyFont="1" applyBorder="1" applyAlignment="1">
      <alignment horizontal="center" vertical="center" wrapText="1"/>
      <protection/>
    </xf>
    <xf numFmtId="0" fontId="0" fillId="0" borderId="17" xfId="57" applyFont="1" applyBorder="1" applyAlignment="1">
      <alignment horizontal="center" vertical="center" wrapText="1"/>
      <protection/>
    </xf>
    <xf numFmtId="0" fontId="0" fillId="0" borderId="66" xfId="57" applyFont="1" applyFill="1" applyBorder="1" applyAlignment="1">
      <alignment horizontal="center" vertical="center" wrapText="1"/>
      <protection/>
    </xf>
    <xf numFmtId="0" fontId="0" fillId="0" borderId="67" xfId="57" applyFont="1" applyFill="1" applyBorder="1" applyAlignment="1">
      <alignment horizontal="center" vertical="center" wrapText="1"/>
      <protection/>
    </xf>
    <xf numFmtId="0" fontId="0" fillId="0" borderId="68" xfId="57" applyFont="1" applyFill="1" applyBorder="1" applyAlignment="1">
      <alignment horizontal="center" vertical="center" wrapText="1"/>
      <protection/>
    </xf>
    <xf numFmtId="0" fontId="0" fillId="0" borderId="56" xfId="57" applyFont="1" applyFill="1" applyBorder="1" applyAlignment="1">
      <alignment horizontal="center" vertical="center" wrapText="1"/>
      <protection/>
    </xf>
    <xf numFmtId="0" fontId="0" fillId="0" borderId="57" xfId="57" applyFont="1" applyFill="1" applyBorder="1" applyAlignment="1">
      <alignment horizontal="center" vertical="center" wrapText="1"/>
      <protection/>
    </xf>
    <xf numFmtId="0" fontId="0" fillId="0" borderId="58" xfId="57" applyFont="1" applyFill="1" applyBorder="1" applyAlignment="1">
      <alignment horizontal="center" vertical="center" wrapText="1"/>
      <protection/>
    </xf>
    <xf numFmtId="0" fontId="0" fillId="0" borderId="59" xfId="57" applyFont="1" applyFill="1" applyBorder="1" applyAlignment="1">
      <alignment horizontal="center" vertical="center" wrapText="1"/>
      <protection/>
    </xf>
    <xf numFmtId="0" fontId="0" fillId="0" borderId="60" xfId="57" applyFont="1" applyFill="1" applyBorder="1" applyAlignment="1">
      <alignment horizontal="center" vertical="center" wrapText="1"/>
      <protection/>
    </xf>
    <xf numFmtId="0" fontId="0" fillId="0" borderId="61" xfId="57" applyFont="1" applyFill="1" applyBorder="1" applyAlignment="1">
      <alignment horizontal="center" vertical="center" wrapText="1"/>
      <protection/>
    </xf>
    <xf numFmtId="0" fontId="3" fillId="24" borderId="0" xfId="57" applyFont="1" applyFill="1" applyBorder="1" applyAlignment="1">
      <alignment horizontal="right" vertical="center" wrapText="1"/>
      <protection/>
    </xf>
    <xf numFmtId="0" fontId="3" fillId="24" borderId="54" xfId="57" applyFont="1" applyFill="1" applyBorder="1" applyAlignment="1">
      <alignment horizontal="right" vertical="center" wrapText="1"/>
      <protection/>
    </xf>
    <xf numFmtId="0" fontId="10" fillId="24" borderId="0" xfId="57" applyFont="1" applyFill="1" applyBorder="1" applyAlignment="1">
      <alignment horizontal="center" vertical="center" wrapText="1"/>
      <protection/>
    </xf>
    <xf numFmtId="0" fontId="0" fillId="0" borderId="0" xfId="57" applyFont="1" applyBorder="1" applyAlignment="1">
      <alignment horizontal="left" vertical="center" wrapText="1"/>
      <protection/>
    </xf>
    <xf numFmtId="0" fontId="12" fillId="0" borderId="10" xfId="57" applyFont="1" applyBorder="1" applyAlignment="1">
      <alignment horizontal="center" vertical="center" wrapText="1"/>
      <protection/>
    </xf>
    <xf numFmtId="0" fontId="12" fillId="0" borderId="15" xfId="57" applyFont="1" applyBorder="1" applyAlignment="1">
      <alignment horizontal="left" vertical="center" wrapText="1"/>
      <protection/>
    </xf>
    <xf numFmtId="0" fontId="12" fillId="0" borderId="24" xfId="57" applyFont="1" applyBorder="1" applyAlignment="1">
      <alignment horizontal="left" vertical="center" wrapText="1"/>
      <protection/>
    </xf>
    <xf numFmtId="0" fontId="12" fillId="0" borderId="52" xfId="57" applyFont="1" applyBorder="1" applyAlignment="1">
      <alignment horizontal="left" vertical="center" wrapText="1"/>
      <protection/>
    </xf>
    <xf numFmtId="0" fontId="31" fillId="0" borderId="0" xfId="0" applyFont="1" applyAlignment="1">
      <alignment horizontal="center"/>
    </xf>
    <xf numFmtId="0" fontId="10" fillId="24" borderId="0" xfId="57" applyFont="1" applyFill="1" applyAlignment="1">
      <alignment horizontal="center" vertical="center" wrapText="1"/>
      <protection/>
    </xf>
    <xf numFmtId="0" fontId="0" fillId="0" borderId="59" xfId="57" applyFont="1" applyFill="1" applyBorder="1" applyAlignment="1">
      <alignment horizontal="center" vertical="center" wrapText="1"/>
      <protection/>
    </xf>
    <xf numFmtId="0" fontId="0" fillId="0" borderId="56" xfId="57" applyFont="1" applyFill="1" applyBorder="1" applyAlignment="1">
      <alignment horizontal="center" vertical="center" wrapText="1"/>
      <protection/>
    </xf>
    <xf numFmtId="0" fontId="0" fillId="0" borderId="65" xfId="57" applyFont="1" applyFill="1" applyBorder="1" applyAlignment="1">
      <alignment horizontal="center" vertical="center" wrapText="1"/>
      <protection/>
    </xf>
    <xf numFmtId="0" fontId="0" fillId="0" borderId="63" xfId="57" applyFont="1" applyFill="1" applyBorder="1" applyAlignment="1">
      <alignment horizontal="center" vertical="center" wrapText="1"/>
      <protection/>
    </xf>
    <xf numFmtId="0" fontId="0" fillId="0" borderId="57" xfId="57" applyFont="1" applyFill="1" applyBorder="1" applyAlignment="1">
      <alignment horizontal="center" vertical="center" wrapText="1"/>
      <protection/>
    </xf>
    <xf numFmtId="0" fontId="0" fillId="0" borderId="58" xfId="57" applyFont="1" applyFill="1" applyBorder="1" applyAlignment="1">
      <alignment horizontal="center" vertical="center" wrapText="1"/>
      <protection/>
    </xf>
    <xf numFmtId="0" fontId="0" fillId="0" borderId="67" xfId="57" applyFont="1" applyFill="1" applyBorder="1" applyAlignment="1">
      <alignment horizontal="center" vertical="center" wrapText="1"/>
      <protection/>
    </xf>
    <xf numFmtId="0" fontId="0" fillId="0" borderId="68" xfId="57" applyFont="1" applyFill="1" applyBorder="1" applyAlignment="1">
      <alignment horizontal="center" vertical="center" wrapText="1"/>
      <protection/>
    </xf>
    <xf numFmtId="0" fontId="0" fillId="0" borderId="47" xfId="57" applyFont="1" applyBorder="1" applyAlignment="1">
      <alignment horizontal="left" vertical="center" wrapText="1"/>
      <protection/>
    </xf>
    <xf numFmtId="0" fontId="0" fillId="0" borderId="53" xfId="57" applyFont="1" applyBorder="1" applyAlignment="1">
      <alignment horizontal="center" vertical="center" wrapText="1"/>
      <protection/>
    </xf>
    <xf numFmtId="0" fontId="0" fillId="0" borderId="54" xfId="57" applyFont="1" applyBorder="1" applyAlignment="1">
      <alignment horizontal="center" vertical="center" wrapText="1"/>
      <protection/>
    </xf>
    <xf numFmtId="0" fontId="0" fillId="0" borderId="55" xfId="57" applyFont="1" applyBorder="1" applyAlignment="1">
      <alignment horizontal="center" vertical="center" wrapText="1"/>
      <protection/>
    </xf>
    <xf numFmtId="0" fontId="0" fillId="0" borderId="69" xfId="57" applyFont="1" applyBorder="1" applyAlignment="1">
      <alignment horizontal="center" vertical="center" wrapText="1"/>
      <protection/>
    </xf>
    <xf numFmtId="0" fontId="0" fillId="0" borderId="12" xfId="57" applyFont="1" applyBorder="1" applyAlignment="1">
      <alignment horizontal="center" vertical="center" wrapText="1"/>
      <protection/>
    </xf>
    <xf numFmtId="0" fontId="12" fillId="0" borderId="42" xfId="0" applyFont="1" applyFill="1" applyBorder="1" applyAlignment="1">
      <alignment horizontal="center" vertical="center" wrapText="1" shrinkToFit="1"/>
    </xf>
    <xf numFmtId="0" fontId="12" fillId="0" borderId="43" xfId="0" applyFont="1" applyFill="1" applyBorder="1" applyAlignment="1">
      <alignment horizontal="center" vertical="center" wrapText="1" shrinkToFit="1"/>
    </xf>
    <xf numFmtId="0" fontId="0" fillId="0" borderId="0" xfId="57" applyFont="1" applyAlignment="1">
      <alignment horizontal="left" vertical="center" wrapText="1"/>
      <protection/>
    </xf>
    <xf numFmtId="0" fontId="0" fillId="0" borderId="0" xfId="57" applyFont="1" applyAlignment="1">
      <alignment horizontal="left" vertical="center" wrapText="1"/>
      <protection/>
    </xf>
    <xf numFmtId="0" fontId="12" fillId="0" borderId="41" xfId="0" applyFont="1" applyFill="1" applyBorder="1" applyAlignment="1">
      <alignment horizontal="center" vertical="center" shrinkToFit="1"/>
    </xf>
    <xf numFmtId="0" fontId="12" fillId="0" borderId="42" xfId="0" applyFont="1" applyFill="1" applyBorder="1" applyAlignment="1">
      <alignment horizontal="center" vertical="center" shrinkToFit="1"/>
    </xf>
    <xf numFmtId="0" fontId="1" fillId="0" borderId="0" xfId="0" applyAlignment="1">
      <alignment horizontal="left" vertical="center" wrapText="1" shrinkToFit="1"/>
    </xf>
    <xf numFmtId="0" fontId="1" fillId="0" borderId="0" xfId="0" applyAlignment="1">
      <alignment horizontal="left" vertical="center" wrapText="1" shrinkToFit="1"/>
    </xf>
    <xf numFmtId="0" fontId="12" fillId="0" borderId="70" xfId="0" applyFont="1" applyFill="1" applyBorder="1" applyAlignment="1">
      <alignment horizontal="center" vertical="center" shrinkToFit="1"/>
    </xf>
    <xf numFmtId="0" fontId="12" fillId="0" borderId="31" xfId="0" applyFont="1" applyFill="1" applyBorder="1" applyAlignment="1">
      <alignment horizontal="center" vertical="center" shrinkToFit="1"/>
    </xf>
    <xf numFmtId="0" fontId="12" fillId="0" borderId="71" xfId="0" applyFont="1" applyFill="1" applyBorder="1" applyAlignment="1">
      <alignment horizontal="center" vertical="center" shrinkToFit="1"/>
    </xf>
    <xf numFmtId="0" fontId="0" fillId="24" borderId="0" xfId="55" applyFont="1" applyFill="1" applyAlignment="1">
      <alignment horizontal="right" vertical="center"/>
      <protection/>
    </xf>
    <xf numFmtId="184" fontId="0" fillId="24" borderId="11" xfId="55" applyNumberFormat="1" applyFont="1" applyFill="1" applyBorder="1" applyAlignment="1">
      <alignment horizontal="right" vertical="center"/>
      <protection/>
    </xf>
    <xf numFmtId="184" fontId="0" fillId="0" borderId="11" xfId="55" applyNumberFormat="1" applyFont="1" applyFill="1" applyBorder="1" applyAlignment="1" quotePrefix="1">
      <alignment horizontal="right" vertical="center"/>
      <protection/>
    </xf>
    <xf numFmtId="184" fontId="12" fillId="0" borderId="18" xfId="55" applyNumberFormat="1" applyFont="1" applyFill="1" applyBorder="1" applyAlignment="1" quotePrefix="1">
      <alignment horizontal="right" vertical="center"/>
      <protection/>
    </xf>
    <xf numFmtId="184" fontId="12" fillId="0" borderId="20" xfId="55" applyNumberFormat="1" applyFont="1" applyFill="1" applyBorder="1" applyAlignment="1" quotePrefix="1">
      <alignment horizontal="right" vertical="center"/>
      <protection/>
    </xf>
    <xf numFmtId="191" fontId="0" fillId="24" borderId="17" xfId="0" applyNumberFormat="1" applyFill="1" applyBorder="1" applyAlignment="1">
      <alignment horizontal="left" vertical="center"/>
    </xf>
    <xf numFmtId="191" fontId="0" fillId="24" borderId="10" xfId="0" applyNumberFormat="1" applyFill="1" applyBorder="1" applyAlignment="1">
      <alignment horizontal="left" vertical="center"/>
    </xf>
    <xf numFmtId="4" fontId="1" fillId="0" borderId="10" xfId="0" applyFont="1" applyBorder="1" applyAlignment="1">
      <alignment horizontal="right" vertical="center" shrinkToFit="1"/>
    </xf>
    <xf numFmtId="191" fontId="0" fillId="24" borderId="51" xfId="0" applyNumberFormat="1" applyFill="1" applyBorder="1" applyAlignment="1">
      <alignment horizontal="left" vertical="center"/>
    </xf>
    <xf numFmtId="191" fontId="0" fillId="24" borderId="52" xfId="0" applyNumberFormat="1" applyFill="1" applyBorder="1" applyAlignment="1">
      <alignment horizontal="left" vertical="center"/>
    </xf>
    <xf numFmtId="0" fontId="1" fillId="0" borderId="10" xfId="0" applyFont="1" applyBorder="1" applyAlignment="1">
      <alignment horizontal="left" vertical="center" shrinkToFit="1"/>
    </xf>
  </cellXfs>
  <cellStyles count="7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2016财政厅决算公开表格" xfId="40"/>
    <cellStyle name="差_5.中央部门决算（草案)-1" xfId="41"/>
    <cellStyle name="差_出版署2010年度中央部门决算草案" xfId="42"/>
    <cellStyle name="差_全国友协2010年度中央部门决算（草案）" xfId="43"/>
    <cellStyle name="差_司法部2010年度中央部门决算（草案）报" xfId="44"/>
    <cellStyle name="常规 2" xfId="45"/>
    <cellStyle name="常规 3" xfId="46"/>
    <cellStyle name="常规 4" xfId="47"/>
    <cellStyle name="常规 5" xfId="48"/>
    <cellStyle name="常规 5 2" xfId="49"/>
    <cellStyle name="常规 5_2016财政厅决算公开表格" xfId="50"/>
    <cellStyle name="常规 6" xfId="51"/>
    <cellStyle name="常规 7" xfId="52"/>
    <cellStyle name="常规 8" xfId="53"/>
    <cellStyle name="常规 9" xfId="54"/>
    <cellStyle name="常规_2007年行政单位基层表样表" xfId="55"/>
    <cellStyle name="常规_2012年预算公开分析表（26个部门财政拨款三公经费）" xfId="56"/>
    <cellStyle name="常规_事业单位部门决算报表（讨论稿） 2" xfId="57"/>
    <cellStyle name="Hyperlink" xfId="58"/>
    <cellStyle name="好" xfId="59"/>
    <cellStyle name="好_2016财政厅决算公开表格" xfId="60"/>
    <cellStyle name="好_5.中央部门决算（草案)-1" xfId="61"/>
    <cellStyle name="好_出版署2010年度中央部门决算草案" xfId="62"/>
    <cellStyle name="好_全国友协2010年度中央部门决算（草案）" xfId="63"/>
    <cellStyle name="好_司法部2010年度中央部门决算（草案）报" xfId="64"/>
    <cellStyle name="汇总" xfId="65"/>
    <cellStyle name="Currency" xfId="66"/>
    <cellStyle name="Currency [0]" xfId="67"/>
    <cellStyle name="计算" xfId="68"/>
    <cellStyle name="检查单元格" xfId="69"/>
    <cellStyle name="解释性文本" xfId="70"/>
    <cellStyle name="警告文本" xfId="71"/>
    <cellStyle name="链接单元格" xfId="72"/>
    <cellStyle name="Comma" xfId="73"/>
    <cellStyle name="Comma [0]" xfId="74"/>
    <cellStyle name="强调文字颜色 1" xfId="75"/>
    <cellStyle name="强调文字颜色 2" xfId="76"/>
    <cellStyle name="强调文字颜色 3" xfId="77"/>
    <cellStyle name="强调文字颜色 4" xfId="78"/>
    <cellStyle name="强调文字颜色 5" xfId="79"/>
    <cellStyle name="强调文字颜色 6" xfId="80"/>
    <cellStyle name="适中" xfId="81"/>
    <cellStyle name="输出" xfId="82"/>
    <cellStyle name="输入" xfId="83"/>
    <cellStyle name="样式 1" xfId="84"/>
    <cellStyle name="样式 1 2" xfId="85"/>
    <cellStyle name="注释"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36"/>
  <sheetViews>
    <sheetView tabSelected="1" zoomScaleSheetLayoutView="100" zoomScalePageLayoutView="0" workbookViewId="0" topLeftCell="A35">
      <selection activeCell="F21" sqref="F21"/>
    </sheetView>
  </sheetViews>
  <sheetFormatPr defaultColWidth="9.00390625" defaultRowHeight="14.25"/>
  <cols>
    <col min="1" max="1" width="46.75390625" style="5" customWidth="1"/>
    <col min="2" max="2" width="4.00390625" style="5" customWidth="1"/>
    <col min="3" max="3" width="15.625" style="5" customWidth="1"/>
    <col min="4" max="4" width="46.125" style="5" customWidth="1"/>
    <col min="5" max="5" width="3.50390625" style="5" customWidth="1"/>
    <col min="6" max="6" width="15.625" style="5" customWidth="1"/>
    <col min="7" max="8" width="9.00390625" style="4" customWidth="1"/>
    <col min="9" max="16384" width="9.00390625" style="5" customWidth="1"/>
  </cols>
  <sheetData>
    <row r="1" ht="14.25">
      <c r="A1" s="81"/>
    </row>
    <row r="2" spans="1:8" s="2" customFormat="1" ht="18" customHeight="1">
      <c r="A2" s="153" t="s">
        <v>85</v>
      </c>
      <c r="B2" s="153"/>
      <c r="C2" s="153"/>
      <c r="D2" s="153"/>
      <c r="E2" s="153"/>
      <c r="F2" s="153"/>
      <c r="G2" s="1"/>
      <c r="H2" s="1"/>
    </row>
    <row r="3" spans="1:6" ht="9.75" customHeight="1">
      <c r="A3" s="3"/>
      <c r="B3" s="3"/>
      <c r="C3" s="3"/>
      <c r="D3" s="3"/>
      <c r="E3" s="3"/>
      <c r="F3" s="47" t="s">
        <v>86</v>
      </c>
    </row>
    <row r="4" spans="1:6" ht="15" customHeight="1" thickBot="1">
      <c r="A4" s="6" t="s">
        <v>320</v>
      </c>
      <c r="B4" s="3"/>
      <c r="C4" s="262" t="s">
        <v>321</v>
      </c>
      <c r="D4" s="3"/>
      <c r="E4" s="3"/>
      <c r="F4" s="47" t="s">
        <v>87</v>
      </c>
    </row>
    <row r="5" spans="1:8" s="8" customFormat="1" ht="17.25" customHeight="1">
      <c r="A5" s="154" t="s">
        <v>0</v>
      </c>
      <c r="B5" s="155"/>
      <c r="C5" s="155"/>
      <c r="D5" s="155" t="s">
        <v>1</v>
      </c>
      <c r="E5" s="155"/>
      <c r="F5" s="156"/>
      <c r="G5" s="7"/>
      <c r="H5" s="7"/>
    </row>
    <row r="6" spans="1:8" s="8" customFormat="1" ht="17.25" customHeight="1">
      <c r="A6" s="82" t="s">
        <v>88</v>
      </c>
      <c r="B6" s="83" t="s">
        <v>2</v>
      </c>
      <c r="C6" s="84" t="s">
        <v>89</v>
      </c>
      <c r="D6" s="85" t="s">
        <v>88</v>
      </c>
      <c r="E6" s="83" t="s">
        <v>2</v>
      </c>
      <c r="F6" s="263" t="s">
        <v>89</v>
      </c>
      <c r="G6" s="7"/>
      <c r="H6" s="7"/>
    </row>
    <row r="7" spans="1:8" s="8" customFormat="1" ht="17.25" customHeight="1">
      <c r="A7" s="82" t="s">
        <v>90</v>
      </c>
      <c r="B7" s="84"/>
      <c r="C7" s="85" t="s">
        <v>3</v>
      </c>
      <c r="D7" s="85" t="s">
        <v>90</v>
      </c>
      <c r="E7" s="84"/>
      <c r="F7" s="86" t="s">
        <v>4</v>
      </c>
      <c r="G7" s="7"/>
      <c r="H7" s="7"/>
    </row>
    <row r="8" spans="1:8" s="8" customFormat="1" ht="17.25" customHeight="1">
      <c r="A8" s="56" t="s">
        <v>91</v>
      </c>
      <c r="B8" s="55" t="s">
        <v>3</v>
      </c>
      <c r="C8" s="104">
        <v>3696.92</v>
      </c>
      <c r="D8" s="87" t="s">
        <v>62</v>
      </c>
      <c r="E8" s="55" t="s">
        <v>223</v>
      </c>
      <c r="F8" s="117"/>
      <c r="G8" s="7"/>
      <c r="H8" s="7"/>
    </row>
    <row r="9" spans="1:8" s="8" customFormat="1" ht="17.25" customHeight="1">
      <c r="A9" s="60" t="s">
        <v>92</v>
      </c>
      <c r="B9" s="55" t="s">
        <v>4</v>
      </c>
      <c r="C9" s="105">
        <v>3646.9</v>
      </c>
      <c r="D9" s="87" t="s">
        <v>63</v>
      </c>
      <c r="E9" s="55" t="s">
        <v>224</v>
      </c>
      <c r="F9" s="264"/>
      <c r="G9" s="7"/>
      <c r="H9" s="7"/>
    </row>
    <row r="10" spans="1:8" s="8" customFormat="1" ht="17.25" customHeight="1">
      <c r="A10" s="60" t="s">
        <v>93</v>
      </c>
      <c r="B10" s="55" t="s">
        <v>5</v>
      </c>
      <c r="C10" s="105">
        <v>58</v>
      </c>
      <c r="D10" s="87" t="s">
        <v>64</v>
      </c>
      <c r="E10" s="55" t="s">
        <v>225</v>
      </c>
      <c r="F10" s="264"/>
      <c r="G10" s="7"/>
      <c r="H10" s="7"/>
    </row>
    <row r="11" spans="1:8" s="8" customFormat="1" ht="17.25" customHeight="1">
      <c r="A11" s="60" t="s">
        <v>94</v>
      </c>
      <c r="B11" s="55" t="s">
        <v>6</v>
      </c>
      <c r="C11" s="105"/>
      <c r="D11" s="87" t="s">
        <v>65</v>
      </c>
      <c r="E11" s="55" t="s">
        <v>226</v>
      </c>
      <c r="F11" s="264"/>
      <c r="G11" s="7"/>
      <c r="H11" s="7"/>
    </row>
    <row r="12" spans="1:8" s="8" customFormat="1" ht="17.25" customHeight="1">
      <c r="A12" s="60" t="s">
        <v>95</v>
      </c>
      <c r="B12" s="55" t="s">
        <v>7</v>
      </c>
      <c r="C12" s="105"/>
      <c r="D12" s="87" t="s">
        <v>66</v>
      </c>
      <c r="E12" s="55" t="s">
        <v>227</v>
      </c>
      <c r="F12" s="117"/>
      <c r="G12" s="7"/>
      <c r="H12" s="7"/>
    </row>
    <row r="13" spans="1:8" s="8" customFormat="1" ht="17.25" customHeight="1">
      <c r="A13" s="60" t="s">
        <v>96</v>
      </c>
      <c r="B13" s="55" t="s">
        <v>8</v>
      </c>
      <c r="C13" s="105">
        <v>645.09</v>
      </c>
      <c r="D13" s="87" t="s">
        <v>67</v>
      </c>
      <c r="E13" s="55" t="s">
        <v>228</v>
      </c>
      <c r="F13" s="264"/>
      <c r="G13" s="7"/>
      <c r="H13" s="7"/>
    </row>
    <row r="14" spans="1:8" s="8" customFormat="1" ht="17.25" customHeight="1">
      <c r="A14" s="61"/>
      <c r="B14" s="55" t="s">
        <v>9</v>
      </c>
      <c r="C14" s="109"/>
      <c r="D14" s="110" t="s">
        <v>203</v>
      </c>
      <c r="E14" s="55" t="s">
        <v>229</v>
      </c>
      <c r="F14" s="264">
        <v>110.8</v>
      </c>
      <c r="G14" s="7"/>
      <c r="H14" s="7"/>
    </row>
    <row r="15" spans="1:8" s="8" customFormat="1" ht="17.25" customHeight="1">
      <c r="A15" s="61"/>
      <c r="B15" s="55" t="s">
        <v>10</v>
      </c>
      <c r="C15" s="109"/>
      <c r="D15" s="111" t="s">
        <v>204</v>
      </c>
      <c r="E15" s="55" t="s">
        <v>230</v>
      </c>
      <c r="F15" s="118">
        <v>25.17</v>
      </c>
      <c r="G15" s="7"/>
      <c r="H15" s="7"/>
    </row>
    <row r="16" spans="1:8" s="8" customFormat="1" ht="17.25" customHeight="1">
      <c r="A16" s="61"/>
      <c r="B16" s="55" t="s">
        <v>11</v>
      </c>
      <c r="C16" s="109"/>
      <c r="D16" s="110" t="s">
        <v>205</v>
      </c>
      <c r="E16" s="55" t="s">
        <v>231</v>
      </c>
      <c r="F16" s="114">
        <v>11.6</v>
      </c>
      <c r="G16" s="7"/>
      <c r="H16" s="7"/>
    </row>
    <row r="17" spans="1:8" s="8" customFormat="1" ht="17.25" customHeight="1">
      <c r="A17" s="61"/>
      <c r="B17" s="55" t="s">
        <v>12</v>
      </c>
      <c r="C17" s="109"/>
      <c r="D17" s="110" t="s">
        <v>206</v>
      </c>
      <c r="E17" s="55" t="s">
        <v>232</v>
      </c>
      <c r="F17" s="264">
        <v>83</v>
      </c>
      <c r="G17" s="7"/>
      <c r="H17" s="7"/>
    </row>
    <row r="18" spans="1:8" s="8" customFormat="1" ht="17.25" customHeight="1">
      <c r="A18" s="61"/>
      <c r="B18" s="55" t="s">
        <v>13</v>
      </c>
      <c r="C18" s="109"/>
      <c r="D18" s="110" t="s">
        <v>207</v>
      </c>
      <c r="E18" s="55" t="s">
        <v>233</v>
      </c>
      <c r="F18" s="264"/>
      <c r="G18" s="7"/>
      <c r="H18" s="7"/>
    </row>
    <row r="19" spans="1:8" s="8" customFormat="1" ht="17.25" customHeight="1">
      <c r="A19" s="61"/>
      <c r="B19" s="55" t="s">
        <v>14</v>
      </c>
      <c r="C19" s="109"/>
      <c r="D19" s="110" t="s">
        <v>208</v>
      </c>
      <c r="E19" s="55" t="s">
        <v>234</v>
      </c>
      <c r="F19" s="114"/>
      <c r="G19" s="7"/>
      <c r="H19" s="7"/>
    </row>
    <row r="20" spans="1:8" s="8" customFormat="1" ht="17.25" customHeight="1">
      <c r="A20" s="61"/>
      <c r="B20" s="55" t="s">
        <v>15</v>
      </c>
      <c r="C20" s="109"/>
      <c r="D20" s="110" t="s">
        <v>209</v>
      </c>
      <c r="E20" s="55" t="s">
        <v>235</v>
      </c>
      <c r="F20" s="264">
        <v>6828.73</v>
      </c>
      <c r="G20" s="7"/>
      <c r="H20" s="7"/>
    </row>
    <row r="21" spans="1:8" s="8" customFormat="1" ht="17.25" customHeight="1">
      <c r="A21" s="61"/>
      <c r="B21" s="55" t="s">
        <v>16</v>
      </c>
      <c r="C21" s="109"/>
      <c r="D21" s="110" t="s">
        <v>210</v>
      </c>
      <c r="E21" s="55" t="s">
        <v>236</v>
      </c>
      <c r="F21" s="114"/>
      <c r="G21" s="7"/>
      <c r="H21" s="7"/>
    </row>
    <row r="22" spans="1:8" s="8" customFormat="1" ht="17.25" customHeight="1">
      <c r="A22" s="61"/>
      <c r="B22" s="55" t="s">
        <v>220</v>
      </c>
      <c r="C22" s="109"/>
      <c r="D22" s="110" t="s">
        <v>211</v>
      </c>
      <c r="E22" s="55" t="s">
        <v>237</v>
      </c>
      <c r="F22" s="114"/>
      <c r="G22" s="7"/>
      <c r="H22" s="7"/>
    </row>
    <row r="23" spans="1:8" s="8" customFormat="1" ht="17.25" customHeight="1">
      <c r="A23" s="61"/>
      <c r="B23" s="55" t="s">
        <v>17</v>
      </c>
      <c r="C23" s="109"/>
      <c r="D23" s="110" t="s">
        <v>212</v>
      </c>
      <c r="E23" s="55" t="s">
        <v>238</v>
      </c>
      <c r="F23" s="264"/>
      <c r="G23" s="7"/>
      <c r="H23" s="7"/>
    </row>
    <row r="24" spans="1:8" s="8" customFormat="1" ht="17.25" customHeight="1">
      <c r="A24" s="61"/>
      <c r="B24" s="55" t="s">
        <v>18</v>
      </c>
      <c r="C24" s="109"/>
      <c r="D24" s="110" t="s">
        <v>213</v>
      </c>
      <c r="E24" s="55" t="s">
        <v>239</v>
      </c>
      <c r="F24" s="264"/>
      <c r="G24" s="7"/>
      <c r="H24" s="7"/>
    </row>
    <row r="25" spans="1:8" s="8" customFormat="1" ht="17.25" customHeight="1">
      <c r="A25" s="61"/>
      <c r="B25" s="55" t="s">
        <v>19</v>
      </c>
      <c r="C25" s="109"/>
      <c r="D25" s="110" t="s">
        <v>214</v>
      </c>
      <c r="E25" s="55" t="s">
        <v>240</v>
      </c>
      <c r="F25" s="264"/>
      <c r="G25" s="7"/>
      <c r="H25" s="7"/>
    </row>
    <row r="26" spans="1:8" s="8" customFormat="1" ht="17.25" customHeight="1">
      <c r="A26" s="61"/>
      <c r="B26" s="55" t="s">
        <v>20</v>
      </c>
      <c r="C26" s="109"/>
      <c r="D26" s="110" t="s">
        <v>215</v>
      </c>
      <c r="E26" s="55" t="s">
        <v>241</v>
      </c>
      <c r="F26" s="114"/>
      <c r="G26" s="7"/>
      <c r="H26" s="7"/>
    </row>
    <row r="27" spans="1:8" s="8" customFormat="1" ht="17.25" customHeight="1">
      <c r="A27" s="61"/>
      <c r="B27" s="55" t="s">
        <v>21</v>
      </c>
      <c r="C27" s="109"/>
      <c r="D27" s="110" t="s">
        <v>216</v>
      </c>
      <c r="E27" s="55" t="s">
        <v>242</v>
      </c>
      <c r="F27" s="264"/>
      <c r="G27" s="7"/>
      <c r="H27" s="7"/>
    </row>
    <row r="28" spans="1:8" s="8" customFormat="1" ht="17.25" customHeight="1">
      <c r="A28" s="61"/>
      <c r="B28" s="55" t="s">
        <v>22</v>
      </c>
      <c r="C28" s="109"/>
      <c r="D28" s="110" t="s">
        <v>217</v>
      </c>
      <c r="E28" s="55" t="s">
        <v>243</v>
      </c>
      <c r="F28" s="264"/>
      <c r="G28" s="7"/>
      <c r="H28" s="7"/>
    </row>
    <row r="29" spans="1:8" s="8" customFormat="1" ht="17.25" customHeight="1">
      <c r="A29" s="61"/>
      <c r="B29" s="55" t="s">
        <v>23</v>
      </c>
      <c r="C29" s="109"/>
      <c r="D29" s="110" t="s">
        <v>218</v>
      </c>
      <c r="E29" s="55" t="s">
        <v>244</v>
      </c>
      <c r="F29" s="264"/>
      <c r="G29" s="7"/>
      <c r="H29" s="7"/>
    </row>
    <row r="30" spans="1:8" s="8" customFormat="1" ht="17.25" customHeight="1">
      <c r="A30" s="61"/>
      <c r="B30" s="55" t="s">
        <v>24</v>
      </c>
      <c r="C30" s="109"/>
      <c r="D30" s="110" t="s">
        <v>219</v>
      </c>
      <c r="E30" s="55" t="s">
        <v>245</v>
      </c>
      <c r="F30" s="264"/>
      <c r="G30" s="7"/>
      <c r="H30" s="7"/>
    </row>
    <row r="31" spans="1:8" s="8" customFormat="1" ht="17.25" customHeight="1">
      <c r="A31" s="63" t="s">
        <v>25</v>
      </c>
      <c r="B31" s="55" t="s">
        <v>26</v>
      </c>
      <c r="C31" s="107">
        <f>SUM(C8:C13)</f>
        <v>8046.91</v>
      </c>
      <c r="D31" s="64" t="s">
        <v>27</v>
      </c>
      <c r="E31" s="55" t="s">
        <v>246</v>
      </c>
      <c r="F31" s="114">
        <f>SUM(F14:F20)</f>
        <v>7059.299999999999</v>
      </c>
      <c r="G31" s="7"/>
      <c r="H31" s="7"/>
    </row>
    <row r="32" spans="1:8" s="8" customFormat="1" ht="17.25" customHeight="1">
      <c r="A32" s="62" t="s">
        <v>97</v>
      </c>
      <c r="B32" s="55" t="s">
        <v>28</v>
      </c>
      <c r="C32" s="57">
        <v>97.44</v>
      </c>
      <c r="D32" s="88" t="s">
        <v>98</v>
      </c>
      <c r="E32" s="55" t="s">
        <v>247</v>
      </c>
      <c r="F32" s="265"/>
      <c r="G32" s="7"/>
      <c r="H32" s="7"/>
    </row>
    <row r="33" spans="1:8" s="8" customFormat="1" ht="17.25" customHeight="1">
      <c r="A33" s="62" t="s">
        <v>99</v>
      </c>
      <c r="B33" s="55" t="s">
        <v>29</v>
      </c>
      <c r="C33" s="108">
        <v>136.28</v>
      </c>
      <c r="D33" s="88" t="s">
        <v>100</v>
      </c>
      <c r="E33" s="55" t="s">
        <v>248</v>
      </c>
      <c r="F33" s="114">
        <f>C31+C32+C33-F31</f>
        <v>1221.33</v>
      </c>
      <c r="G33" s="7"/>
      <c r="H33" s="7"/>
    </row>
    <row r="34" spans="1:8" s="8" customFormat="1" ht="17.25" customHeight="1">
      <c r="A34" s="89"/>
      <c r="B34" s="55" t="s">
        <v>221</v>
      </c>
      <c r="C34" s="67"/>
      <c r="D34" s="90"/>
      <c r="E34" s="55" t="s">
        <v>249</v>
      </c>
      <c r="F34" s="266"/>
      <c r="G34" s="7"/>
      <c r="H34" s="7"/>
    </row>
    <row r="35" spans="1:6" ht="17.25" customHeight="1" thickBot="1">
      <c r="A35" s="69" t="s">
        <v>30</v>
      </c>
      <c r="B35" s="119" t="s">
        <v>222</v>
      </c>
      <c r="C35" s="120"/>
      <c r="D35" s="70" t="s">
        <v>30</v>
      </c>
      <c r="E35" s="119" t="s">
        <v>250</v>
      </c>
      <c r="F35" s="115"/>
    </row>
    <row r="36" spans="1:6" ht="17.25" customHeight="1">
      <c r="A36" s="152" t="s">
        <v>101</v>
      </c>
      <c r="B36" s="157"/>
      <c r="C36" s="157"/>
      <c r="D36" s="157"/>
      <c r="E36" s="157"/>
      <c r="F36" s="157"/>
    </row>
  </sheetData>
  <sheetProtection/>
  <mergeCells count="4">
    <mergeCell ref="A2:F2"/>
    <mergeCell ref="A5:C5"/>
    <mergeCell ref="D5:F5"/>
    <mergeCell ref="A36:F36"/>
  </mergeCells>
  <printOptions horizontalCentered="1"/>
  <pageMargins left="0.35433070866141736" right="0.35433070866141736" top="0.5905511811023623" bottom="0.7874015748031497" header="0.5118110236220472" footer="0.1968503937007874"/>
  <pageSetup horizontalDpi="300" verticalDpi="300" orientation="landscape" paperSize="9" scale="75" r:id="rId1"/>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31"/>
  <sheetViews>
    <sheetView zoomScaleSheetLayoutView="160" zoomScalePageLayoutView="0" workbookViewId="0" topLeftCell="A15">
      <selection activeCell="C33" sqref="C33"/>
    </sheetView>
  </sheetViews>
  <sheetFormatPr defaultColWidth="9.00390625" defaultRowHeight="14.25"/>
  <cols>
    <col min="1" max="1" width="4.625" style="11" customWidth="1"/>
    <col min="2" max="2" width="6.125" style="11" customWidth="1"/>
    <col min="3" max="3" width="27.125" style="11" customWidth="1"/>
    <col min="4" max="10" width="13.625" style="11" customWidth="1"/>
    <col min="11" max="16384" width="9.00390625" style="11" customWidth="1"/>
  </cols>
  <sheetData>
    <row r="1" spans="1:10" s="9" customFormat="1" ht="20.25">
      <c r="A1" s="176" t="s">
        <v>68</v>
      </c>
      <c r="B1" s="176"/>
      <c r="C1" s="176"/>
      <c r="D1" s="176"/>
      <c r="E1" s="176"/>
      <c r="F1" s="176"/>
      <c r="G1" s="176"/>
      <c r="H1" s="176"/>
      <c r="I1" s="176"/>
      <c r="J1" s="176"/>
    </row>
    <row r="2" spans="1:10" ht="14.25">
      <c r="A2" s="10"/>
      <c r="B2" s="10"/>
      <c r="C2" s="10"/>
      <c r="D2" s="10"/>
      <c r="E2" s="10"/>
      <c r="F2" s="10"/>
      <c r="G2" s="10"/>
      <c r="H2" s="10"/>
      <c r="I2" s="10"/>
      <c r="J2" s="47" t="s">
        <v>50</v>
      </c>
    </row>
    <row r="3" spans="1:10" ht="15" thickBot="1">
      <c r="A3" s="6" t="s">
        <v>337</v>
      </c>
      <c r="B3" s="10"/>
      <c r="C3" s="10"/>
      <c r="D3" s="10"/>
      <c r="E3" s="10" t="s">
        <v>338</v>
      </c>
      <c r="F3" s="12"/>
      <c r="G3" s="10"/>
      <c r="H3" s="10"/>
      <c r="I3" s="10"/>
      <c r="J3" s="47" t="s">
        <v>49</v>
      </c>
    </row>
    <row r="4" spans="1:11" s="14" customFormat="1" ht="22.5" customHeight="1">
      <c r="A4" s="180" t="s">
        <v>31</v>
      </c>
      <c r="B4" s="181"/>
      <c r="C4" s="181"/>
      <c r="D4" s="164" t="s">
        <v>25</v>
      </c>
      <c r="E4" s="182" t="s">
        <v>53</v>
      </c>
      <c r="F4" s="164" t="s">
        <v>32</v>
      </c>
      <c r="G4" s="164" t="s">
        <v>33</v>
      </c>
      <c r="H4" s="164" t="s">
        <v>34</v>
      </c>
      <c r="I4" s="164" t="s">
        <v>61</v>
      </c>
      <c r="J4" s="177" t="s">
        <v>35</v>
      </c>
      <c r="K4" s="13"/>
    </row>
    <row r="5" spans="1:11" s="14" customFormat="1" ht="22.5" customHeight="1">
      <c r="A5" s="167" t="s">
        <v>81</v>
      </c>
      <c r="B5" s="168"/>
      <c r="C5" s="171" t="s">
        <v>36</v>
      </c>
      <c r="D5" s="165"/>
      <c r="E5" s="183"/>
      <c r="F5" s="165"/>
      <c r="G5" s="165"/>
      <c r="H5" s="165"/>
      <c r="I5" s="165"/>
      <c r="J5" s="178"/>
      <c r="K5" s="13"/>
    </row>
    <row r="6" spans="1:11" s="14" customFormat="1" ht="22.5" customHeight="1">
      <c r="A6" s="169"/>
      <c r="B6" s="170"/>
      <c r="C6" s="166"/>
      <c r="D6" s="166"/>
      <c r="E6" s="184"/>
      <c r="F6" s="166"/>
      <c r="G6" s="166"/>
      <c r="H6" s="166"/>
      <c r="I6" s="166"/>
      <c r="J6" s="179"/>
      <c r="K6" s="13"/>
    </row>
    <row r="7" spans="1:11" ht="18" customHeight="1">
      <c r="A7" s="158" t="s">
        <v>37</v>
      </c>
      <c r="B7" s="159"/>
      <c r="C7" s="160"/>
      <c r="D7" s="15" t="s">
        <v>3</v>
      </c>
      <c r="E7" s="15" t="s">
        <v>4</v>
      </c>
      <c r="F7" s="15" t="s">
        <v>5</v>
      </c>
      <c r="G7" s="15" t="s">
        <v>6</v>
      </c>
      <c r="H7" s="15" t="s">
        <v>7</v>
      </c>
      <c r="I7" s="15" t="s">
        <v>8</v>
      </c>
      <c r="J7" s="49" t="s">
        <v>52</v>
      </c>
      <c r="K7" s="16"/>
    </row>
    <row r="8" spans="1:11" ht="18" customHeight="1">
      <c r="A8" s="161" t="s">
        <v>30</v>
      </c>
      <c r="B8" s="162"/>
      <c r="C8" s="163"/>
      <c r="D8" s="109">
        <f>D12+D15+D19+D22+D25</f>
        <v>8046.91</v>
      </c>
      <c r="E8" s="109">
        <f aca="true" t="shared" si="0" ref="E8:J8">E12+E15+E19+E22+E25</f>
        <v>3696.92</v>
      </c>
      <c r="F8" s="109">
        <f t="shared" si="0"/>
        <v>3646.9</v>
      </c>
      <c r="G8" s="109">
        <f t="shared" si="0"/>
        <v>58</v>
      </c>
      <c r="H8" s="109"/>
      <c r="I8" s="109"/>
      <c r="J8" s="109">
        <f t="shared" si="0"/>
        <v>645.09</v>
      </c>
      <c r="K8" s="16"/>
    </row>
    <row r="9" spans="1:11" ht="18" customHeight="1">
      <c r="A9" s="187" t="s">
        <v>251</v>
      </c>
      <c r="B9" s="188"/>
      <c r="C9" s="112" t="s">
        <v>253</v>
      </c>
      <c r="D9" s="109"/>
      <c r="E9" s="109"/>
      <c r="F9" s="38"/>
      <c r="G9" s="38"/>
      <c r="H9" s="38"/>
      <c r="I9" s="38"/>
      <c r="J9" s="114"/>
      <c r="K9" s="16"/>
    </row>
    <row r="10" spans="1:11" ht="18" customHeight="1">
      <c r="A10" s="185">
        <v>20106</v>
      </c>
      <c r="B10" s="186"/>
      <c r="C10" s="112" t="s">
        <v>255</v>
      </c>
      <c r="D10" s="109"/>
      <c r="E10" s="109"/>
      <c r="F10" s="38"/>
      <c r="G10" s="38"/>
      <c r="H10" s="38"/>
      <c r="I10" s="38"/>
      <c r="J10" s="114"/>
      <c r="K10" s="16"/>
    </row>
    <row r="11" spans="1:11" ht="18" customHeight="1">
      <c r="A11" s="267">
        <v>2010601</v>
      </c>
      <c r="B11" s="268" t="s">
        <v>252</v>
      </c>
      <c r="C11" s="112" t="s">
        <v>257</v>
      </c>
      <c r="D11" s="109"/>
      <c r="E11" s="109"/>
      <c r="F11" s="38"/>
      <c r="G11" s="38"/>
      <c r="H11" s="38"/>
      <c r="I11" s="38"/>
      <c r="J11" s="114"/>
      <c r="K11" s="16"/>
    </row>
    <row r="12" spans="1:11" ht="18" customHeight="1">
      <c r="A12" s="270">
        <v>207</v>
      </c>
      <c r="B12" s="271"/>
      <c r="C12" s="112" t="s">
        <v>322</v>
      </c>
      <c r="D12" s="109">
        <v>110.8</v>
      </c>
      <c r="E12" s="109">
        <v>110.8</v>
      </c>
      <c r="F12" s="38"/>
      <c r="G12" s="38"/>
      <c r="H12" s="38"/>
      <c r="I12" s="38"/>
      <c r="J12" s="114"/>
      <c r="K12" s="16"/>
    </row>
    <row r="13" spans="1:11" ht="18" customHeight="1">
      <c r="A13" s="270">
        <v>20799</v>
      </c>
      <c r="B13" s="271"/>
      <c r="C13" s="112" t="s">
        <v>323</v>
      </c>
      <c r="D13" s="109">
        <v>110.8</v>
      </c>
      <c r="E13" s="109">
        <v>110.8</v>
      </c>
      <c r="F13" s="38"/>
      <c r="G13" s="38"/>
      <c r="H13" s="38"/>
      <c r="I13" s="38"/>
      <c r="J13" s="114"/>
      <c r="K13" s="16"/>
    </row>
    <row r="14" spans="1:11" ht="18" customHeight="1">
      <c r="A14" s="270">
        <v>207999</v>
      </c>
      <c r="B14" s="271"/>
      <c r="C14" s="112" t="s">
        <v>324</v>
      </c>
      <c r="D14" s="109">
        <v>110.8</v>
      </c>
      <c r="E14" s="109">
        <v>110.8</v>
      </c>
      <c r="F14" s="38"/>
      <c r="G14" s="38"/>
      <c r="H14" s="38"/>
      <c r="I14" s="38"/>
      <c r="J14" s="114"/>
      <c r="K14" s="16"/>
    </row>
    <row r="15" spans="1:11" ht="18" customHeight="1">
      <c r="A15" s="270">
        <v>208</v>
      </c>
      <c r="B15" s="271"/>
      <c r="C15" s="112" t="s">
        <v>325</v>
      </c>
      <c r="D15" s="109">
        <v>25.17</v>
      </c>
      <c r="E15" s="109">
        <v>25.17</v>
      </c>
      <c r="F15" s="38"/>
      <c r="G15" s="38"/>
      <c r="H15" s="38"/>
      <c r="I15" s="38"/>
      <c r="J15" s="114"/>
      <c r="K15" s="16"/>
    </row>
    <row r="16" spans="1:11" ht="18" customHeight="1">
      <c r="A16" s="270">
        <v>20808</v>
      </c>
      <c r="B16" s="271"/>
      <c r="C16" s="112" t="s">
        <v>326</v>
      </c>
      <c r="D16" s="109">
        <v>25.17</v>
      </c>
      <c r="E16" s="109">
        <v>25.17</v>
      </c>
      <c r="F16" s="38"/>
      <c r="G16" s="38"/>
      <c r="H16" s="38"/>
      <c r="I16" s="38"/>
      <c r="J16" s="114"/>
      <c r="K16" s="16"/>
    </row>
    <row r="17" spans="1:11" ht="18" customHeight="1">
      <c r="A17" s="270">
        <v>2080801</v>
      </c>
      <c r="B17" s="271"/>
      <c r="C17" s="112" t="s">
        <v>327</v>
      </c>
      <c r="D17" s="109">
        <v>6.54</v>
      </c>
      <c r="E17" s="109">
        <v>6.54</v>
      </c>
      <c r="F17" s="38"/>
      <c r="G17" s="38"/>
      <c r="H17" s="38"/>
      <c r="I17" s="38"/>
      <c r="J17" s="114"/>
      <c r="K17" s="16"/>
    </row>
    <row r="18" spans="1:11" ht="18" customHeight="1">
      <c r="A18" s="270">
        <v>2080802</v>
      </c>
      <c r="B18" s="271"/>
      <c r="C18" s="112" t="s">
        <v>328</v>
      </c>
      <c r="D18" s="109">
        <v>18.63</v>
      </c>
      <c r="E18" s="109">
        <v>18.63</v>
      </c>
      <c r="F18" s="38"/>
      <c r="G18" s="38"/>
      <c r="H18" s="38"/>
      <c r="I18" s="38"/>
      <c r="J18" s="114"/>
      <c r="K18" s="16"/>
    </row>
    <row r="19" spans="1:11" ht="18" customHeight="1">
      <c r="A19" s="270">
        <v>210</v>
      </c>
      <c r="B19" s="271"/>
      <c r="C19" s="112" t="s">
        <v>329</v>
      </c>
      <c r="D19" s="109">
        <v>11.6</v>
      </c>
      <c r="E19" s="109">
        <v>11.6</v>
      </c>
      <c r="F19" s="38"/>
      <c r="G19" s="38"/>
      <c r="H19" s="38"/>
      <c r="I19" s="38"/>
      <c r="J19" s="114"/>
      <c r="K19" s="16"/>
    </row>
    <row r="20" spans="1:11" ht="18" customHeight="1">
      <c r="A20" s="270">
        <v>21012</v>
      </c>
      <c r="B20" s="271"/>
      <c r="C20" s="272" t="s">
        <v>339</v>
      </c>
      <c r="D20" s="109">
        <v>11.6</v>
      </c>
      <c r="E20" s="109">
        <v>11.6</v>
      </c>
      <c r="F20" s="38"/>
      <c r="G20" s="38"/>
      <c r="H20" s="38"/>
      <c r="I20" s="38"/>
      <c r="J20" s="114"/>
      <c r="K20" s="16"/>
    </row>
    <row r="21" spans="1:11" ht="18" customHeight="1">
      <c r="A21" s="270">
        <v>2101201</v>
      </c>
      <c r="B21" s="271"/>
      <c r="C21" s="272" t="s">
        <v>340</v>
      </c>
      <c r="D21" s="109">
        <v>11.6</v>
      </c>
      <c r="E21" s="109">
        <v>11.6</v>
      </c>
      <c r="F21" s="38"/>
      <c r="G21" s="38"/>
      <c r="H21" s="38"/>
      <c r="I21" s="38"/>
      <c r="J21" s="114"/>
      <c r="K21" s="16"/>
    </row>
    <row r="22" spans="1:11" ht="18" customHeight="1">
      <c r="A22" s="270">
        <v>211</v>
      </c>
      <c r="B22" s="271"/>
      <c r="C22" s="112" t="s">
        <v>330</v>
      </c>
      <c r="D22" s="109">
        <v>83</v>
      </c>
      <c r="E22" s="109">
        <v>83</v>
      </c>
      <c r="F22" s="38"/>
      <c r="G22" s="38"/>
      <c r="H22" s="38"/>
      <c r="I22" s="38"/>
      <c r="J22" s="114"/>
      <c r="K22" s="16"/>
    </row>
    <row r="23" spans="1:11" ht="18" customHeight="1">
      <c r="A23" s="270">
        <v>21104</v>
      </c>
      <c r="B23" s="271"/>
      <c r="C23" s="112" t="s">
        <v>331</v>
      </c>
      <c r="D23" s="109">
        <v>83</v>
      </c>
      <c r="E23" s="109">
        <v>83</v>
      </c>
      <c r="F23" s="38"/>
      <c r="G23" s="38"/>
      <c r="H23" s="38"/>
      <c r="I23" s="38"/>
      <c r="J23" s="114"/>
      <c r="K23" s="16"/>
    </row>
    <row r="24" spans="1:11" ht="18" customHeight="1">
      <c r="A24" s="270">
        <v>2110499</v>
      </c>
      <c r="B24" s="271"/>
      <c r="C24" s="112" t="s">
        <v>332</v>
      </c>
      <c r="D24" s="109">
        <v>83</v>
      </c>
      <c r="E24" s="109">
        <v>83</v>
      </c>
      <c r="F24" s="38"/>
      <c r="G24" s="38"/>
      <c r="H24" s="38"/>
      <c r="I24" s="38"/>
      <c r="J24" s="114"/>
      <c r="K24" s="16"/>
    </row>
    <row r="25" spans="1:11" ht="18" customHeight="1">
      <c r="A25" s="270">
        <v>214</v>
      </c>
      <c r="B25" s="271"/>
      <c r="C25" s="112" t="s">
        <v>333</v>
      </c>
      <c r="D25" s="109">
        <v>7816.34</v>
      </c>
      <c r="E25" s="109">
        <v>3466.35</v>
      </c>
      <c r="F25" s="38">
        <v>3646.9</v>
      </c>
      <c r="G25" s="38">
        <v>58</v>
      </c>
      <c r="H25" s="38"/>
      <c r="I25" s="38"/>
      <c r="J25" s="114">
        <v>645.09</v>
      </c>
      <c r="K25" s="16"/>
    </row>
    <row r="26" spans="1:11" ht="18" customHeight="1">
      <c r="A26" s="270">
        <v>21401</v>
      </c>
      <c r="B26" s="271"/>
      <c r="C26" s="112" t="s">
        <v>334</v>
      </c>
      <c r="D26" s="109">
        <v>7816.34</v>
      </c>
      <c r="E26" s="109">
        <v>3466.35</v>
      </c>
      <c r="F26" s="38">
        <v>3646.9</v>
      </c>
      <c r="G26" s="38">
        <v>58</v>
      </c>
      <c r="H26" s="38"/>
      <c r="I26" s="38"/>
      <c r="J26" s="114">
        <v>645.09</v>
      </c>
      <c r="K26" s="16"/>
    </row>
    <row r="27" spans="1:11" ht="18" customHeight="1">
      <c r="A27" s="270">
        <v>2140106</v>
      </c>
      <c r="B27" s="271"/>
      <c r="C27" s="112" t="s">
        <v>335</v>
      </c>
      <c r="D27" s="109">
        <v>7796.34</v>
      </c>
      <c r="E27" s="269">
        <v>3446.35</v>
      </c>
      <c r="F27" s="38">
        <v>3646.9</v>
      </c>
      <c r="G27" s="38">
        <v>58</v>
      </c>
      <c r="H27" s="38"/>
      <c r="I27" s="38"/>
      <c r="J27" s="114">
        <v>645.09</v>
      </c>
      <c r="K27" s="16"/>
    </row>
    <row r="28" spans="1:11" ht="18" customHeight="1" thickBot="1">
      <c r="A28" s="270">
        <v>2140199</v>
      </c>
      <c r="B28" s="271"/>
      <c r="C28" s="112" t="s">
        <v>336</v>
      </c>
      <c r="D28" s="109">
        <v>20</v>
      </c>
      <c r="E28" s="109">
        <v>20</v>
      </c>
      <c r="F28" s="38"/>
      <c r="G28" s="38"/>
      <c r="H28" s="38"/>
      <c r="I28" s="38"/>
      <c r="J28" s="114"/>
      <c r="K28" s="16"/>
    </row>
    <row r="29" spans="1:10" ht="30.75" customHeight="1">
      <c r="A29" s="174" t="s">
        <v>69</v>
      </c>
      <c r="B29" s="175"/>
      <c r="C29" s="175"/>
      <c r="D29" s="175"/>
      <c r="E29" s="175"/>
      <c r="F29" s="175"/>
      <c r="G29" s="175"/>
      <c r="H29" s="175"/>
      <c r="I29" s="175"/>
      <c r="J29" s="175"/>
    </row>
    <row r="30" ht="14.25">
      <c r="A30" s="17"/>
    </row>
    <row r="31" ht="14.25">
      <c r="A31" s="17"/>
    </row>
  </sheetData>
  <sheetProtection/>
  <mergeCells count="34">
    <mergeCell ref="A28:B28"/>
    <mergeCell ref="A11:B11"/>
    <mergeCell ref="A12:B12"/>
    <mergeCell ref="A13:B13"/>
    <mergeCell ref="A14:B14"/>
    <mergeCell ref="A15:B15"/>
    <mergeCell ref="A16:B16"/>
    <mergeCell ref="A17:B17"/>
    <mergeCell ref="A18:B18"/>
    <mergeCell ref="A19:B19"/>
    <mergeCell ref="A24:B24"/>
    <mergeCell ref="A25:B25"/>
    <mergeCell ref="A26:B26"/>
    <mergeCell ref="A27:B27"/>
    <mergeCell ref="A20:B20"/>
    <mergeCell ref="A21:B21"/>
    <mergeCell ref="A22:B22"/>
    <mergeCell ref="A23:B23"/>
    <mergeCell ref="A29:J29"/>
    <mergeCell ref="A1:J1"/>
    <mergeCell ref="J4:J6"/>
    <mergeCell ref="G4:G6"/>
    <mergeCell ref="A4:C4"/>
    <mergeCell ref="E4:E6"/>
    <mergeCell ref="A10:B10"/>
    <mergeCell ref="A9:B9"/>
    <mergeCell ref="H4:H6"/>
    <mergeCell ref="A7:C7"/>
    <mergeCell ref="A8:C8"/>
    <mergeCell ref="I4:I6"/>
    <mergeCell ref="A5:B6"/>
    <mergeCell ref="C5:C6"/>
    <mergeCell ref="F4:F6"/>
    <mergeCell ref="D4:D6"/>
  </mergeCells>
  <printOptions horizontalCentered="1"/>
  <pageMargins left="0.35433070866141736" right="0.35433070866141736" top="0.49" bottom="0.41" header="0.5118110236220472" footer="0.1968503937007874"/>
  <pageSetup horizontalDpi="600" verticalDpi="600" orientation="landscape" paperSize="9" scale="90"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32"/>
  <sheetViews>
    <sheetView zoomScalePageLayoutView="0" workbookViewId="0" topLeftCell="A3">
      <selection activeCell="C13" sqref="C13"/>
    </sheetView>
  </sheetViews>
  <sheetFormatPr defaultColWidth="9.00390625" defaultRowHeight="14.25"/>
  <cols>
    <col min="1" max="1" width="5.625" style="11" customWidth="1"/>
    <col min="2" max="2" width="4.75390625" style="11" customWidth="1"/>
    <col min="3" max="3" width="24.25390625" style="11" customWidth="1"/>
    <col min="4" max="4" width="14.375" style="11" customWidth="1"/>
    <col min="5" max="9" width="14.625" style="11" customWidth="1"/>
    <col min="10" max="10" width="9.00390625" style="11" customWidth="1"/>
    <col min="11" max="11" width="12.625" style="11" customWidth="1"/>
    <col min="12" max="16384" width="9.00390625" style="11" customWidth="1"/>
  </cols>
  <sheetData>
    <row r="1" spans="1:9" s="9" customFormat="1" ht="20.25">
      <c r="A1" s="176" t="s">
        <v>71</v>
      </c>
      <c r="B1" s="176"/>
      <c r="C1" s="176"/>
      <c r="D1" s="176"/>
      <c r="E1" s="176"/>
      <c r="F1" s="176"/>
      <c r="G1" s="176"/>
      <c r="H1" s="176"/>
      <c r="I1" s="176"/>
    </row>
    <row r="2" spans="1:9" ht="14.25">
      <c r="A2" s="10"/>
      <c r="B2" s="10"/>
      <c r="C2" s="10"/>
      <c r="D2" s="10"/>
      <c r="E2" s="10"/>
      <c r="F2" s="10"/>
      <c r="G2" s="10"/>
      <c r="H2" s="10"/>
      <c r="I2" s="47" t="s">
        <v>51</v>
      </c>
    </row>
    <row r="3" spans="1:9" ht="15" thickBot="1">
      <c r="A3" s="6" t="s">
        <v>337</v>
      </c>
      <c r="B3" s="10"/>
      <c r="C3" s="10"/>
      <c r="D3" s="10"/>
      <c r="E3" s="10" t="s">
        <v>338</v>
      </c>
      <c r="F3" s="12"/>
      <c r="G3" s="10"/>
      <c r="H3" s="10"/>
      <c r="I3" s="47" t="s">
        <v>49</v>
      </c>
    </row>
    <row r="4" spans="1:10" s="14" customFormat="1" ht="22.5" customHeight="1">
      <c r="A4" s="180" t="s">
        <v>31</v>
      </c>
      <c r="B4" s="181"/>
      <c r="C4" s="181"/>
      <c r="D4" s="164" t="s">
        <v>27</v>
      </c>
      <c r="E4" s="164" t="s">
        <v>38</v>
      </c>
      <c r="F4" s="189" t="s">
        <v>39</v>
      </c>
      <c r="G4" s="189" t="s">
        <v>40</v>
      </c>
      <c r="H4" s="197" t="s">
        <v>41</v>
      </c>
      <c r="I4" s="198" t="s">
        <v>42</v>
      </c>
      <c r="J4" s="13"/>
    </row>
    <row r="5" spans="1:10" s="14" customFormat="1" ht="22.5" customHeight="1">
      <c r="A5" s="167" t="s">
        <v>81</v>
      </c>
      <c r="B5" s="168"/>
      <c r="C5" s="171" t="s">
        <v>36</v>
      </c>
      <c r="D5" s="165"/>
      <c r="E5" s="165"/>
      <c r="F5" s="190"/>
      <c r="G5" s="190"/>
      <c r="H5" s="190"/>
      <c r="I5" s="199"/>
      <c r="J5" s="13"/>
    </row>
    <row r="6" spans="1:10" s="14" customFormat="1" ht="22.5" customHeight="1">
      <c r="A6" s="169"/>
      <c r="B6" s="170"/>
      <c r="C6" s="166"/>
      <c r="D6" s="166"/>
      <c r="E6" s="166"/>
      <c r="F6" s="191"/>
      <c r="G6" s="191"/>
      <c r="H6" s="191"/>
      <c r="I6" s="200"/>
      <c r="J6" s="13"/>
    </row>
    <row r="7" spans="1:10" s="22" customFormat="1" ht="18" customHeight="1">
      <c r="A7" s="192" t="s">
        <v>37</v>
      </c>
      <c r="B7" s="193"/>
      <c r="C7" s="194"/>
      <c r="D7" s="18" t="s">
        <v>3</v>
      </c>
      <c r="E7" s="18" t="s">
        <v>4</v>
      </c>
      <c r="F7" s="18" t="s">
        <v>5</v>
      </c>
      <c r="G7" s="19" t="s">
        <v>43</v>
      </c>
      <c r="H7" s="19" t="s">
        <v>44</v>
      </c>
      <c r="I7" s="20" t="s">
        <v>45</v>
      </c>
      <c r="J7" s="21"/>
    </row>
    <row r="8" spans="1:10" ht="18" customHeight="1">
      <c r="A8" s="161" t="s">
        <v>30</v>
      </c>
      <c r="B8" s="162"/>
      <c r="C8" s="163"/>
      <c r="D8" s="106">
        <f>D12+D15+D19+D22+D25</f>
        <v>7059.299999999999</v>
      </c>
      <c r="E8" s="106">
        <f>E12+E15+E19+E22+E25</f>
        <v>2606.95</v>
      </c>
      <c r="F8" s="106">
        <f>F12+F15+F19+F22+F25</f>
        <v>4452.35</v>
      </c>
      <c r="G8" s="106"/>
      <c r="H8" s="106"/>
      <c r="I8" s="106"/>
      <c r="J8" s="16"/>
    </row>
    <row r="9" spans="1:10" ht="18" customHeight="1">
      <c r="A9" s="187" t="s">
        <v>251</v>
      </c>
      <c r="B9" s="188"/>
      <c r="C9" s="112" t="s">
        <v>253</v>
      </c>
      <c r="D9" s="109"/>
      <c r="E9" s="113"/>
      <c r="F9" s="104"/>
      <c r="G9" s="38"/>
      <c r="H9" s="38"/>
      <c r="I9" s="39"/>
      <c r="J9" s="16"/>
    </row>
    <row r="10" spans="1:10" ht="18" customHeight="1">
      <c r="A10" s="172" t="s">
        <v>254</v>
      </c>
      <c r="B10" s="173" t="s">
        <v>252</v>
      </c>
      <c r="C10" s="112" t="s">
        <v>255</v>
      </c>
      <c r="D10" s="109"/>
      <c r="E10" s="113"/>
      <c r="F10" s="104"/>
      <c r="G10" s="38"/>
      <c r="H10" s="38"/>
      <c r="I10" s="39"/>
      <c r="J10" s="16"/>
    </row>
    <row r="11" spans="1:10" ht="18" customHeight="1">
      <c r="A11" s="172" t="s">
        <v>256</v>
      </c>
      <c r="B11" s="173" t="s">
        <v>252</v>
      </c>
      <c r="C11" s="112" t="s">
        <v>257</v>
      </c>
      <c r="D11" s="109"/>
      <c r="E11" s="113"/>
      <c r="F11" s="104"/>
      <c r="G11" s="38"/>
      <c r="H11" s="38"/>
      <c r="I11" s="39"/>
      <c r="J11" s="16"/>
    </row>
    <row r="12" spans="1:10" ht="18" customHeight="1">
      <c r="A12" s="270">
        <v>207</v>
      </c>
      <c r="B12" s="271"/>
      <c r="C12" s="112" t="s">
        <v>322</v>
      </c>
      <c r="D12" s="109">
        <v>110.8</v>
      </c>
      <c r="E12" s="113">
        <v>5</v>
      </c>
      <c r="F12" s="104">
        <v>105.8</v>
      </c>
      <c r="G12" s="38"/>
      <c r="H12" s="38"/>
      <c r="I12" s="39"/>
      <c r="J12" s="16"/>
    </row>
    <row r="13" spans="1:10" ht="18" customHeight="1">
      <c r="A13" s="270">
        <v>20799</v>
      </c>
      <c r="B13" s="271"/>
      <c r="C13" s="112" t="s">
        <v>323</v>
      </c>
      <c r="D13" s="109">
        <v>110.8</v>
      </c>
      <c r="E13" s="113">
        <v>5</v>
      </c>
      <c r="F13" s="104">
        <v>105.8</v>
      </c>
      <c r="G13" s="38"/>
      <c r="H13" s="38"/>
      <c r="I13" s="39"/>
      <c r="J13" s="16"/>
    </row>
    <row r="14" spans="1:10" ht="18" customHeight="1">
      <c r="A14" s="270">
        <v>207999</v>
      </c>
      <c r="B14" s="271"/>
      <c r="C14" s="112" t="s">
        <v>324</v>
      </c>
      <c r="D14" s="109">
        <v>110.8</v>
      </c>
      <c r="E14" s="113">
        <v>5</v>
      </c>
      <c r="F14" s="104">
        <v>105.8</v>
      </c>
      <c r="G14" s="38"/>
      <c r="H14" s="38"/>
      <c r="I14" s="39"/>
      <c r="J14" s="16"/>
    </row>
    <row r="15" spans="1:10" ht="18" customHeight="1">
      <c r="A15" s="270">
        <v>208</v>
      </c>
      <c r="B15" s="271"/>
      <c r="C15" s="112" t="s">
        <v>325</v>
      </c>
      <c r="D15" s="109">
        <v>25.17</v>
      </c>
      <c r="E15" s="113">
        <v>25.17</v>
      </c>
      <c r="F15" s="104"/>
      <c r="G15" s="38"/>
      <c r="H15" s="38"/>
      <c r="I15" s="39"/>
      <c r="J15" s="16"/>
    </row>
    <row r="16" spans="1:10" ht="18" customHeight="1">
      <c r="A16" s="270">
        <v>20808</v>
      </c>
      <c r="B16" s="271"/>
      <c r="C16" s="112" t="s">
        <v>326</v>
      </c>
      <c r="D16" s="109">
        <v>25.17</v>
      </c>
      <c r="E16" s="113">
        <v>25.17</v>
      </c>
      <c r="F16" s="104"/>
      <c r="G16" s="38"/>
      <c r="H16" s="38"/>
      <c r="I16" s="39"/>
      <c r="J16" s="16"/>
    </row>
    <row r="17" spans="1:10" ht="18" customHeight="1">
      <c r="A17" s="270">
        <v>2080801</v>
      </c>
      <c r="B17" s="271"/>
      <c r="C17" s="112" t="s">
        <v>327</v>
      </c>
      <c r="D17" s="109">
        <v>6.54</v>
      </c>
      <c r="E17" s="113">
        <v>6.54</v>
      </c>
      <c r="F17" s="104"/>
      <c r="G17" s="38"/>
      <c r="H17" s="38"/>
      <c r="I17" s="39"/>
      <c r="J17" s="16"/>
    </row>
    <row r="18" spans="1:10" ht="18" customHeight="1">
      <c r="A18" s="270">
        <v>2080802</v>
      </c>
      <c r="B18" s="271"/>
      <c r="C18" s="112" t="s">
        <v>328</v>
      </c>
      <c r="D18" s="109">
        <v>18.63</v>
      </c>
      <c r="E18" s="113">
        <v>18.63</v>
      </c>
      <c r="F18" s="104"/>
      <c r="G18" s="38"/>
      <c r="H18" s="38"/>
      <c r="I18" s="39"/>
      <c r="J18" s="16"/>
    </row>
    <row r="19" spans="1:10" ht="18" customHeight="1">
      <c r="A19" s="270">
        <v>210</v>
      </c>
      <c r="B19" s="271"/>
      <c r="C19" s="112" t="s">
        <v>329</v>
      </c>
      <c r="D19" s="109">
        <v>11.6</v>
      </c>
      <c r="E19" s="113">
        <v>11.6</v>
      </c>
      <c r="F19" s="104"/>
      <c r="G19" s="38"/>
      <c r="H19" s="38"/>
      <c r="I19" s="39"/>
      <c r="J19" s="16"/>
    </row>
    <row r="20" spans="1:10" ht="18" customHeight="1">
      <c r="A20" s="270">
        <v>21012</v>
      </c>
      <c r="B20" s="271"/>
      <c r="C20" s="272" t="s">
        <v>339</v>
      </c>
      <c r="D20" s="109">
        <v>11.6</v>
      </c>
      <c r="E20" s="113">
        <v>11.6</v>
      </c>
      <c r="F20" s="104"/>
      <c r="G20" s="38"/>
      <c r="H20" s="38"/>
      <c r="I20" s="39"/>
      <c r="J20" s="16"/>
    </row>
    <row r="21" spans="1:10" ht="18" customHeight="1">
      <c r="A21" s="270">
        <v>2101201</v>
      </c>
      <c r="B21" s="271"/>
      <c r="C21" s="272" t="s">
        <v>340</v>
      </c>
      <c r="D21" s="109">
        <v>11.6</v>
      </c>
      <c r="E21" s="113">
        <v>11.6</v>
      </c>
      <c r="F21" s="104"/>
      <c r="G21" s="38"/>
      <c r="H21" s="38"/>
      <c r="I21" s="39"/>
      <c r="J21" s="16"/>
    </row>
    <row r="22" spans="1:10" ht="18" customHeight="1">
      <c r="A22" s="270">
        <v>211</v>
      </c>
      <c r="B22" s="271"/>
      <c r="C22" s="112" t="s">
        <v>330</v>
      </c>
      <c r="D22" s="109">
        <v>83</v>
      </c>
      <c r="E22" s="113"/>
      <c r="F22" s="104">
        <v>83</v>
      </c>
      <c r="G22" s="38"/>
      <c r="H22" s="38"/>
      <c r="I22" s="39"/>
      <c r="J22" s="16"/>
    </row>
    <row r="23" spans="1:10" ht="18" customHeight="1">
      <c r="A23" s="270">
        <v>21104</v>
      </c>
      <c r="B23" s="271"/>
      <c r="C23" s="112" t="s">
        <v>331</v>
      </c>
      <c r="D23" s="109">
        <v>83</v>
      </c>
      <c r="E23" s="113"/>
      <c r="F23" s="104">
        <v>83</v>
      </c>
      <c r="G23" s="38"/>
      <c r="H23" s="38"/>
      <c r="I23" s="39"/>
      <c r="J23" s="16"/>
    </row>
    <row r="24" spans="1:10" ht="18" customHeight="1">
      <c r="A24" s="270">
        <v>2110499</v>
      </c>
      <c r="B24" s="271"/>
      <c r="C24" s="112" t="s">
        <v>332</v>
      </c>
      <c r="D24" s="109">
        <v>83</v>
      </c>
      <c r="E24" s="113"/>
      <c r="F24" s="104">
        <v>83</v>
      </c>
      <c r="G24" s="38"/>
      <c r="H24" s="38"/>
      <c r="I24" s="39"/>
      <c r="J24" s="16"/>
    </row>
    <row r="25" spans="1:10" ht="18" customHeight="1">
      <c r="A25" s="270">
        <v>214</v>
      </c>
      <c r="B25" s="271"/>
      <c r="C25" s="112" t="s">
        <v>333</v>
      </c>
      <c r="D25" s="109">
        <v>6828.73</v>
      </c>
      <c r="E25" s="113">
        <v>2565.18</v>
      </c>
      <c r="F25" s="104">
        <v>4263.55</v>
      </c>
      <c r="G25" s="38"/>
      <c r="H25" s="38"/>
      <c r="I25" s="39"/>
      <c r="J25" s="16"/>
    </row>
    <row r="26" spans="1:10" ht="18" customHeight="1">
      <c r="A26" s="270">
        <v>21401</v>
      </c>
      <c r="B26" s="271"/>
      <c r="C26" s="112" t="s">
        <v>334</v>
      </c>
      <c r="D26" s="109">
        <v>6828.73</v>
      </c>
      <c r="E26" s="113">
        <v>2565.18</v>
      </c>
      <c r="F26" s="104">
        <v>4263.55</v>
      </c>
      <c r="G26" s="38"/>
      <c r="H26" s="38"/>
      <c r="I26" s="39"/>
      <c r="J26" s="16"/>
    </row>
    <row r="27" spans="1:10" ht="18" customHeight="1">
      <c r="A27" s="270">
        <v>2140106</v>
      </c>
      <c r="B27" s="271"/>
      <c r="C27" s="112" t="s">
        <v>335</v>
      </c>
      <c r="D27" s="109">
        <v>6672.45</v>
      </c>
      <c r="E27" s="113">
        <v>2565.18</v>
      </c>
      <c r="F27" s="104">
        <v>4107.27</v>
      </c>
      <c r="G27" s="38"/>
      <c r="H27" s="38"/>
      <c r="I27" s="39"/>
      <c r="J27" s="16"/>
    </row>
    <row r="28" spans="1:10" ht="18" customHeight="1">
      <c r="A28" s="270">
        <v>2140199</v>
      </c>
      <c r="B28" s="271"/>
      <c r="C28" s="112" t="s">
        <v>336</v>
      </c>
      <c r="D28" s="109">
        <v>156.28</v>
      </c>
      <c r="E28" s="113"/>
      <c r="F28" s="104">
        <v>156.28</v>
      </c>
      <c r="G28" s="38"/>
      <c r="H28" s="38"/>
      <c r="I28" s="39"/>
      <c r="J28" s="16"/>
    </row>
    <row r="29" spans="1:9" ht="31.5" customHeight="1">
      <c r="A29" s="195" t="s">
        <v>70</v>
      </c>
      <c r="B29" s="196"/>
      <c r="C29" s="196"/>
      <c r="D29" s="196"/>
      <c r="E29" s="196"/>
      <c r="F29" s="196"/>
      <c r="G29" s="196"/>
      <c r="H29" s="196"/>
      <c r="I29" s="196"/>
    </row>
    <row r="30" ht="14.25">
      <c r="A30" s="23"/>
    </row>
    <row r="31" ht="14.25">
      <c r="A31" s="24"/>
    </row>
    <row r="32" ht="14.25">
      <c r="A32" s="24"/>
    </row>
  </sheetData>
  <sheetProtection/>
  <mergeCells count="33">
    <mergeCell ref="A27:B27"/>
    <mergeCell ref="A28:B28"/>
    <mergeCell ref="A23:B23"/>
    <mergeCell ref="A24:B24"/>
    <mergeCell ref="A25:B25"/>
    <mergeCell ref="A26:B26"/>
    <mergeCell ref="A19:B19"/>
    <mergeCell ref="A20:B20"/>
    <mergeCell ref="A21:B21"/>
    <mergeCell ref="A22:B22"/>
    <mergeCell ref="A15:B15"/>
    <mergeCell ref="A16:B16"/>
    <mergeCell ref="A17:B17"/>
    <mergeCell ref="A18:B18"/>
    <mergeCell ref="A11:B11"/>
    <mergeCell ref="A12:B12"/>
    <mergeCell ref="A13:B13"/>
    <mergeCell ref="A14:B14"/>
    <mergeCell ref="A10:B10"/>
    <mergeCell ref="A29:I29"/>
    <mergeCell ref="A1:I1"/>
    <mergeCell ref="G4:G6"/>
    <mergeCell ref="H4:H6"/>
    <mergeCell ref="I4:I6"/>
    <mergeCell ref="A5:B6"/>
    <mergeCell ref="C5:C6"/>
    <mergeCell ref="A4:C4"/>
    <mergeCell ref="D4:D6"/>
    <mergeCell ref="E4:E6"/>
    <mergeCell ref="F4:F6"/>
    <mergeCell ref="A9:B9"/>
    <mergeCell ref="A7:C7"/>
    <mergeCell ref="A8:C8"/>
  </mergeCells>
  <printOptions horizontalCentered="1"/>
  <pageMargins left="0.35433070866141736" right="0.35433070866141736" top="0.64" bottom="0.57" header="0.5118110236220472" footer="0.1968503937007874"/>
  <pageSetup horizontalDpi="600" verticalDpi="600" orientation="landscape" paperSize="9" scale="90" r:id="rId1"/>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dimension ref="A1:J37"/>
  <sheetViews>
    <sheetView zoomScaleSheetLayoutView="100" zoomScalePageLayoutView="0" workbookViewId="0" topLeftCell="A4">
      <selection activeCell="C13" sqref="C13"/>
    </sheetView>
  </sheetViews>
  <sheetFormatPr defaultColWidth="9.00390625" defaultRowHeight="14.25"/>
  <cols>
    <col min="1" max="1" width="35.00390625" style="5" customWidth="1"/>
    <col min="2" max="2" width="4.00390625" style="5" customWidth="1"/>
    <col min="3" max="3" width="15.625" style="5" customWidth="1"/>
    <col min="4" max="4" width="29.375" style="5" customWidth="1"/>
    <col min="5" max="5" width="3.50390625" style="5" customWidth="1"/>
    <col min="6" max="6" width="15.625" style="5" customWidth="1"/>
    <col min="7" max="7" width="13.875" style="5" customWidth="1"/>
    <col min="8" max="8" width="14.50390625" style="5" customWidth="1"/>
    <col min="9" max="10" width="9.00390625" style="4" customWidth="1"/>
    <col min="11" max="16384" width="9.00390625" style="5" customWidth="1"/>
  </cols>
  <sheetData>
    <row r="1" ht="14.25">
      <c r="A1" s="81"/>
    </row>
    <row r="2" spans="1:10" s="2" customFormat="1" ht="18" customHeight="1">
      <c r="A2" s="153" t="s">
        <v>102</v>
      </c>
      <c r="B2" s="153"/>
      <c r="C2" s="153"/>
      <c r="D2" s="153"/>
      <c r="E2" s="153"/>
      <c r="F2" s="153"/>
      <c r="G2" s="153"/>
      <c r="H2" s="153"/>
      <c r="I2" s="1"/>
      <c r="J2" s="1"/>
    </row>
    <row r="3" spans="1:8" ht="9.75" customHeight="1">
      <c r="A3" s="3"/>
      <c r="B3" s="3"/>
      <c r="C3" s="3"/>
      <c r="D3" s="3"/>
      <c r="E3" s="3"/>
      <c r="F3" s="3"/>
      <c r="G3" s="3"/>
      <c r="H3" s="47" t="s">
        <v>103</v>
      </c>
    </row>
    <row r="4" spans="1:8" ht="15" customHeight="1" thickBot="1">
      <c r="A4" s="6" t="s">
        <v>337</v>
      </c>
      <c r="B4" s="3"/>
      <c r="C4" s="3"/>
      <c r="D4" s="262" t="s">
        <v>341</v>
      </c>
      <c r="E4" s="3"/>
      <c r="F4" s="3"/>
      <c r="G4" s="3"/>
      <c r="H4" s="47" t="s">
        <v>104</v>
      </c>
    </row>
    <row r="5" spans="1:10" s="8" customFormat="1" ht="19.5" customHeight="1">
      <c r="A5" s="154" t="s">
        <v>0</v>
      </c>
      <c r="B5" s="155"/>
      <c r="C5" s="155"/>
      <c r="D5" s="155" t="s">
        <v>1</v>
      </c>
      <c r="E5" s="155"/>
      <c r="F5" s="201"/>
      <c r="G5" s="201"/>
      <c r="H5" s="156"/>
      <c r="I5" s="7"/>
      <c r="J5" s="7"/>
    </row>
    <row r="6" spans="1:10" s="8" customFormat="1" ht="31.5" customHeight="1">
      <c r="A6" s="82" t="s">
        <v>105</v>
      </c>
      <c r="B6" s="83" t="s">
        <v>2</v>
      </c>
      <c r="C6" s="77" t="s">
        <v>106</v>
      </c>
      <c r="D6" s="85" t="s">
        <v>105</v>
      </c>
      <c r="E6" s="83" t="s">
        <v>2</v>
      </c>
      <c r="F6" s="77" t="s">
        <v>107</v>
      </c>
      <c r="G6" s="79" t="s">
        <v>108</v>
      </c>
      <c r="H6" s="80" t="s">
        <v>109</v>
      </c>
      <c r="I6" s="7"/>
      <c r="J6" s="7"/>
    </row>
    <row r="7" spans="1:10" s="8" customFormat="1" ht="15" customHeight="1">
      <c r="A7" s="82" t="s">
        <v>110</v>
      </c>
      <c r="B7" s="84"/>
      <c r="C7" s="85" t="s">
        <v>3</v>
      </c>
      <c r="D7" s="85" t="s">
        <v>110</v>
      </c>
      <c r="E7" s="84"/>
      <c r="F7" s="91">
        <v>2</v>
      </c>
      <c r="G7" s="91">
        <v>3</v>
      </c>
      <c r="H7" s="92">
        <v>4</v>
      </c>
      <c r="I7" s="7"/>
      <c r="J7" s="7"/>
    </row>
    <row r="8" spans="1:10" s="8" customFormat="1" ht="15" customHeight="1">
      <c r="A8" s="56" t="s">
        <v>111</v>
      </c>
      <c r="B8" s="55" t="s">
        <v>3</v>
      </c>
      <c r="C8" s="109">
        <v>3696.92</v>
      </c>
      <c r="D8" s="87" t="s">
        <v>62</v>
      </c>
      <c r="E8" s="58">
        <v>31</v>
      </c>
      <c r="F8" s="109"/>
      <c r="G8" s="109"/>
      <c r="H8" s="59"/>
      <c r="I8" s="7"/>
      <c r="J8" s="7"/>
    </row>
    <row r="9" spans="1:10" s="8" customFormat="1" ht="15" customHeight="1">
      <c r="A9" s="60" t="s">
        <v>73</v>
      </c>
      <c r="B9" s="55" t="s">
        <v>4</v>
      </c>
      <c r="C9" s="57"/>
      <c r="D9" s="87" t="s">
        <v>63</v>
      </c>
      <c r="E9" s="58">
        <v>32</v>
      </c>
      <c r="F9" s="109"/>
      <c r="G9" s="109"/>
      <c r="H9" s="59"/>
      <c r="I9" s="7"/>
      <c r="J9" s="7"/>
    </row>
    <row r="10" spans="1:10" s="8" customFormat="1" ht="15" customHeight="1">
      <c r="A10" s="60"/>
      <c r="B10" s="55" t="s">
        <v>5</v>
      </c>
      <c r="C10" s="57"/>
      <c r="D10" s="87" t="s">
        <v>64</v>
      </c>
      <c r="E10" s="58">
        <v>33</v>
      </c>
      <c r="F10" s="109"/>
      <c r="G10" s="109"/>
      <c r="H10" s="59"/>
      <c r="I10" s="7"/>
      <c r="J10" s="7"/>
    </row>
    <row r="11" spans="1:10" s="8" customFormat="1" ht="15" customHeight="1">
      <c r="A11" s="60"/>
      <c r="B11" s="55" t="s">
        <v>6</v>
      </c>
      <c r="C11" s="57"/>
      <c r="D11" s="87" t="s">
        <v>65</v>
      </c>
      <c r="E11" s="58">
        <v>34</v>
      </c>
      <c r="F11" s="109"/>
      <c r="G11" s="109"/>
      <c r="H11" s="59"/>
      <c r="I11" s="7"/>
      <c r="J11" s="7"/>
    </row>
    <row r="12" spans="1:10" s="8" customFormat="1" ht="15" customHeight="1">
      <c r="A12" s="60"/>
      <c r="B12" s="55" t="s">
        <v>7</v>
      </c>
      <c r="C12" s="57"/>
      <c r="D12" s="87" t="s">
        <v>66</v>
      </c>
      <c r="E12" s="58">
        <v>35</v>
      </c>
      <c r="F12" s="109"/>
      <c r="G12" s="109"/>
      <c r="H12" s="59"/>
      <c r="I12" s="7"/>
      <c r="J12" s="7"/>
    </row>
    <row r="13" spans="1:10" s="8" customFormat="1" ht="15" customHeight="1">
      <c r="A13" s="60"/>
      <c r="B13" s="55" t="s">
        <v>8</v>
      </c>
      <c r="C13" s="57"/>
      <c r="D13" s="87" t="s">
        <v>67</v>
      </c>
      <c r="E13" s="58">
        <v>36</v>
      </c>
      <c r="F13" s="109"/>
      <c r="G13" s="109"/>
      <c r="H13" s="59"/>
      <c r="I13" s="7"/>
      <c r="J13" s="7"/>
    </row>
    <row r="14" spans="1:10" s="8" customFormat="1" ht="15" customHeight="1">
      <c r="A14" s="60"/>
      <c r="B14" s="55" t="s">
        <v>9</v>
      </c>
      <c r="C14" s="57"/>
      <c r="D14" s="110" t="s">
        <v>203</v>
      </c>
      <c r="E14" s="58">
        <v>37</v>
      </c>
      <c r="F14" s="109">
        <v>110.8</v>
      </c>
      <c r="G14" s="109">
        <v>110.8</v>
      </c>
      <c r="H14" s="59"/>
      <c r="I14" s="7"/>
      <c r="J14" s="7"/>
    </row>
    <row r="15" spans="1:10" s="8" customFormat="1" ht="15" customHeight="1">
      <c r="A15" s="60"/>
      <c r="B15" s="55" t="s">
        <v>10</v>
      </c>
      <c r="C15" s="57"/>
      <c r="D15" s="110" t="s">
        <v>204</v>
      </c>
      <c r="E15" s="58">
        <v>38</v>
      </c>
      <c r="F15" s="109">
        <v>25.17</v>
      </c>
      <c r="G15" s="109">
        <v>25.17</v>
      </c>
      <c r="H15" s="59"/>
      <c r="I15" s="7"/>
      <c r="J15" s="7"/>
    </row>
    <row r="16" spans="1:10" s="8" customFormat="1" ht="15" customHeight="1">
      <c r="A16" s="60"/>
      <c r="B16" s="55" t="s">
        <v>11</v>
      </c>
      <c r="C16" s="57"/>
      <c r="D16" s="110" t="s">
        <v>205</v>
      </c>
      <c r="E16" s="58">
        <v>39</v>
      </c>
      <c r="F16" s="109">
        <v>11.6</v>
      </c>
      <c r="G16" s="109">
        <v>11.6</v>
      </c>
      <c r="H16" s="59"/>
      <c r="I16" s="7"/>
      <c r="J16" s="7"/>
    </row>
    <row r="17" spans="1:10" s="8" customFormat="1" ht="15" customHeight="1">
      <c r="A17" s="60"/>
      <c r="B17" s="55" t="s">
        <v>12</v>
      </c>
      <c r="C17" s="57"/>
      <c r="D17" s="110" t="s">
        <v>206</v>
      </c>
      <c r="E17" s="58">
        <v>40</v>
      </c>
      <c r="F17" s="109">
        <v>83</v>
      </c>
      <c r="G17" s="109">
        <v>83</v>
      </c>
      <c r="H17" s="59"/>
      <c r="I17" s="7"/>
      <c r="J17" s="7"/>
    </row>
    <row r="18" spans="1:10" s="8" customFormat="1" ht="15" customHeight="1">
      <c r="A18" s="60"/>
      <c r="B18" s="55" t="s">
        <v>13</v>
      </c>
      <c r="C18" s="57"/>
      <c r="D18" s="110" t="s">
        <v>207</v>
      </c>
      <c r="E18" s="58">
        <v>41</v>
      </c>
      <c r="F18" s="109"/>
      <c r="G18" s="109"/>
      <c r="H18" s="59"/>
      <c r="I18" s="7"/>
      <c r="J18" s="7"/>
    </row>
    <row r="19" spans="1:10" s="8" customFormat="1" ht="15" customHeight="1">
      <c r="A19" s="60"/>
      <c r="B19" s="55" t="s">
        <v>14</v>
      </c>
      <c r="C19" s="57"/>
      <c r="D19" s="110" t="s">
        <v>208</v>
      </c>
      <c r="E19" s="58">
        <v>42</v>
      </c>
      <c r="F19" s="109"/>
      <c r="G19" s="109"/>
      <c r="H19" s="59"/>
      <c r="I19" s="7"/>
      <c r="J19" s="7"/>
    </row>
    <row r="20" spans="1:10" s="8" customFormat="1" ht="15" customHeight="1">
      <c r="A20" s="60"/>
      <c r="B20" s="55" t="s">
        <v>15</v>
      </c>
      <c r="C20" s="57"/>
      <c r="D20" s="110" t="s">
        <v>209</v>
      </c>
      <c r="E20" s="58">
        <v>43</v>
      </c>
      <c r="F20" s="109">
        <v>3464.48</v>
      </c>
      <c r="G20" s="109">
        <v>3464.48</v>
      </c>
      <c r="H20" s="59"/>
      <c r="I20" s="7"/>
      <c r="J20" s="7"/>
    </row>
    <row r="21" spans="1:10" s="8" customFormat="1" ht="15" customHeight="1">
      <c r="A21" s="60"/>
      <c r="B21" s="55" t="s">
        <v>16</v>
      </c>
      <c r="C21" s="57"/>
      <c r="D21" s="110" t="s">
        <v>210</v>
      </c>
      <c r="E21" s="58">
        <v>44</v>
      </c>
      <c r="F21" s="109"/>
      <c r="G21" s="109"/>
      <c r="H21" s="59"/>
      <c r="I21" s="7"/>
      <c r="J21" s="7"/>
    </row>
    <row r="22" spans="1:10" s="8" customFormat="1" ht="15" customHeight="1">
      <c r="A22" s="60"/>
      <c r="B22" s="55" t="s">
        <v>220</v>
      </c>
      <c r="C22" s="57"/>
      <c r="D22" s="110" t="s">
        <v>211</v>
      </c>
      <c r="E22" s="58">
        <v>45</v>
      </c>
      <c r="F22" s="109"/>
      <c r="G22" s="109"/>
      <c r="H22" s="59"/>
      <c r="I22" s="7"/>
      <c r="J22" s="7"/>
    </row>
    <row r="23" spans="1:10" s="8" customFormat="1" ht="15" customHeight="1">
      <c r="A23" s="60"/>
      <c r="B23" s="55" t="s">
        <v>17</v>
      </c>
      <c r="C23" s="57"/>
      <c r="D23" s="110" t="s">
        <v>212</v>
      </c>
      <c r="E23" s="58">
        <v>46</v>
      </c>
      <c r="F23" s="109"/>
      <c r="G23" s="109"/>
      <c r="H23" s="59"/>
      <c r="I23" s="7"/>
      <c r="J23" s="7"/>
    </row>
    <row r="24" spans="1:10" s="8" customFormat="1" ht="15" customHeight="1">
      <c r="A24" s="60"/>
      <c r="B24" s="55" t="s">
        <v>18</v>
      </c>
      <c r="C24" s="57"/>
      <c r="D24" s="110" t="s">
        <v>213</v>
      </c>
      <c r="E24" s="58">
        <v>47</v>
      </c>
      <c r="F24" s="109"/>
      <c r="G24" s="109"/>
      <c r="H24" s="59"/>
      <c r="I24" s="7"/>
      <c r="J24" s="7"/>
    </row>
    <row r="25" spans="1:10" s="8" customFormat="1" ht="15" customHeight="1">
      <c r="A25" s="60"/>
      <c r="B25" s="55" t="s">
        <v>19</v>
      </c>
      <c r="C25" s="57"/>
      <c r="D25" s="110" t="s">
        <v>214</v>
      </c>
      <c r="E25" s="58">
        <v>48</v>
      </c>
      <c r="F25" s="109"/>
      <c r="G25" s="109"/>
      <c r="H25" s="59"/>
      <c r="I25" s="7"/>
      <c r="J25" s="7"/>
    </row>
    <row r="26" spans="1:10" s="8" customFormat="1" ht="15" customHeight="1">
      <c r="A26" s="60"/>
      <c r="B26" s="55" t="s">
        <v>20</v>
      </c>
      <c r="C26" s="57"/>
      <c r="D26" s="110" t="s">
        <v>215</v>
      </c>
      <c r="E26" s="58">
        <v>49</v>
      </c>
      <c r="F26" s="109"/>
      <c r="G26" s="109"/>
      <c r="H26" s="59"/>
      <c r="I26" s="7"/>
      <c r="J26" s="7"/>
    </row>
    <row r="27" spans="1:10" s="8" customFormat="1" ht="15" customHeight="1">
      <c r="A27" s="60"/>
      <c r="B27" s="55" t="s">
        <v>21</v>
      </c>
      <c r="C27" s="57"/>
      <c r="D27" s="110" t="s">
        <v>216</v>
      </c>
      <c r="E27" s="58">
        <v>50</v>
      </c>
      <c r="F27" s="109"/>
      <c r="G27" s="109"/>
      <c r="H27" s="59"/>
      <c r="I27" s="7"/>
      <c r="J27" s="7"/>
    </row>
    <row r="28" spans="1:10" s="8" customFormat="1" ht="15" customHeight="1">
      <c r="A28" s="60"/>
      <c r="B28" s="55" t="s">
        <v>22</v>
      </c>
      <c r="C28" s="57"/>
      <c r="D28" s="110" t="s">
        <v>217</v>
      </c>
      <c r="E28" s="58">
        <v>51</v>
      </c>
      <c r="F28" s="109"/>
      <c r="G28" s="109"/>
      <c r="H28" s="59"/>
      <c r="I28" s="7"/>
      <c r="J28" s="7"/>
    </row>
    <row r="29" spans="1:10" s="8" customFormat="1" ht="15" customHeight="1">
      <c r="A29" s="60"/>
      <c r="B29" s="55" t="s">
        <v>23</v>
      </c>
      <c r="C29" s="57"/>
      <c r="D29" s="110" t="s">
        <v>218</v>
      </c>
      <c r="E29" s="58">
        <v>52</v>
      </c>
      <c r="F29" s="109"/>
      <c r="G29" s="109"/>
      <c r="H29" s="59"/>
      <c r="I29" s="7"/>
      <c r="J29" s="7"/>
    </row>
    <row r="30" spans="1:10" s="8" customFormat="1" ht="15" customHeight="1">
      <c r="A30" s="61"/>
      <c r="B30" s="55" t="s">
        <v>24</v>
      </c>
      <c r="C30" s="57"/>
      <c r="D30" s="110" t="s">
        <v>219</v>
      </c>
      <c r="E30" s="58">
        <v>53</v>
      </c>
      <c r="F30" s="109"/>
      <c r="G30" s="109"/>
      <c r="H30" s="59"/>
      <c r="I30" s="7"/>
      <c r="J30" s="7"/>
    </row>
    <row r="31" spans="1:10" s="8" customFormat="1" ht="15" customHeight="1">
      <c r="A31" s="63" t="s">
        <v>25</v>
      </c>
      <c r="B31" s="55" t="s">
        <v>28</v>
      </c>
      <c r="C31" s="109">
        <v>3696.92</v>
      </c>
      <c r="D31" s="64" t="s">
        <v>27</v>
      </c>
      <c r="E31" s="58">
        <v>55</v>
      </c>
      <c r="F31" s="109">
        <f>SUM(F14:F20)</f>
        <v>3695.05</v>
      </c>
      <c r="G31" s="109">
        <f>SUM(G14:G20)</f>
        <v>3695.05</v>
      </c>
      <c r="H31" s="65"/>
      <c r="I31" s="7"/>
      <c r="J31" s="7"/>
    </row>
    <row r="32" spans="1:10" s="8" customFormat="1" ht="15" customHeight="1">
      <c r="A32" s="72" t="s">
        <v>74</v>
      </c>
      <c r="B32" s="55" t="s">
        <v>29</v>
      </c>
      <c r="C32" s="109">
        <v>136.28</v>
      </c>
      <c r="D32" s="76" t="s">
        <v>112</v>
      </c>
      <c r="E32" s="58">
        <v>56</v>
      </c>
      <c r="F32" s="109">
        <v>138.15</v>
      </c>
      <c r="G32" s="109">
        <v>138.15</v>
      </c>
      <c r="H32" s="66"/>
      <c r="I32" s="7"/>
      <c r="J32" s="7"/>
    </row>
    <row r="33" spans="1:10" s="8" customFormat="1" ht="15" customHeight="1">
      <c r="A33" s="72" t="s">
        <v>113</v>
      </c>
      <c r="B33" s="55" t="s">
        <v>221</v>
      </c>
      <c r="C33" s="109">
        <v>136.28</v>
      </c>
      <c r="D33" s="88"/>
      <c r="E33" s="58">
        <v>57</v>
      </c>
      <c r="F33" s="74"/>
      <c r="G33" s="58"/>
      <c r="H33" s="66"/>
      <c r="I33" s="7"/>
      <c r="J33" s="7"/>
    </row>
    <row r="34" spans="1:10" s="8" customFormat="1" ht="15" customHeight="1">
      <c r="A34" s="73" t="s">
        <v>114</v>
      </c>
      <c r="B34" s="55" t="s">
        <v>222</v>
      </c>
      <c r="C34" s="67"/>
      <c r="D34" s="90"/>
      <c r="E34" s="58">
        <v>58</v>
      </c>
      <c r="F34" s="75"/>
      <c r="G34" s="58"/>
      <c r="H34" s="68"/>
      <c r="I34" s="7"/>
      <c r="J34" s="7"/>
    </row>
    <row r="35" spans="1:10" s="8" customFormat="1" ht="15" customHeight="1">
      <c r="A35" s="73"/>
      <c r="B35" s="55" t="s">
        <v>258</v>
      </c>
      <c r="C35" s="67"/>
      <c r="D35" s="90"/>
      <c r="E35" s="58">
        <v>59</v>
      </c>
      <c r="F35" s="75"/>
      <c r="G35" s="58"/>
      <c r="H35" s="68"/>
      <c r="I35" s="7"/>
      <c r="J35" s="7"/>
    </row>
    <row r="36" spans="1:8" ht="15" customHeight="1" thickBot="1">
      <c r="A36" s="69" t="s">
        <v>30</v>
      </c>
      <c r="B36" s="55" t="s">
        <v>224</v>
      </c>
      <c r="C36" s="109"/>
      <c r="D36" s="70" t="s">
        <v>30</v>
      </c>
      <c r="E36" s="58">
        <v>60</v>
      </c>
      <c r="F36" s="109">
        <f>F32+F31</f>
        <v>3833.2000000000003</v>
      </c>
      <c r="G36" s="109">
        <f>G32+G31</f>
        <v>3833.2000000000003</v>
      </c>
      <c r="H36" s="71"/>
    </row>
    <row r="37" spans="1:8" ht="29.25" customHeight="1">
      <c r="A37" s="152" t="s">
        <v>115</v>
      </c>
      <c r="B37" s="157"/>
      <c r="C37" s="157"/>
      <c r="D37" s="157"/>
      <c r="E37" s="157"/>
      <c r="F37" s="157"/>
      <c r="G37" s="202"/>
      <c r="H37" s="157"/>
    </row>
  </sheetData>
  <sheetProtection/>
  <mergeCells count="4">
    <mergeCell ref="A2:H2"/>
    <mergeCell ref="A5:C5"/>
    <mergeCell ref="D5:H5"/>
    <mergeCell ref="A37:H37"/>
  </mergeCells>
  <printOptions horizontalCentered="1"/>
  <pageMargins left="0.35433070866141736" right="0.35433070866141736" top="0.5905511811023623" bottom="0.7874015748031497" header="0.5118110236220472" footer="0.1968503937007874"/>
  <pageSetup horizontalDpi="300" verticalDpi="300" orientation="landscape" paperSize="9" scale="75"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dimension ref="A1:F34"/>
  <sheetViews>
    <sheetView zoomScalePageLayoutView="0" workbookViewId="0" topLeftCell="A7">
      <selection activeCell="C33" sqref="C33"/>
    </sheetView>
  </sheetViews>
  <sheetFormatPr defaultColWidth="9.00390625" defaultRowHeight="14.25"/>
  <cols>
    <col min="1" max="2" width="4.625" style="36" customWidth="1"/>
    <col min="3" max="3" width="21.75390625" style="36" customWidth="1"/>
    <col min="4" max="6" width="32.625" style="36" customWidth="1"/>
    <col min="7" max="16384" width="9.00390625" style="36" customWidth="1"/>
  </cols>
  <sheetData>
    <row r="1" spans="1:6" s="25" customFormat="1" ht="30" customHeight="1">
      <c r="A1" s="212" t="s">
        <v>72</v>
      </c>
      <c r="B1" s="212"/>
      <c r="C1" s="212"/>
      <c r="D1" s="212"/>
      <c r="E1" s="212"/>
      <c r="F1" s="212"/>
    </row>
    <row r="2" spans="1:6" s="27" customFormat="1" ht="10.5" customHeight="1">
      <c r="A2" s="26"/>
      <c r="B2" s="26"/>
      <c r="C2" s="26"/>
      <c r="F2" s="78" t="s">
        <v>75</v>
      </c>
    </row>
    <row r="3" spans="1:6" s="27" customFormat="1" ht="15" customHeight="1" thickBot="1">
      <c r="A3" s="6" t="s">
        <v>337</v>
      </c>
      <c r="B3" s="26"/>
      <c r="C3" s="26"/>
      <c r="D3" s="37" t="s">
        <v>342</v>
      </c>
      <c r="E3" s="37"/>
      <c r="F3" s="47" t="s">
        <v>49</v>
      </c>
    </row>
    <row r="4" spans="1:6" s="28" customFormat="1" ht="20.25" customHeight="1">
      <c r="A4" s="213" t="s">
        <v>46</v>
      </c>
      <c r="B4" s="214"/>
      <c r="C4" s="214"/>
      <c r="D4" s="218" t="s">
        <v>60</v>
      </c>
      <c r="E4" s="221" t="s">
        <v>47</v>
      </c>
      <c r="F4" s="224" t="s">
        <v>39</v>
      </c>
    </row>
    <row r="5" spans="1:6" s="28" customFormat="1" ht="21.75" customHeight="1">
      <c r="A5" s="215" t="s">
        <v>81</v>
      </c>
      <c r="B5" s="216"/>
      <c r="C5" s="216" t="s">
        <v>36</v>
      </c>
      <c r="D5" s="219"/>
      <c r="E5" s="222"/>
      <c r="F5" s="225"/>
    </row>
    <row r="6" spans="1:6" s="28" customFormat="1" ht="21.75" customHeight="1">
      <c r="A6" s="217"/>
      <c r="B6" s="216"/>
      <c r="C6" s="216"/>
      <c r="D6" s="219"/>
      <c r="E6" s="222"/>
      <c r="F6" s="225"/>
    </row>
    <row r="7" spans="1:6" s="28" customFormat="1" ht="21.75" customHeight="1">
      <c r="A7" s="217"/>
      <c r="B7" s="216"/>
      <c r="C7" s="216"/>
      <c r="D7" s="220"/>
      <c r="E7" s="223"/>
      <c r="F7" s="226"/>
    </row>
    <row r="8" spans="1:6" s="28" customFormat="1" ht="17.25" customHeight="1">
      <c r="A8" s="205" t="s">
        <v>37</v>
      </c>
      <c r="B8" s="206"/>
      <c r="C8" s="207"/>
      <c r="D8" s="29">
        <v>1</v>
      </c>
      <c r="E8" s="29">
        <v>2</v>
      </c>
      <c r="F8" s="30">
        <v>3</v>
      </c>
    </row>
    <row r="9" spans="1:6" s="28" customFormat="1" ht="17.25" customHeight="1">
      <c r="A9" s="205" t="s">
        <v>48</v>
      </c>
      <c r="B9" s="206"/>
      <c r="C9" s="207"/>
      <c r="D9" s="109">
        <f>E9+F9</f>
        <v>3695.05</v>
      </c>
      <c r="E9" s="109">
        <f>E13+E16+E20+E26</f>
        <v>2447.4</v>
      </c>
      <c r="F9" s="109">
        <f>F13+F16+F20+F26+F23</f>
        <v>1247.6499999999999</v>
      </c>
    </row>
    <row r="10" spans="1:6" s="33" customFormat="1" ht="17.25" customHeight="1">
      <c r="A10" s="208" t="s">
        <v>251</v>
      </c>
      <c r="B10" s="209" t="s">
        <v>252</v>
      </c>
      <c r="C10" s="112" t="s">
        <v>253</v>
      </c>
      <c r="D10" s="109"/>
      <c r="E10" s="109"/>
      <c r="F10" s="114"/>
    </row>
    <row r="11" spans="1:6" s="33" customFormat="1" ht="17.25" customHeight="1">
      <c r="A11" s="210" t="s">
        <v>254</v>
      </c>
      <c r="B11" s="211" t="s">
        <v>252</v>
      </c>
      <c r="C11" s="112" t="s">
        <v>255</v>
      </c>
      <c r="D11" s="109"/>
      <c r="E11" s="109"/>
      <c r="F11" s="114"/>
    </row>
    <row r="12" spans="1:6" s="33" customFormat="1" ht="17.25" customHeight="1">
      <c r="A12" s="205">
        <v>2010601</v>
      </c>
      <c r="B12" s="207"/>
      <c r="C12" s="112" t="s">
        <v>257</v>
      </c>
      <c r="D12" s="109"/>
      <c r="E12" s="109"/>
      <c r="F12" s="114"/>
    </row>
    <row r="13" spans="1:6" s="33" customFormat="1" ht="17.25" customHeight="1">
      <c r="A13" s="270">
        <v>207</v>
      </c>
      <c r="B13" s="271"/>
      <c r="C13" s="112" t="s">
        <v>322</v>
      </c>
      <c r="D13" s="109">
        <f aca="true" t="shared" si="0" ref="D10:D29">E13+F13</f>
        <v>110.8</v>
      </c>
      <c r="E13" s="109">
        <v>5</v>
      </c>
      <c r="F13" s="114">
        <v>105.8</v>
      </c>
    </row>
    <row r="14" spans="1:6" s="33" customFormat="1" ht="17.25" customHeight="1">
      <c r="A14" s="270">
        <v>20799</v>
      </c>
      <c r="B14" s="271"/>
      <c r="C14" s="112" t="s">
        <v>323</v>
      </c>
      <c r="D14" s="109">
        <f t="shared" si="0"/>
        <v>110.8</v>
      </c>
      <c r="E14" s="109">
        <v>5</v>
      </c>
      <c r="F14" s="114">
        <v>105.8</v>
      </c>
    </row>
    <row r="15" spans="1:6" s="33" customFormat="1" ht="17.25" customHeight="1">
      <c r="A15" s="270">
        <v>207999</v>
      </c>
      <c r="B15" s="271"/>
      <c r="C15" s="112" t="s">
        <v>324</v>
      </c>
      <c r="D15" s="109">
        <f t="shared" si="0"/>
        <v>110.8</v>
      </c>
      <c r="E15" s="109">
        <v>5</v>
      </c>
      <c r="F15" s="114">
        <v>105.8</v>
      </c>
    </row>
    <row r="16" spans="1:6" s="33" customFormat="1" ht="17.25" customHeight="1">
      <c r="A16" s="270">
        <v>208</v>
      </c>
      <c r="B16" s="271"/>
      <c r="C16" s="112" t="s">
        <v>325</v>
      </c>
      <c r="D16" s="109">
        <f t="shared" si="0"/>
        <v>25.17</v>
      </c>
      <c r="E16" s="109">
        <v>25.17</v>
      </c>
      <c r="F16" s="114"/>
    </row>
    <row r="17" spans="1:6" s="33" customFormat="1" ht="17.25" customHeight="1">
      <c r="A17" s="270">
        <v>20808</v>
      </c>
      <c r="B17" s="271"/>
      <c r="C17" s="112" t="s">
        <v>326</v>
      </c>
      <c r="D17" s="109">
        <f t="shared" si="0"/>
        <v>25.17</v>
      </c>
      <c r="E17" s="109">
        <v>25.17</v>
      </c>
      <c r="F17" s="114"/>
    </row>
    <row r="18" spans="1:6" s="33" customFormat="1" ht="17.25" customHeight="1">
      <c r="A18" s="270">
        <v>2080801</v>
      </c>
      <c r="B18" s="271"/>
      <c r="C18" s="112" t="s">
        <v>327</v>
      </c>
      <c r="D18" s="109">
        <f t="shared" si="0"/>
        <v>6.54</v>
      </c>
      <c r="E18" s="109">
        <v>6.54</v>
      </c>
      <c r="F18" s="114"/>
    </row>
    <row r="19" spans="1:6" s="33" customFormat="1" ht="17.25" customHeight="1">
      <c r="A19" s="270">
        <v>2080802</v>
      </c>
      <c r="B19" s="271"/>
      <c r="C19" s="112" t="s">
        <v>328</v>
      </c>
      <c r="D19" s="109">
        <f t="shared" si="0"/>
        <v>18.63</v>
      </c>
      <c r="E19" s="109">
        <v>18.63</v>
      </c>
      <c r="F19" s="114"/>
    </row>
    <row r="20" spans="1:6" s="33" customFormat="1" ht="17.25" customHeight="1">
      <c r="A20" s="270">
        <v>210</v>
      </c>
      <c r="B20" s="271"/>
      <c r="C20" s="112" t="s">
        <v>329</v>
      </c>
      <c r="D20" s="109">
        <f t="shared" si="0"/>
        <v>11.6</v>
      </c>
      <c r="E20" s="109">
        <v>11.6</v>
      </c>
      <c r="F20" s="114"/>
    </row>
    <row r="21" spans="1:6" s="33" customFormat="1" ht="17.25" customHeight="1">
      <c r="A21" s="270">
        <v>21012</v>
      </c>
      <c r="B21" s="271"/>
      <c r="C21" s="272" t="s">
        <v>339</v>
      </c>
      <c r="D21" s="109">
        <f t="shared" si="0"/>
        <v>11.6</v>
      </c>
      <c r="E21" s="109">
        <v>11.6</v>
      </c>
      <c r="F21" s="114"/>
    </row>
    <row r="22" spans="1:6" s="33" customFormat="1" ht="17.25" customHeight="1">
      <c r="A22" s="270">
        <v>2101201</v>
      </c>
      <c r="B22" s="271"/>
      <c r="C22" s="272" t="s">
        <v>340</v>
      </c>
      <c r="D22" s="109">
        <f t="shared" si="0"/>
        <v>11.6</v>
      </c>
      <c r="E22" s="109">
        <v>11.6</v>
      </c>
      <c r="F22" s="114"/>
    </row>
    <row r="23" spans="1:6" s="33" customFormat="1" ht="17.25" customHeight="1">
      <c r="A23" s="270">
        <v>211</v>
      </c>
      <c r="B23" s="271"/>
      <c r="C23" s="112" t="s">
        <v>330</v>
      </c>
      <c r="D23" s="109">
        <f t="shared" si="0"/>
        <v>83</v>
      </c>
      <c r="E23" s="109"/>
      <c r="F23" s="114">
        <v>83</v>
      </c>
    </row>
    <row r="24" spans="1:6" s="33" customFormat="1" ht="17.25" customHeight="1">
      <c r="A24" s="270">
        <v>21104</v>
      </c>
      <c r="B24" s="271"/>
      <c r="C24" s="112" t="s">
        <v>331</v>
      </c>
      <c r="D24" s="109">
        <f t="shared" si="0"/>
        <v>83</v>
      </c>
      <c r="E24" s="109"/>
      <c r="F24" s="114">
        <v>83</v>
      </c>
    </row>
    <row r="25" spans="1:6" s="33" customFormat="1" ht="17.25" customHeight="1">
      <c r="A25" s="270">
        <v>2110499</v>
      </c>
      <c r="B25" s="271"/>
      <c r="C25" s="112" t="s">
        <v>332</v>
      </c>
      <c r="D25" s="109">
        <f t="shared" si="0"/>
        <v>83</v>
      </c>
      <c r="E25" s="109"/>
      <c r="F25" s="114">
        <v>83</v>
      </c>
    </row>
    <row r="26" spans="1:6" s="33" customFormat="1" ht="17.25" customHeight="1">
      <c r="A26" s="270">
        <v>214</v>
      </c>
      <c r="B26" s="271"/>
      <c r="C26" s="112" t="s">
        <v>333</v>
      </c>
      <c r="D26" s="109">
        <f t="shared" si="0"/>
        <v>3464.48</v>
      </c>
      <c r="E26" s="109">
        <v>2405.63</v>
      </c>
      <c r="F26" s="114">
        <v>1058.85</v>
      </c>
    </row>
    <row r="27" spans="1:6" s="33" customFormat="1" ht="17.25" customHeight="1">
      <c r="A27" s="270">
        <v>21401</v>
      </c>
      <c r="B27" s="271"/>
      <c r="C27" s="112" t="s">
        <v>334</v>
      </c>
      <c r="D27" s="109">
        <f t="shared" si="0"/>
        <v>3464.48</v>
      </c>
      <c r="E27" s="109">
        <v>2405.63</v>
      </c>
      <c r="F27" s="114">
        <v>1058.85</v>
      </c>
    </row>
    <row r="28" spans="1:6" s="33" customFormat="1" ht="17.25" customHeight="1">
      <c r="A28" s="270">
        <v>2140106</v>
      </c>
      <c r="B28" s="271"/>
      <c r="C28" s="112" t="s">
        <v>335</v>
      </c>
      <c r="D28" s="109">
        <f t="shared" si="0"/>
        <v>3308.2000000000003</v>
      </c>
      <c r="E28" s="109">
        <v>2405.63</v>
      </c>
      <c r="F28" s="114">
        <v>902.57</v>
      </c>
    </row>
    <row r="29" spans="1:6" s="33" customFormat="1" ht="17.25" customHeight="1" thickBot="1">
      <c r="A29" s="270">
        <v>2140199</v>
      </c>
      <c r="B29" s="271"/>
      <c r="C29" s="112" t="s">
        <v>336</v>
      </c>
      <c r="D29" s="109">
        <f t="shared" si="0"/>
        <v>156.28</v>
      </c>
      <c r="E29" s="109"/>
      <c r="F29" s="114">
        <v>156.28</v>
      </c>
    </row>
    <row r="30" spans="1:6" ht="19.5" customHeight="1">
      <c r="A30" s="203" t="s">
        <v>83</v>
      </c>
      <c r="B30" s="204"/>
      <c r="C30" s="204"/>
      <c r="D30" s="204"/>
      <c r="E30" s="204"/>
      <c r="F30" s="204"/>
    </row>
    <row r="31" ht="14.25">
      <c r="A31" s="35"/>
    </row>
    <row r="32" ht="14.25">
      <c r="A32" s="35"/>
    </row>
    <row r="33" ht="14.25">
      <c r="A33" s="35"/>
    </row>
    <row r="34" ht="14.25">
      <c r="A34" s="35"/>
    </row>
  </sheetData>
  <sheetProtection/>
  <mergeCells count="30">
    <mergeCell ref="A28:B28"/>
    <mergeCell ref="A24:B24"/>
    <mergeCell ref="A25:B25"/>
    <mergeCell ref="A26:B26"/>
    <mergeCell ref="A27:B27"/>
    <mergeCell ref="A20:B20"/>
    <mergeCell ref="A21:B21"/>
    <mergeCell ref="A22:B22"/>
    <mergeCell ref="A23:B23"/>
    <mergeCell ref="A16:B16"/>
    <mergeCell ref="A17:B17"/>
    <mergeCell ref="A18:B18"/>
    <mergeCell ref="A19:B19"/>
    <mergeCell ref="A1:F1"/>
    <mergeCell ref="A4:C4"/>
    <mergeCell ref="A5:B7"/>
    <mergeCell ref="C5:C7"/>
    <mergeCell ref="D4:D7"/>
    <mergeCell ref="E4:E7"/>
    <mergeCell ref="F4:F7"/>
    <mergeCell ref="A30:F30"/>
    <mergeCell ref="A9:C9"/>
    <mergeCell ref="A8:C8"/>
    <mergeCell ref="A10:B10"/>
    <mergeCell ref="A11:B11"/>
    <mergeCell ref="A29:B29"/>
    <mergeCell ref="A12:B12"/>
    <mergeCell ref="A13:B13"/>
    <mergeCell ref="A14:B14"/>
    <mergeCell ref="A15:B15"/>
  </mergeCells>
  <printOptions horizontalCentered="1"/>
  <pageMargins left="0.35433070866141736" right="0.35433070866141736" top="0.48" bottom="0.34" header="0.5118110236220472" footer="0.1968503937007874"/>
  <pageSetup horizontalDpi="600" verticalDpi="600" orientation="landscape" paperSize="9" scale="90" r:id="rId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40"/>
  <sheetViews>
    <sheetView zoomScale="130" zoomScaleNormal="130" zoomScalePageLayoutView="0" workbookViewId="0" topLeftCell="A1">
      <selection activeCell="C39" sqref="C39"/>
    </sheetView>
  </sheetViews>
  <sheetFormatPr defaultColWidth="9.00390625" defaultRowHeight="14.25"/>
  <cols>
    <col min="1" max="1" width="9.00390625" style="36" customWidth="1"/>
    <col min="2" max="2" width="26.375" style="36" customWidth="1"/>
    <col min="3" max="3" width="11.625" style="36" customWidth="1"/>
    <col min="4" max="4" width="9.75390625" style="36" customWidth="1"/>
    <col min="5" max="5" width="17.25390625" style="36" bestFit="1" customWidth="1"/>
    <col min="6" max="6" width="10.75390625" style="36" customWidth="1"/>
    <col min="7" max="7" width="9.50390625" style="36" bestFit="1" customWidth="1"/>
    <col min="8" max="8" width="21.50390625" style="36" customWidth="1"/>
    <col min="9" max="16384" width="9.00390625" style="36" customWidth="1"/>
  </cols>
  <sheetData>
    <row r="1" spans="1:9" s="25" customFormat="1" ht="21" customHeight="1">
      <c r="A1" s="229" t="s">
        <v>78</v>
      </c>
      <c r="B1" s="229"/>
      <c r="C1" s="229"/>
      <c r="D1" s="229"/>
      <c r="E1" s="229"/>
      <c r="F1" s="229"/>
      <c r="G1" s="229"/>
      <c r="H1" s="229"/>
      <c r="I1" s="229"/>
    </row>
    <row r="2" spans="1:9" s="27" customFormat="1" ht="17.25" customHeight="1">
      <c r="A2" s="97"/>
      <c r="B2" s="97"/>
      <c r="C2" s="48"/>
      <c r="D2" s="48"/>
      <c r="E2" s="48"/>
      <c r="F2" s="227" t="s">
        <v>122</v>
      </c>
      <c r="G2" s="227"/>
      <c r="H2" s="227"/>
      <c r="I2" s="227"/>
    </row>
    <row r="3" spans="1:9" s="27" customFormat="1" ht="15" customHeight="1">
      <c r="A3" s="6" t="s">
        <v>337</v>
      </c>
      <c r="B3" s="26"/>
      <c r="C3" s="48"/>
      <c r="E3" s="27" t="s">
        <v>343</v>
      </c>
      <c r="F3" s="228" t="s">
        <v>123</v>
      </c>
      <c r="G3" s="228"/>
      <c r="H3" s="228"/>
      <c r="I3" s="228"/>
    </row>
    <row r="4" spans="1:9" s="28" customFormat="1" ht="20.25" customHeight="1">
      <c r="A4" s="216" t="s">
        <v>116</v>
      </c>
      <c r="B4" s="216"/>
      <c r="C4" s="216"/>
      <c r="D4" s="216" t="s">
        <v>119</v>
      </c>
      <c r="E4" s="216"/>
      <c r="F4" s="216"/>
      <c r="G4" s="29"/>
      <c r="H4" s="29"/>
      <c r="I4" s="29"/>
    </row>
    <row r="5" spans="1:9" s="28" customFormat="1" ht="41.25" customHeight="1">
      <c r="A5" s="95" t="s">
        <v>79</v>
      </c>
      <c r="B5" s="29" t="s">
        <v>36</v>
      </c>
      <c r="C5" s="96" t="s">
        <v>173</v>
      </c>
      <c r="D5" s="95" t="s">
        <v>79</v>
      </c>
      <c r="E5" s="29" t="s">
        <v>36</v>
      </c>
      <c r="F5" s="96" t="s">
        <v>173</v>
      </c>
      <c r="G5" s="95" t="s">
        <v>79</v>
      </c>
      <c r="H5" s="29" t="s">
        <v>36</v>
      </c>
      <c r="I5" s="96" t="s">
        <v>173</v>
      </c>
    </row>
    <row r="6" spans="1:9" s="28" customFormat="1" ht="16.5" customHeight="1">
      <c r="A6" s="99">
        <v>301</v>
      </c>
      <c r="B6" s="99" t="s">
        <v>201</v>
      </c>
      <c r="C6" s="109">
        <f>SUM(C7:C15)</f>
        <v>1607.1000000000001</v>
      </c>
      <c r="D6" s="99">
        <v>302</v>
      </c>
      <c r="E6" s="100" t="s">
        <v>194</v>
      </c>
      <c r="F6" s="109">
        <f>SUM(F7:F33)</f>
        <v>243.66</v>
      </c>
      <c r="G6" s="99">
        <v>310</v>
      </c>
      <c r="H6" s="100" t="s">
        <v>195</v>
      </c>
      <c r="I6" s="109"/>
    </row>
    <row r="7" spans="1:9" s="28" customFormat="1" ht="16.5" customHeight="1">
      <c r="A7" s="99">
        <v>30101</v>
      </c>
      <c r="B7" s="99" t="s">
        <v>117</v>
      </c>
      <c r="C7" s="109">
        <v>705.07</v>
      </c>
      <c r="D7" s="99">
        <v>30201</v>
      </c>
      <c r="E7" s="99" t="s">
        <v>120</v>
      </c>
      <c r="F7" s="109">
        <v>11.45</v>
      </c>
      <c r="G7" s="99">
        <v>31001</v>
      </c>
      <c r="H7" s="99" t="s">
        <v>121</v>
      </c>
      <c r="I7" s="116"/>
    </row>
    <row r="8" spans="1:9" s="28" customFormat="1" ht="16.5" customHeight="1">
      <c r="A8" s="99">
        <v>30102</v>
      </c>
      <c r="B8" s="99" t="s">
        <v>126</v>
      </c>
      <c r="C8" s="109">
        <v>75.7</v>
      </c>
      <c r="D8" s="99">
        <v>30202</v>
      </c>
      <c r="E8" s="99" t="s">
        <v>149</v>
      </c>
      <c r="F8" s="109">
        <v>6.78</v>
      </c>
      <c r="G8" s="99">
        <v>31002</v>
      </c>
      <c r="H8" s="99" t="s">
        <v>174</v>
      </c>
      <c r="I8" s="109"/>
    </row>
    <row r="9" spans="1:9" s="28" customFormat="1" ht="16.5" customHeight="1">
      <c r="A9" s="99">
        <v>30103</v>
      </c>
      <c r="B9" s="99" t="s">
        <v>127</v>
      </c>
      <c r="C9" s="109">
        <v>195.97</v>
      </c>
      <c r="D9" s="99">
        <v>30203</v>
      </c>
      <c r="E9" s="99" t="s">
        <v>150</v>
      </c>
      <c r="F9" s="116"/>
      <c r="G9" s="99">
        <v>31003</v>
      </c>
      <c r="H9" s="99" t="s">
        <v>175</v>
      </c>
      <c r="I9" s="101"/>
    </row>
    <row r="10" spans="1:9" s="28" customFormat="1" ht="16.5" customHeight="1">
      <c r="A10" s="99">
        <v>30104</v>
      </c>
      <c r="B10" s="99" t="s">
        <v>128</v>
      </c>
      <c r="C10" s="109">
        <v>137.44</v>
      </c>
      <c r="D10" s="99">
        <v>30204</v>
      </c>
      <c r="E10" s="99" t="s">
        <v>151</v>
      </c>
      <c r="F10" s="116">
        <v>0.7</v>
      </c>
      <c r="G10" s="99">
        <v>31005</v>
      </c>
      <c r="H10" s="99" t="s">
        <v>176</v>
      </c>
      <c r="I10" s="101"/>
    </row>
    <row r="11" spans="1:9" s="28" customFormat="1" ht="16.5" customHeight="1">
      <c r="A11" s="99">
        <v>30106</v>
      </c>
      <c r="B11" s="99" t="s">
        <v>129</v>
      </c>
      <c r="C11" s="116">
        <v>13.66</v>
      </c>
      <c r="D11" s="99">
        <v>30205</v>
      </c>
      <c r="E11" s="99" t="s">
        <v>152</v>
      </c>
      <c r="F11" s="109">
        <v>2.85</v>
      </c>
      <c r="G11" s="99">
        <v>31006</v>
      </c>
      <c r="H11" s="99" t="s">
        <v>177</v>
      </c>
      <c r="I11" s="101"/>
    </row>
    <row r="12" spans="1:9" s="28" customFormat="1" ht="16.5" customHeight="1">
      <c r="A12" s="99">
        <v>30107</v>
      </c>
      <c r="B12" s="99" t="s">
        <v>130</v>
      </c>
      <c r="C12" s="116">
        <v>460.29</v>
      </c>
      <c r="D12" s="99">
        <v>30206</v>
      </c>
      <c r="E12" s="99" t="s">
        <v>153</v>
      </c>
      <c r="F12" s="109">
        <v>7.34</v>
      </c>
      <c r="G12" s="99">
        <v>31007</v>
      </c>
      <c r="H12" s="99" t="s">
        <v>178</v>
      </c>
      <c r="I12" s="101"/>
    </row>
    <row r="13" spans="1:9" s="28" customFormat="1" ht="16.5" customHeight="1">
      <c r="A13" s="99">
        <v>30108</v>
      </c>
      <c r="B13" s="99" t="s">
        <v>131</v>
      </c>
      <c r="C13" s="116"/>
      <c r="D13" s="99">
        <v>30207</v>
      </c>
      <c r="E13" s="99" t="s">
        <v>154</v>
      </c>
      <c r="F13" s="109">
        <v>1.65</v>
      </c>
      <c r="G13" s="99">
        <v>31008</v>
      </c>
      <c r="H13" s="99" t="s">
        <v>179</v>
      </c>
      <c r="I13" s="101"/>
    </row>
    <row r="14" spans="1:9" s="33" customFormat="1" ht="16.5" customHeight="1">
      <c r="A14" s="99">
        <v>30109</v>
      </c>
      <c r="B14" s="102" t="s">
        <v>132</v>
      </c>
      <c r="C14" s="116"/>
      <c r="D14" s="99">
        <v>30208</v>
      </c>
      <c r="E14" s="99" t="s">
        <v>155</v>
      </c>
      <c r="F14" s="109">
        <v>0.1</v>
      </c>
      <c r="G14" s="99">
        <v>31009</v>
      </c>
      <c r="H14" s="99" t="s">
        <v>180</v>
      </c>
      <c r="I14" s="101"/>
    </row>
    <row r="15" spans="1:9" s="33" customFormat="1" ht="16.5" customHeight="1">
      <c r="A15" s="99">
        <v>30199</v>
      </c>
      <c r="B15" s="102" t="s">
        <v>133</v>
      </c>
      <c r="C15" s="109">
        <v>18.97</v>
      </c>
      <c r="D15" s="99">
        <v>30209</v>
      </c>
      <c r="E15" s="99" t="s">
        <v>156</v>
      </c>
      <c r="F15" s="109"/>
      <c r="G15" s="99">
        <v>31010</v>
      </c>
      <c r="H15" s="99" t="s">
        <v>181</v>
      </c>
      <c r="I15" s="103"/>
    </row>
    <row r="16" spans="1:9" s="33" customFormat="1" ht="16.5" customHeight="1">
      <c r="A16" s="99">
        <v>303</v>
      </c>
      <c r="B16" s="99" t="s">
        <v>202</v>
      </c>
      <c r="C16" s="109">
        <f>SUM(C17:C32)</f>
        <v>596.64</v>
      </c>
      <c r="D16" s="99">
        <v>30211</v>
      </c>
      <c r="E16" s="99" t="s">
        <v>157</v>
      </c>
      <c r="F16" s="109">
        <v>27.11</v>
      </c>
      <c r="G16" s="99">
        <v>31011</v>
      </c>
      <c r="H16" s="99" t="s">
        <v>182</v>
      </c>
      <c r="I16" s="103"/>
    </row>
    <row r="17" spans="1:9" s="33" customFormat="1" ht="16.5" customHeight="1">
      <c r="A17" s="99">
        <v>30301</v>
      </c>
      <c r="B17" s="99" t="s">
        <v>118</v>
      </c>
      <c r="C17" s="109"/>
      <c r="D17" s="99">
        <v>30212</v>
      </c>
      <c r="E17" s="102" t="s">
        <v>158</v>
      </c>
      <c r="F17" s="116"/>
      <c r="G17" s="99">
        <v>31012</v>
      </c>
      <c r="H17" s="102" t="s">
        <v>183</v>
      </c>
      <c r="I17" s="103"/>
    </row>
    <row r="18" spans="1:9" s="33" customFormat="1" ht="16.5" customHeight="1">
      <c r="A18" s="99">
        <v>30302</v>
      </c>
      <c r="B18" s="99" t="s">
        <v>134</v>
      </c>
      <c r="C18" s="116">
        <v>209.13</v>
      </c>
      <c r="D18" s="99">
        <v>30213</v>
      </c>
      <c r="E18" s="102" t="s">
        <v>159</v>
      </c>
      <c r="F18" s="109">
        <v>8.84</v>
      </c>
      <c r="G18" s="99">
        <v>31013</v>
      </c>
      <c r="H18" s="102" t="s">
        <v>184</v>
      </c>
      <c r="I18" s="103"/>
    </row>
    <row r="19" spans="1:9" s="33" customFormat="1" ht="16.5" customHeight="1">
      <c r="A19" s="99">
        <v>30303</v>
      </c>
      <c r="B19" s="99" t="s">
        <v>135</v>
      </c>
      <c r="C19" s="116"/>
      <c r="D19" s="99">
        <v>30214</v>
      </c>
      <c r="E19" s="99" t="s">
        <v>160</v>
      </c>
      <c r="F19" s="109">
        <v>10.13</v>
      </c>
      <c r="G19" s="99">
        <v>31019</v>
      </c>
      <c r="H19" s="99" t="s">
        <v>185</v>
      </c>
      <c r="I19" s="103"/>
    </row>
    <row r="20" spans="1:9" s="33" customFormat="1" ht="16.5" customHeight="1">
      <c r="A20" s="99">
        <v>30304</v>
      </c>
      <c r="B20" s="99" t="s">
        <v>136</v>
      </c>
      <c r="C20" s="109">
        <v>43.8</v>
      </c>
      <c r="D20" s="99">
        <v>30215</v>
      </c>
      <c r="E20" s="99" t="s">
        <v>161</v>
      </c>
      <c r="F20" s="109">
        <v>0.7</v>
      </c>
      <c r="G20" s="99">
        <v>31020</v>
      </c>
      <c r="H20" s="99" t="s">
        <v>199</v>
      </c>
      <c r="I20" s="103"/>
    </row>
    <row r="21" spans="1:9" s="33" customFormat="1" ht="16.5" customHeight="1">
      <c r="A21" s="99">
        <v>30305</v>
      </c>
      <c r="B21" s="99" t="s">
        <v>137</v>
      </c>
      <c r="C21" s="109">
        <v>77.86</v>
      </c>
      <c r="D21" s="99">
        <v>30216</v>
      </c>
      <c r="E21" s="99" t="s">
        <v>162</v>
      </c>
      <c r="F21" s="109">
        <v>2.81</v>
      </c>
      <c r="G21" s="99">
        <v>31099</v>
      </c>
      <c r="H21" s="99" t="s">
        <v>186</v>
      </c>
      <c r="I21" s="103"/>
    </row>
    <row r="22" spans="1:9" s="33" customFormat="1" ht="16.5" customHeight="1">
      <c r="A22" s="99">
        <v>30306</v>
      </c>
      <c r="B22" s="99" t="s">
        <v>138</v>
      </c>
      <c r="C22" s="116"/>
      <c r="D22" s="99">
        <v>30217</v>
      </c>
      <c r="E22" s="99" t="s">
        <v>125</v>
      </c>
      <c r="F22" s="109">
        <v>13.94</v>
      </c>
      <c r="G22" s="99">
        <v>304</v>
      </c>
      <c r="H22" s="99" t="s">
        <v>198</v>
      </c>
      <c r="I22" s="103"/>
    </row>
    <row r="23" spans="1:9" s="33" customFormat="1" ht="16.5" customHeight="1">
      <c r="A23" s="99">
        <v>30307</v>
      </c>
      <c r="B23" s="99" t="s">
        <v>139</v>
      </c>
      <c r="C23" s="109">
        <v>56.29</v>
      </c>
      <c r="D23" s="99">
        <v>30218</v>
      </c>
      <c r="E23" s="99" t="s">
        <v>163</v>
      </c>
      <c r="F23" s="116">
        <v>42.94</v>
      </c>
      <c r="G23" s="99">
        <v>30401</v>
      </c>
      <c r="H23" s="99" t="s">
        <v>187</v>
      </c>
      <c r="I23" s="103"/>
    </row>
    <row r="24" spans="1:9" s="33" customFormat="1" ht="16.5" customHeight="1">
      <c r="A24" s="99">
        <v>30308</v>
      </c>
      <c r="B24" s="99" t="s">
        <v>140</v>
      </c>
      <c r="C24" s="116"/>
      <c r="D24" s="99">
        <v>30224</v>
      </c>
      <c r="E24" s="99" t="s">
        <v>164</v>
      </c>
      <c r="F24" s="116"/>
      <c r="G24" s="99">
        <v>30402</v>
      </c>
      <c r="H24" s="99" t="s">
        <v>188</v>
      </c>
      <c r="I24" s="103"/>
    </row>
    <row r="25" spans="1:9" s="33" customFormat="1" ht="16.5" customHeight="1">
      <c r="A25" s="99">
        <v>30309</v>
      </c>
      <c r="B25" s="99" t="s">
        <v>141</v>
      </c>
      <c r="C25" s="109">
        <v>53.41</v>
      </c>
      <c r="D25" s="99">
        <v>30225</v>
      </c>
      <c r="E25" s="99" t="s">
        <v>165</v>
      </c>
      <c r="F25" s="116"/>
      <c r="G25" s="99">
        <v>30403</v>
      </c>
      <c r="H25" s="99" t="s">
        <v>189</v>
      </c>
      <c r="I25" s="103"/>
    </row>
    <row r="26" spans="1:9" s="33" customFormat="1" ht="16.5" customHeight="1">
      <c r="A26" s="99">
        <v>30310</v>
      </c>
      <c r="B26" s="99" t="s">
        <v>142</v>
      </c>
      <c r="C26" s="116"/>
      <c r="D26" s="99">
        <v>30226</v>
      </c>
      <c r="E26" s="99" t="s">
        <v>166</v>
      </c>
      <c r="F26" s="109">
        <v>12.24</v>
      </c>
      <c r="G26" s="99">
        <v>30499</v>
      </c>
      <c r="H26" s="99" t="s">
        <v>190</v>
      </c>
      <c r="I26" s="103"/>
    </row>
    <row r="27" spans="1:9" s="33" customFormat="1" ht="16.5" customHeight="1">
      <c r="A27" s="99">
        <v>30311</v>
      </c>
      <c r="B27" s="99" t="s">
        <v>143</v>
      </c>
      <c r="C27" s="109">
        <v>144.97</v>
      </c>
      <c r="D27" s="99">
        <v>30227</v>
      </c>
      <c r="E27" s="99" t="s">
        <v>167</v>
      </c>
      <c r="F27" s="109">
        <v>1.6</v>
      </c>
      <c r="G27" s="99">
        <v>307</v>
      </c>
      <c r="H27" s="99" t="s">
        <v>197</v>
      </c>
      <c r="I27" s="103"/>
    </row>
    <row r="28" spans="1:9" s="33" customFormat="1" ht="16.5" customHeight="1">
      <c r="A28" s="99">
        <v>30312</v>
      </c>
      <c r="B28" s="99" t="s">
        <v>144</v>
      </c>
      <c r="C28" s="116"/>
      <c r="D28" s="99">
        <v>30228</v>
      </c>
      <c r="E28" s="99" t="s">
        <v>168</v>
      </c>
      <c r="F28" s="109">
        <v>23.95</v>
      </c>
      <c r="G28" s="99">
        <v>30701</v>
      </c>
      <c r="H28" s="99" t="s">
        <v>191</v>
      </c>
      <c r="I28" s="103"/>
    </row>
    <row r="29" spans="1:9" s="33" customFormat="1" ht="16.5" customHeight="1">
      <c r="A29" s="99">
        <v>30313</v>
      </c>
      <c r="B29" s="99" t="s">
        <v>145</v>
      </c>
      <c r="C29" s="109"/>
      <c r="D29" s="99">
        <v>30229</v>
      </c>
      <c r="E29" s="99" t="s">
        <v>169</v>
      </c>
      <c r="F29" s="109"/>
      <c r="G29" s="99">
        <v>30707</v>
      </c>
      <c r="H29" s="99" t="s">
        <v>192</v>
      </c>
      <c r="I29" s="103"/>
    </row>
    <row r="30" spans="1:9" s="33" customFormat="1" ht="16.5" customHeight="1">
      <c r="A30" s="99">
        <v>30314</v>
      </c>
      <c r="B30" s="99" t="s">
        <v>146</v>
      </c>
      <c r="C30" s="116"/>
      <c r="D30" s="99">
        <v>30231</v>
      </c>
      <c r="E30" s="99" t="s">
        <v>124</v>
      </c>
      <c r="F30" s="109">
        <v>39.38</v>
      </c>
      <c r="G30" s="99">
        <v>399</v>
      </c>
      <c r="H30" s="99" t="s">
        <v>200</v>
      </c>
      <c r="I30" s="103"/>
    </row>
    <row r="31" spans="1:9" s="33" customFormat="1" ht="16.5" customHeight="1">
      <c r="A31" s="99">
        <v>30315</v>
      </c>
      <c r="B31" s="99" t="s">
        <v>147</v>
      </c>
      <c r="C31" s="116"/>
      <c r="D31" s="99">
        <v>30239</v>
      </c>
      <c r="E31" s="99" t="s">
        <v>170</v>
      </c>
      <c r="F31" s="109">
        <v>0.93</v>
      </c>
      <c r="G31" s="99">
        <v>39906</v>
      </c>
      <c r="H31" s="99" t="s">
        <v>193</v>
      </c>
      <c r="I31" s="103"/>
    </row>
    <row r="32" spans="1:9" s="33" customFormat="1" ht="16.5" customHeight="1">
      <c r="A32" s="99">
        <v>30399</v>
      </c>
      <c r="B32" s="99" t="s">
        <v>148</v>
      </c>
      <c r="C32" s="109">
        <v>11.18</v>
      </c>
      <c r="D32" s="99">
        <v>30240</v>
      </c>
      <c r="E32" s="99" t="s">
        <v>171</v>
      </c>
      <c r="F32" s="116">
        <v>3.88</v>
      </c>
      <c r="G32" s="99"/>
      <c r="H32" s="99"/>
      <c r="I32" s="103"/>
    </row>
    <row r="33" spans="1:9" s="33" customFormat="1" ht="16.5" customHeight="1">
      <c r="A33" s="99"/>
      <c r="B33" s="99"/>
      <c r="C33" s="116"/>
      <c r="D33" s="99">
        <v>30299</v>
      </c>
      <c r="E33" s="99" t="s">
        <v>172</v>
      </c>
      <c r="F33" s="109">
        <v>24.34</v>
      </c>
      <c r="G33" s="99"/>
      <c r="H33" s="99"/>
      <c r="I33" s="103"/>
    </row>
    <row r="34" spans="1:9" s="33" customFormat="1" ht="16.5" customHeight="1">
      <c r="A34" s="231" t="s">
        <v>196</v>
      </c>
      <c r="B34" s="231"/>
      <c r="C34" s="116">
        <f>C6+C16</f>
        <v>2203.7400000000002</v>
      </c>
      <c r="D34" s="231" t="s">
        <v>344</v>
      </c>
      <c r="E34" s="231"/>
      <c r="F34" s="231"/>
      <c r="G34" s="231"/>
      <c r="H34" s="231"/>
      <c r="I34" s="116">
        <f>F6</f>
        <v>243.66</v>
      </c>
    </row>
    <row r="35" spans="1:9" s="33" customFormat="1" ht="16.5" customHeight="1">
      <c r="A35" s="232" t="s">
        <v>345</v>
      </c>
      <c r="B35" s="233"/>
      <c r="C35" s="233"/>
      <c r="D35" s="233"/>
      <c r="E35" s="233"/>
      <c r="F35" s="233"/>
      <c r="G35" s="233"/>
      <c r="H35" s="233"/>
      <c r="I35" s="234"/>
    </row>
    <row r="36" spans="1:7" ht="16.5" customHeight="1">
      <c r="A36" s="230" t="s">
        <v>80</v>
      </c>
      <c r="B36" s="230"/>
      <c r="C36" s="230"/>
      <c r="D36" s="230"/>
      <c r="E36" s="230"/>
      <c r="F36" s="230"/>
      <c r="G36" s="230"/>
    </row>
    <row r="37" spans="1:6" ht="14.25">
      <c r="A37" s="35"/>
      <c r="D37" s="98"/>
      <c r="E37" s="98"/>
      <c r="F37" s="98"/>
    </row>
    <row r="38" ht="14.25">
      <c r="A38" s="35"/>
    </row>
    <row r="39" ht="14.25">
      <c r="A39" s="35"/>
    </row>
    <row r="40" ht="14.25">
      <c r="A40" s="35"/>
    </row>
  </sheetData>
  <sheetProtection/>
  <mergeCells count="9">
    <mergeCell ref="F2:I2"/>
    <mergeCell ref="F3:I3"/>
    <mergeCell ref="A1:I1"/>
    <mergeCell ref="A36:G36"/>
    <mergeCell ref="A34:B34"/>
    <mergeCell ref="D34:H34"/>
    <mergeCell ref="D4:F4"/>
    <mergeCell ref="A4:C4"/>
    <mergeCell ref="A35:I35"/>
  </mergeCells>
  <printOptions horizontalCentered="1"/>
  <pageMargins left="0.35433070866141736" right="0.35433070866141736" top="0.7874015748031497" bottom="0.7874015748031497" header="0.5118110236220472" footer="0.1968503937007874"/>
  <pageSetup horizontalDpi="600" verticalDpi="600" orientation="landscape" paperSize="9" scale="70" r:id="rId1"/>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HR25"/>
  <sheetViews>
    <sheetView zoomScalePageLayoutView="0" workbookViewId="0" topLeftCell="A1">
      <selection activeCell="C23" sqref="C23"/>
    </sheetView>
  </sheetViews>
  <sheetFormatPr defaultColWidth="9.00390625" defaultRowHeight="14.25"/>
  <cols>
    <col min="1" max="1" width="24.875" style="36" customWidth="1"/>
    <col min="2" max="2" width="15.375" style="36" customWidth="1"/>
    <col min="3" max="3" width="14.125" style="36" customWidth="1"/>
    <col min="4" max="4" width="34.75390625" style="36" customWidth="1"/>
    <col min="5" max="5" width="24.00390625" style="36" customWidth="1"/>
    <col min="6" max="11" width="10.125" style="36" customWidth="1"/>
    <col min="12" max="16384" width="9.00390625" style="36" customWidth="1"/>
  </cols>
  <sheetData>
    <row r="1" spans="1:5" ht="43.5" customHeight="1">
      <c r="A1" s="235" t="s">
        <v>259</v>
      </c>
      <c r="B1" s="235"/>
      <c r="C1" s="235"/>
      <c r="D1" s="235"/>
      <c r="E1" s="235"/>
    </row>
    <row r="2" spans="1:226" ht="15" thickBot="1">
      <c r="A2" t="s">
        <v>346</v>
      </c>
      <c r="B2"/>
      <c r="C2" s="121" t="s">
        <v>301</v>
      </c>
      <c r="D2"/>
      <c r="E2" s="122" t="s">
        <v>260</v>
      </c>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94"/>
      <c r="AM2" s="94"/>
      <c r="AN2" s="94"/>
      <c r="AO2" s="94"/>
      <c r="AP2" s="94"/>
      <c r="AQ2" s="94"/>
      <c r="AR2" s="94"/>
      <c r="AS2" s="94"/>
      <c r="AT2" s="94"/>
      <c r="AU2" s="94"/>
      <c r="AV2" s="94"/>
      <c r="AW2" s="94"/>
      <c r="AX2" s="94"/>
      <c r="AY2" s="94"/>
      <c r="AZ2" s="94"/>
      <c r="BA2" s="94"/>
      <c r="BB2" s="94"/>
      <c r="BC2" s="94"/>
      <c r="BD2" s="94"/>
      <c r="BE2" s="94"/>
      <c r="BF2" s="94"/>
      <c r="BG2" s="94"/>
      <c r="BH2" s="94"/>
      <c r="BI2" s="94"/>
      <c r="BJ2" s="94"/>
      <c r="BK2" s="94"/>
      <c r="BL2" s="94"/>
      <c r="BM2" s="94"/>
      <c r="BN2" s="94"/>
      <c r="BO2" s="94"/>
      <c r="BP2" s="94"/>
      <c r="BQ2" s="94"/>
      <c r="BR2" s="94"/>
      <c r="BS2" s="94"/>
      <c r="BT2" s="94"/>
      <c r="BU2" s="94"/>
      <c r="BV2" s="94"/>
      <c r="BW2" s="94"/>
      <c r="BX2" s="94"/>
      <c r="BY2" s="94"/>
      <c r="BZ2" s="94"/>
      <c r="CA2" s="94"/>
      <c r="CB2" s="94"/>
      <c r="CC2" s="94"/>
      <c r="CD2" s="94"/>
      <c r="CE2" s="94"/>
      <c r="CF2" s="94"/>
      <c r="CG2" s="94"/>
      <c r="CH2" s="94"/>
      <c r="CI2" s="94"/>
      <c r="CJ2" s="94"/>
      <c r="CK2" s="94"/>
      <c r="CL2" s="94"/>
      <c r="CM2" s="94"/>
      <c r="CN2" s="94"/>
      <c r="CO2" s="94"/>
      <c r="CP2" s="94"/>
      <c r="CQ2" s="94"/>
      <c r="CR2" s="94"/>
      <c r="CS2" s="94"/>
      <c r="CT2" s="94"/>
      <c r="CU2" s="94"/>
      <c r="CV2" s="94"/>
      <c r="CW2" s="94"/>
      <c r="CX2" s="94"/>
      <c r="CY2" s="94"/>
      <c r="CZ2" s="94"/>
      <c r="DA2" s="94"/>
      <c r="DB2" s="94"/>
      <c r="DC2" s="94"/>
      <c r="DD2" s="94"/>
      <c r="DE2" s="94"/>
      <c r="DF2" s="94"/>
      <c r="DG2" s="94"/>
      <c r="DH2" s="94"/>
      <c r="DI2" s="94"/>
      <c r="DJ2" s="94"/>
      <c r="DK2" s="94"/>
      <c r="DL2" s="94"/>
      <c r="DM2" s="94"/>
      <c r="DN2" s="94"/>
      <c r="DO2" s="94"/>
      <c r="DP2" s="94"/>
      <c r="DQ2" s="94"/>
      <c r="DR2" s="94"/>
      <c r="DS2" s="94"/>
      <c r="DT2" s="94"/>
      <c r="DU2" s="94"/>
      <c r="DV2" s="94"/>
      <c r="DW2" s="94"/>
      <c r="DX2" s="94"/>
      <c r="DY2" s="94"/>
      <c r="DZ2" s="94"/>
      <c r="EA2" s="94"/>
      <c r="EB2" s="94"/>
      <c r="EC2" s="94"/>
      <c r="ED2" s="94"/>
      <c r="EE2" s="94"/>
      <c r="EF2" s="94"/>
      <c r="EG2" s="94"/>
      <c r="EH2" s="94"/>
      <c r="EI2" s="94"/>
      <c r="EJ2" s="94"/>
      <c r="EK2" s="94"/>
      <c r="EL2" s="94"/>
      <c r="EM2" s="94"/>
      <c r="EN2" s="94"/>
      <c r="EO2" s="94"/>
      <c r="EP2" s="94"/>
      <c r="EQ2" s="94"/>
      <c r="ER2" s="94"/>
      <c r="ES2" s="94"/>
      <c r="ET2" s="94"/>
      <c r="EU2" s="94"/>
      <c r="EV2" s="94"/>
      <c r="EW2" s="94"/>
      <c r="EX2" s="94"/>
      <c r="EY2" s="94"/>
      <c r="EZ2" s="94"/>
      <c r="FA2" s="94"/>
      <c r="FB2" s="94"/>
      <c r="FC2" s="94"/>
      <c r="FD2" s="94"/>
      <c r="FE2" s="94"/>
      <c r="FF2" s="94"/>
      <c r="FG2" s="94"/>
      <c r="FH2" s="94"/>
      <c r="FI2" s="94"/>
      <c r="FJ2" s="94"/>
      <c r="FK2" s="94"/>
      <c r="FL2" s="94"/>
      <c r="FM2" s="94"/>
      <c r="FN2" s="94"/>
      <c r="FO2" s="94"/>
      <c r="FP2" s="94"/>
      <c r="FQ2" s="94"/>
      <c r="FR2" s="94"/>
      <c r="FS2" s="94"/>
      <c r="FT2" s="94"/>
      <c r="FU2" s="94"/>
      <c r="FV2" s="94"/>
      <c r="FW2" s="94"/>
      <c r="FX2" s="94"/>
      <c r="FY2" s="94"/>
      <c r="FZ2" s="94"/>
      <c r="GA2" s="94"/>
      <c r="GB2" s="94"/>
      <c r="GC2" s="94"/>
      <c r="GD2" s="94"/>
      <c r="GE2" s="94"/>
      <c r="GF2" s="94"/>
      <c r="GG2" s="94"/>
      <c r="GH2" s="94"/>
      <c r="GI2" s="94"/>
      <c r="GJ2" s="94"/>
      <c r="GK2" s="94"/>
      <c r="GL2" s="94"/>
      <c r="GM2" s="94"/>
      <c r="GN2" s="94"/>
      <c r="GO2" s="94"/>
      <c r="GP2" s="94"/>
      <c r="GQ2" s="94"/>
      <c r="GR2" s="94"/>
      <c r="GS2" s="94"/>
      <c r="GT2" s="94"/>
      <c r="GU2" s="94"/>
      <c r="GV2" s="94"/>
      <c r="GW2" s="94"/>
      <c r="GX2" s="94"/>
      <c r="GY2" s="94"/>
      <c r="GZ2" s="94"/>
      <c r="HA2" s="94"/>
      <c r="HB2" s="94"/>
      <c r="HC2" s="94"/>
      <c r="HD2" s="94"/>
      <c r="HE2" s="94"/>
      <c r="HF2" s="94"/>
      <c r="HG2" s="94"/>
      <c r="HH2" s="94"/>
      <c r="HI2" s="94"/>
      <c r="HJ2" s="94"/>
      <c r="HK2" s="94"/>
      <c r="HL2" s="94"/>
      <c r="HM2" s="94"/>
      <c r="HN2" s="94"/>
      <c r="HO2" s="94"/>
      <c r="HP2" s="94"/>
      <c r="HQ2" s="94"/>
      <c r="HR2" s="94"/>
    </row>
    <row r="3" spans="1:226" ht="27.75" customHeight="1">
      <c r="A3" s="123" t="s">
        <v>261</v>
      </c>
      <c r="B3" s="124" t="s">
        <v>262</v>
      </c>
      <c r="C3" s="124" t="s">
        <v>263</v>
      </c>
      <c r="D3" s="124" t="s">
        <v>261</v>
      </c>
      <c r="E3" s="124" t="s">
        <v>263</v>
      </c>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c r="CD3" s="94"/>
      <c r="CE3" s="94"/>
      <c r="CF3" s="94"/>
      <c r="CG3" s="94"/>
      <c r="CH3" s="94"/>
      <c r="CI3" s="94"/>
      <c r="CJ3" s="94"/>
      <c r="CK3" s="94"/>
      <c r="CL3" s="94"/>
      <c r="CM3" s="94"/>
      <c r="CN3" s="94"/>
      <c r="CO3" s="94"/>
      <c r="CP3" s="94"/>
      <c r="CQ3" s="94"/>
      <c r="CR3" s="94"/>
      <c r="CS3" s="94"/>
      <c r="CT3" s="94"/>
      <c r="CU3" s="94"/>
      <c r="CV3" s="94"/>
      <c r="CW3" s="94"/>
      <c r="CX3" s="94"/>
      <c r="CY3" s="94"/>
      <c r="CZ3" s="94"/>
      <c r="DA3" s="94"/>
      <c r="DB3" s="94"/>
      <c r="DC3" s="94"/>
      <c r="DD3" s="94"/>
      <c r="DE3" s="94"/>
      <c r="DF3" s="94"/>
      <c r="DG3" s="94"/>
      <c r="DH3" s="94"/>
      <c r="DI3" s="94"/>
      <c r="DJ3" s="94"/>
      <c r="DK3" s="94"/>
      <c r="DL3" s="94"/>
      <c r="DM3" s="94"/>
      <c r="DN3" s="94"/>
      <c r="DO3" s="94"/>
      <c r="DP3" s="94"/>
      <c r="DQ3" s="94"/>
      <c r="DR3" s="94"/>
      <c r="DS3" s="94"/>
      <c r="DT3" s="94"/>
      <c r="DU3" s="94"/>
      <c r="DV3" s="94"/>
      <c r="DW3" s="94"/>
      <c r="DX3" s="94"/>
      <c r="DY3" s="94"/>
      <c r="DZ3" s="94"/>
      <c r="EA3" s="94"/>
      <c r="EB3" s="94"/>
      <c r="EC3" s="94"/>
      <c r="ED3" s="94"/>
      <c r="EE3" s="94"/>
      <c r="EF3" s="94"/>
      <c r="EG3" s="94"/>
      <c r="EH3" s="94"/>
      <c r="EI3" s="94"/>
      <c r="EJ3" s="94"/>
      <c r="EK3" s="94"/>
      <c r="EL3" s="94"/>
      <c r="EM3" s="94"/>
      <c r="EN3" s="94"/>
      <c r="EO3" s="94"/>
      <c r="EP3" s="94"/>
      <c r="EQ3" s="94"/>
      <c r="ER3" s="94"/>
      <c r="ES3" s="94"/>
      <c r="ET3" s="94"/>
      <c r="EU3" s="94"/>
      <c r="EV3" s="94"/>
      <c r="EW3" s="94"/>
      <c r="EX3" s="94"/>
      <c r="EY3" s="94"/>
      <c r="EZ3" s="94"/>
      <c r="FA3" s="94"/>
      <c r="FB3" s="94"/>
      <c r="FC3" s="94"/>
      <c r="FD3" s="94"/>
      <c r="FE3" s="94"/>
      <c r="FF3" s="94"/>
      <c r="FG3" s="94"/>
      <c r="FH3" s="94"/>
      <c r="FI3" s="94"/>
      <c r="FJ3" s="94"/>
      <c r="FK3" s="94"/>
      <c r="FL3" s="94"/>
      <c r="FM3" s="94"/>
      <c r="FN3" s="94"/>
      <c r="FO3" s="94"/>
      <c r="FP3" s="94"/>
      <c r="FQ3" s="94"/>
      <c r="FR3" s="94"/>
      <c r="FS3" s="94"/>
      <c r="FT3" s="94"/>
      <c r="FU3" s="94"/>
      <c r="FV3" s="94"/>
      <c r="FW3" s="94"/>
      <c r="FX3" s="94"/>
      <c r="FY3" s="94"/>
      <c r="FZ3" s="94"/>
      <c r="GA3" s="94"/>
      <c r="GB3" s="94"/>
      <c r="GC3" s="94"/>
      <c r="GD3" s="94"/>
      <c r="GE3" s="94"/>
      <c r="GF3" s="94"/>
      <c r="GG3" s="94"/>
      <c r="GH3" s="94"/>
      <c r="GI3" s="94"/>
      <c r="GJ3" s="94"/>
      <c r="GK3" s="94"/>
      <c r="GL3" s="94"/>
      <c r="GM3" s="94"/>
      <c r="GN3" s="94"/>
      <c r="GO3" s="94"/>
      <c r="GP3" s="94"/>
      <c r="GQ3" s="94"/>
      <c r="GR3" s="94"/>
      <c r="GS3" s="94"/>
      <c r="GT3" s="94"/>
      <c r="GU3" s="94"/>
      <c r="GV3" s="94"/>
      <c r="GW3" s="94"/>
      <c r="GX3" s="94"/>
      <c r="GY3" s="94"/>
      <c r="GZ3" s="94"/>
      <c r="HA3" s="94"/>
      <c r="HB3" s="94"/>
      <c r="HC3" s="94"/>
      <c r="HD3" s="94"/>
      <c r="HE3" s="94"/>
      <c r="HF3" s="94"/>
      <c r="HG3" s="94"/>
      <c r="HH3" s="94"/>
      <c r="HI3" s="94"/>
      <c r="HJ3" s="94"/>
      <c r="HK3" s="94"/>
      <c r="HL3" s="94"/>
      <c r="HM3" s="94"/>
      <c r="HN3" s="94"/>
      <c r="HO3" s="94"/>
      <c r="HP3" s="94"/>
      <c r="HQ3" s="94"/>
      <c r="HR3" s="94"/>
    </row>
    <row r="4" spans="1:226" ht="24" customHeight="1">
      <c r="A4" s="125" t="s">
        <v>264</v>
      </c>
      <c r="B4" s="126" t="s">
        <v>3</v>
      </c>
      <c r="C4" s="126" t="s">
        <v>4</v>
      </c>
      <c r="D4" s="126" t="s">
        <v>264</v>
      </c>
      <c r="E4" s="127" t="s">
        <v>5</v>
      </c>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BD4" s="94"/>
      <c r="BE4" s="94"/>
      <c r="BF4" s="94"/>
      <c r="BG4" s="94"/>
      <c r="BH4" s="94"/>
      <c r="BI4" s="94"/>
      <c r="BJ4" s="94"/>
      <c r="BK4" s="94"/>
      <c r="BL4" s="94"/>
      <c r="BM4" s="94"/>
      <c r="BN4" s="94"/>
      <c r="BO4" s="94"/>
      <c r="BP4" s="94"/>
      <c r="BQ4" s="94"/>
      <c r="BR4" s="94"/>
      <c r="BS4" s="94"/>
      <c r="BT4" s="94"/>
      <c r="BU4" s="94"/>
      <c r="BV4" s="94"/>
      <c r="BW4" s="94"/>
      <c r="BX4" s="94"/>
      <c r="BY4" s="94"/>
      <c r="BZ4" s="94"/>
      <c r="CA4" s="94"/>
      <c r="CB4" s="94"/>
      <c r="CC4" s="94"/>
      <c r="CD4" s="94"/>
      <c r="CE4" s="94"/>
      <c r="CF4" s="94"/>
      <c r="CG4" s="94"/>
      <c r="CH4" s="94"/>
      <c r="CI4" s="94"/>
      <c r="CJ4" s="94"/>
      <c r="CK4" s="94"/>
      <c r="CL4" s="94"/>
      <c r="CM4" s="94"/>
      <c r="CN4" s="94"/>
      <c r="CO4" s="94"/>
      <c r="CP4" s="94"/>
      <c r="CQ4" s="94"/>
      <c r="CR4" s="94"/>
      <c r="CS4" s="94"/>
      <c r="CT4" s="94"/>
      <c r="CU4" s="94"/>
      <c r="CV4" s="94"/>
      <c r="CW4" s="94"/>
      <c r="CX4" s="94"/>
      <c r="CY4" s="94"/>
      <c r="CZ4" s="94"/>
      <c r="DA4" s="94"/>
      <c r="DB4" s="94"/>
      <c r="DC4" s="94"/>
      <c r="DD4" s="94"/>
      <c r="DE4" s="94"/>
      <c r="DF4" s="94"/>
      <c r="DG4" s="94"/>
      <c r="DH4" s="94"/>
      <c r="DI4" s="94"/>
      <c r="DJ4" s="94"/>
      <c r="DK4" s="94"/>
      <c r="DL4" s="94"/>
      <c r="DM4" s="94"/>
      <c r="DN4" s="94"/>
      <c r="DO4" s="94"/>
      <c r="DP4" s="94"/>
      <c r="DQ4" s="94"/>
      <c r="DR4" s="94"/>
      <c r="DS4" s="94"/>
      <c r="DT4" s="94"/>
      <c r="DU4" s="94"/>
      <c r="DV4" s="94"/>
      <c r="DW4" s="94"/>
      <c r="DX4" s="94"/>
      <c r="DY4" s="94"/>
      <c r="DZ4" s="94"/>
      <c r="EA4" s="94"/>
      <c r="EB4" s="94"/>
      <c r="EC4" s="94"/>
      <c r="ED4" s="94"/>
      <c r="EE4" s="94"/>
      <c r="EF4" s="94"/>
      <c r="EG4" s="94"/>
      <c r="EH4" s="94"/>
      <c r="EI4" s="94"/>
      <c r="EJ4" s="94"/>
      <c r="EK4" s="94"/>
      <c r="EL4" s="94"/>
      <c r="EM4" s="94"/>
      <c r="EN4" s="94"/>
      <c r="EO4" s="94"/>
      <c r="EP4" s="94"/>
      <c r="EQ4" s="94"/>
      <c r="ER4" s="94"/>
      <c r="ES4" s="94"/>
      <c r="ET4" s="94"/>
      <c r="EU4" s="94"/>
      <c r="EV4" s="94"/>
      <c r="EW4" s="94"/>
      <c r="EX4" s="94"/>
      <c r="EY4" s="94"/>
      <c r="EZ4" s="94"/>
      <c r="FA4" s="94"/>
      <c r="FB4" s="94"/>
      <c r="FC4" s="94"/>
      <c r="FD4" s="94"/>
      <c r="FE4" s="94"/>
      <c r="FF4" s="94"/>
      <c r="FG4" s="94"/>
      <c r="FH4" s="94"/>
      <c r="FI4" s="94"/>
      <c r="FJ4" s="94"/>
      <c r="FK4" s="94"/>
      <c r="FL4" s="94"/>
      <c r="FM4" s="94"/>
      <c r="FN4" s="94"/>
      <c r="FO4" s="94"/>
      <c r="FP4" s="94"/>
      <c r="FQ4" s="94"/>
      <c r="FR4" s="94"/>
      <c r="FS4" s="94"/>
      <c r="FT4" s="94"/>
      <c r="FU4" s="94"/>
      <c r="FV4" s="94"/>
      <c r="FW4" s="94"/>
      <c r="FX4" s="94"/>
      <c r="FY4" s="94"/>
      <c r="FZ4" s="94"/>
      <c r="GA4" s="94"/>
      <c r="GB4" s="94"/>
      <c r="GC4" s="94"/>
      <c r="GD4" s="94"/>
      <c r="GE4" s="94"/>
      <c r="GF4" s="94"/>
      <c r="GG4" s="94"/>
      <c r="GH4" s="94"/>
      <c r="GI4" s="94"/>
      <c r="GJ4" s="94"/>
      <c r="GK4" s="94"/>
      <c r="GL4" s="94"/>
      <c r="GM4" s="94"/>
      <c r="GN4" s="94"/>
      <c r="GO4" s="94"/>
      <c r="GP4" s="94"/>
      <c r="GQ4" s="94"/>
      <c r="GR4" s="94"/>
      <c r="GS4" s="94"/>
      <c r="GT4" s="94"/>
      <c r="GU4" s="94"/>
      <c r="GV4" s="94"/>
      <c r="GW4" s="94"/>
      <c r="GX4" s="94"/>
      <c r="GY4" s="94"/>
      <c r="GZ4" s="94"/>
      <c r="HA4" s="94"/>
      <c r="HB4" s="94"/>
      <c r="HC4" s="94"/>
      <c r="HD4" s="94"/>
      <c r="HE4" s="94"/>
      <c r="HF4" s="94"/>
      <c r="HG4" s="94"/>
      <c r="HH4" s="94"/>
      <c r="HI4" s="94"/>
      <c r="HJ4" s="94"/>
      <c r="HK4" s="94"/>
      <c r="HL4" s="94"/>
      <c r="HM4" s="94"/>
      <c r="HN4" s="94"/>
      <c r="HO4" s="94"/>
      <c r="HP4" s="94"/>
      <c r="HQ4" s="94"/>
      <c r="HR4" s="94"/>
    </row>
    <row r="5" spans="1:226" ht="27" customHeight="1">
      <c r="A5" s="128" t="s">
        <v>265</v>
      </c>
      <c r="B5" s="126" t="s">
        <v>266</v>
      </c>
      <c r="C5" s="126" t="s">
        <v>266</v>
      </c>
      <c r="D5" s="129" t="s">
        <v>267</v>
      </c>
      <c r="E5" s="130"/>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c r="BA5" s="93"/>
      <c r="BB5" s="93"/>
      <c r="BC5" s="93"/>
      <c r="BD5" s="93"/>
      <c r="BE5" s="93"/>
      <c r="BF5" s="93"/>
      <c r="BG5" s="93"/>
      <c r="BH5" s="93"/>
      <c r="BI5" s="93"/>
      <c r="BJ5" s="93"/>
      <c r="BK5" s="93"/>
      <c r="BL5" s="93"/>
      <c r="BM5" s="93"/>
      <c r="BN5" s="93"/>
      <c r="BO5" s="93"/>
      <c r="BP5" s="93"/>
      <c r="BQ5" s="93"/>
      <c r="BR5" s="93"/>
      <c r="BS5" s="93"/>
      <c r="BT5" s="93"/>
      <c r="BU5" s="93"/>
      <c r="BV5" s="93"/>
      <c r="BW5" s="93"/>
      <c r="BX5" s="93"/>
      <c r="BY5" s="93"/>
      <c r="BZ5" s="93"/>
      <c r="CA5" s="93"/>
      <c r="CB5" s="93"/>
      <c r="CC5" s="93"/>
      <c r="CD5" s="93"/>
      <c r="CE5" s="93"/>
      <c r="CF5" s="93"/>
      <c r="CG5" s="93"/>
      <c r="CH5" s="93"/>
      <c r="CI5" s="93"/>
      <c r="CJ5" s="93"/>
      <c r="CK5" s="93"/>
      <c r="CL5" s="93"/>
      <c r="CM5" s="93"/>
      <c r="CN5" s="93"/>
      <c r="CO5" s="93"/>
      <c r="CP5" s="93"/>
      <c r="CQ5" s="93"/>
      <c r="CR5" s="93"/>
      <c r="CS5" s="93"/>
      <c r="CT5" s="93"/>
      <c r="CU5" s="93"/>
      <c r="CV5" s="93"/>
      <c r="CW5" s="93"/>
      <c r="CX5" s="93"/>
      <c r="CY5" s="93"/>
      <c r="CZ5" s="93"/>
      <c r="DA5" s="93"/>
      <c r="DB5" s="93"/>
      <c r="DC5" s="93"/>
      <c r="DD5" s="93"/>
      <c r="DE5" s="93"/>
      <c r="DF5" s="93"/>
      <c r="DG5" s="93"/>
      <c r="DH5" s="93"/>
      <c r="DI5" s="93"/>
      <c r="DJ5" s="93"/>
      <c r="DK5" s="93"/>
      <c r="DL5" s="93"/>
      <c r="DM5" s="93"/>
      <c r="DN5" s="93"/>
      <c r="DO5" s="93"/>
      <c r="DP5" s="93"/>
      <c r="DQ5" s="93"/>
      <c r="DR5" s="93"/>
      <c r="DS5" s="93"/>
      <c r="DT5" s="93"/>
      <c r="DU5" s="93"/>
      <c r="DV5" s="93"/>
      <c r="DW5" s="93"/>
      <c r="DX5" s="93"/>
      <c r="DY5" s="93"/>
      <c r="DZ5" s="93"/>
      <c r="EA5" s="93"/>
      <c r="EB5" s="93"/>
      <c r="EC5" s="93"/>
      <c r="ED5" s="93"/>
      <c r="EE5" s="93"/>
      <c r="EF5" s="93"/>
      <c r="EG5" s="93"/>
      <c r="EH5" s="93"/>
      <c r="EI5" s="93"/>
      <c r="EJ5" s="93"/>
      <c r="EK5" s="93"/>
      <c r="EL5" s="93"/>
      <c r="EM5" s="93"/>
      <c r="EN5" s="93"/>
      <c r="EO5" s="93"/>
      <c r="EP5" s="93"/>
      <c r="EQ5" s="93"/>
      <c r="ER5" s="93"/>
      <c r="ES5" s="93"/>
      <c r="ET5" s="93"/>
      <c r="EU5" s="93"/>
      <c r="EV5" s="93"/>
      <c r="EW5" s="93"/>
      <c r="EX5" s="93"/>
      <c r="EY5" s="93"/>
      <c r="EZ5" s="93"/>
      <c r="FA5" s="93"/>
      <c r="FB5" s="93"/>
      <c r="FC5" s="93"/>
      <c r="FD5" s="93"/>
      <c r="FE5" s="93"/>
      <c r="FF5" s="93"/>
      <c r="FG5" s="93"/>
      <c r="FH5" s="93"/>
      <c r="FI5" s="93"/>
      <c r="FJ5" s="93"/>
      <c r="FK5" s="93"/>
      <c r="FL5" s="93"/>
      <c r="FM5" s="93"/>
      <c r="FN5" s="93"/>
      <c r="FO5" s="93"/>
      <c r="FP5" s="93"/>
      <c r="FQ5" s="93"/>
      <c r="FR5" s="93"/>
      <c r="FS5" s="93"/>
      <c r="FT5" s="93"/>
      <c r="FU5" s="93"/>
      <c r="FV5" s="93"/>
      <c r="FW5" s="93"/>
      <c r="FX5" s="93"/>
      <c r="FY5" s="93"/>
      <c r="FZ5" s="93"/>
      <c r="GA5" s="93"/>
      <c r="GB5" s="93"/>
      <c r="GC5" s="93"/>
      <c r="GD5" s="93"/>
      <c r="GE5" s="93"/>
      <c r="GF5" s="93"/>
      <c r="GG5" s="93"/>
      <c r="GH5" s="93"/>
      <c r="GI5" s="93"/>
      <c r="GJ5" s="93"/>
      <c r="GK5" s="93"/>
      <c r="GL5" s="93"/>
      <c r="GM5" s="93"/>
      <c r="GN5" s="93"/>
      <c r="GO5" s="93"/>
      <c r="GP5" s="93"/>
      <c r="GQ5" s="93"/>
      <c r="GR5" s="93"/>
      <c r="GS5" s="93"/>
      <c r="GT5" s="93"/>
      <c r="GU5" s="93"/>
      <c r="GV5" s="93"/>
      <c r="GW5" s="93"/>
      <c r="GX5" s="93"/>
      <c r="GY5" s="93"/>
      <c r="GZ5" s="93"/>
      <c r="HA5" s="93"/>
      <c r="HB5" s="93"/>
      <c r="HC5" s="93"/>
      <c r="HD5" s="93"/>
      <c r="HE5" s="93"/>
      <c r="HF5" s="93"/>
      <c r="HG5" s="93"/>
      <c r="HH5" s="93"/>
      <c r="HI5" s="93"/>
      <c r="HJ5" s="93"/>
      <c r="HK5" s="93"/>
      <c r="HL5" s="93"/>
      <c r="HM5" s="93"/>
      <c r="HN5" s="93"/>
      <c r="HO5" s="93"/>
      <c r="HP5" s="93"/>
      <c r="HQ5" s="93"/>
      <c r="HR5" s="93"/>
    </row>
    <row r="6" spans="1:226" ht="31.5" customHeight="1">
      <c r="A6" s="128" t="s">
        <v>268</v>
      </c>
      <c r="B6" s="131">
        <v>59.38</v>
      </c>
      <c r="C6" s="131">
        <v>53.33</v>
      </c>
      <c r="D6" s="129" t="s">
        <v>269</v>
      </c>
      <c r="E6" s="130"/>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3"/>
      <c r="AX6" s="93"/>
      <c r="AY6" s="93"/>
      <c r="AZ6" s="93"/>
      <c r="BA6" s="93"/>
      <c r="BB6" s="93"/>
      <c r="BC6" s="93"/>
      <c r="BD6" s="93"/>
      <c r="BE6" s="93"/>
      <c r="BF6" s="93"/>
      <c r="BG6" s="93"/>
      <c r="BH6" s="93"/>
      <c r="BI6" s="93"/>
      <c r="BJ6" s="93"/>
      <c r="BK6" s="93"/>
      <c r="BL6" s="93"/>
      <c r="BM6" s="93"/>
      <c r="BN6" s="93"/>
      <c r="BO6" s="93"/>
      <c r="BP6" s="93"/>
      <c r="BQ6" s="93"/>
      <c r="BR6" s="93"/>
      <c r="BS6" s="93"/>
      <c r="BT6" s="93"/>
      <c r="BU6" s="93"/>
      <c r="BV6" s="93"/>
      <c r="BW6" s="93"/>
      <c r="BX6" s="93"/>
      <c r="BY6" s="93"/>
      <c r="BZ6" s="93"/>
      <c r="CA6" s="93"/>
      <c r="CB6" s="93"/>
      <c r="CC6" s="93"/>
      <c r="CD6" s="93"/>
      <c r="CE6" s="93"/>
      <c r="CF6" s="93"/>
      <c r="CG6" s="93"/>
      <c r="CH6" s="93"/>
      <c r="CI6" s="93"/>
      <c r="CJ6" s="93"/>
      <c r="CK6" s="93"/>
      <c r="CL6" s="93"/>
      <c r="CM6" s="93"/>
      <c r="CN6" s="93"/>
      <c r="CO6" s="93"/>
      <c r="CP6" s="93"/>
      <c r="CQ6" s="93"/>
      <c r="CR6" s="93"/>
      <c r="CS6" s="93"/>
      <c r="CT6" s="93"/>
      <c r="CU6" s="93"/>
      <c r="CV6" s="93"/>
      <c r="CW6" s="93"/>
      <c r="CX6" s="93"/>
      <c r="CY6" s="93"/>
      <c r="CZ6" s="93"/>
      <c r="DA6" s="93"/>
      <c r="DB6" s="93"/>
      <c r="DC6" s="93"/>
      <c r="DD6" s="93"/>
      <c r="DE6" s="93"/>
      <c r="DF6" s="93"/>
      <c r="DG6" s="93"/>
      <c r="DH6" s="93"/>
      <c r="DI6" s="93"/>
      <c r="DJ6" s="93"/>
      <c r="DK6" s="93"/>
      <c r="DL6" s="93"/>
      <c r="DM6" s="93"/>
      <c r="DN6" s="93"/>
      <c r="DO6" s="93"/>
      <c r="DP6" s="93"/>
      <c r="DQ6" s="93"/>
      <c r="DR6" s="93"/>
      <c r="DS6" s="93"/>
      <c r="DT6" s="93"/>
      <c r="DU6" s="93"/>
      <c r="DV6" s="93"/>
      <c r="DW6" s="93"/>
      <c r="DX6" s="93"/>
      <c r="DY6" s="93"/>
      <c r="DZ6" s="93"/>
      <c r="EA6" s="93"/>
      <c r="EB6" s="93"/>
      <c r="EC6" s="93"/>
      <c r="ED6" s="93"/>
      <c r="EE6" s="93"/>
      <c r="EF6" s="93"/>
      <c r="EG6" s="93"/>
      <c r="EH6" s="93"/>
      <c r="EI6" s="93"/>
      <c r="EJ6" s="93"/>
      <c r="EK6" s="93"/>
      <c r="EL6" s="93"/>
      <c r="EM6" s="93"/>
      <c r="EN6" s="93"/>
      <c r="EO6" s="93"/>
      <c r="EP6" s="93"/>
      <c r="EQ6" s="93"/>
      <c r="ER6" s="93"/>
      <c r="ES6" s="93"/>
      <c r="ET6" s="93"/>
      <c r="EU6" s="93"/>
      <c r="EV6" s="93"/>
      <c r="EW6" s="93"/>
      <c r="EX6" s="93"/>
      <c r="EY6" s="93"/>
      <c r="EZ6" s="93"/>
      <c r="FA6" s="93"/>
      <c r="FB6" s="93"/>
      <c r="FC6" s="93"/>
      <c r="FD6" s="93"/>
      <c r="FE6" s="93"/>
      <c r="FF6" s="93"/>
      <c r="FG6" s="93"/>
      <c r="FH6" s="93"/>
      <c r="FI6" s="93"/>
      <c r="FJ6" s="93"/>
      <c r="FK6" s="93"/>
      <c r="FL6" s="93"/>
      <c r="FM6" s="93"/>
      <c r="FN6" s="93"/>
      <c r="FO6" s="93"/>
      <c r="FP6" s="93"/>
      <c r="FQ6" s="93"/>
      <c r="FR6" s="93"/>
      <c r="FS6" s="93"/>
      <c r="FT6" s="93"/>
      <c r="FU6" s="93"/>
      <c r="FV6" s="93"/>
      <c r="FW6" s="93"/>
      <c r="FX6" s="93"/>
      <c r="FY6" s="93"/>
      <c r="FZ6" s="93"/>
      <c r="GA6" s="93"/>
      <c r="GB6" s="93"/>
      <c r="GC6" s="93"/>
      <c r="GD6" s="93"/>
      <c r="GE6" s="93"/>
      <c r="GF6" s="93"/>
      <c r="GG6" s="93"/>
      <c r="GH6" s="93"/>
      <c r="GI6" s="93"/>
      <c r="GJ6" s="93"/>
      <c r="GK6" s="93"/>
      <c r="GL6" s="93"/>
      <c r="GM6" s="93"/>
      <c r="GN6" s="93"/>
      <c r="GO6" s="93"/>
      <c r="GP6" s="93"/>
      <c r="GQ6" s="93"/>
      <c r="GR6" s="93"/>
      <c r="GS6" s="93"/>
      <c r="GT6" s="93"/>
      <c r="GU6" s="93"/>
      <c r="GV6" s="93"/>
      <c r="GW6" s="93"/>
      <c r="GX6" s="93"/>
      <c r="GY6" s="93"/>
      <c r="GZ6" s="93"/>
      <c r="HA6" s="93"/>
      <c r="HB6" s="93"/>
      <c r="HC6" s="93"/>
      <c r="HD6" s="93"/>
      <c r="HE6" s="93"/>
      <c r="HF6" s="93"/>
      <c r="HG6" s="93"/>
      <c r="HH6" s="93"/>
      <c r="HI6" s="93"/>
      <c r="HJ6" s="93"/>
      <c r="HK6" s="93"/>
      <c r="HL6" s="93"/>
      <c r="HM6" s="93"/>
      <c r="HN6" s="93"/>
      <c r="HO6" s="93"/>
      <c r="HP6" s="93"/>
      <c r="HQ6" s="93"/>
      <c r="HR6" s="93"/>
    </row>
    <row r="7" spans="1:226" ht="46.5" customHeight="1">
      <c r="A7" s="128" t="s">
        <v>270</v>
      </c>
      <c r="B7" s="131"/>
      <c r="C7" s="131"/>
      <c r="D7" s="129" t="s">
        <v>271</v>
      </c>
      <c r="E7" s="130"/>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3"/>
      <c r="AR7" s="93"/>
      <c r="AS7" s="93"/>
      <c r="AT7" s="93"/>
      <c r="AU7" s="93"/>
      <c r="AV7" s="93"/>
      <c r="AW7" s="93"/>
      <c r="AX7" s="93"/>
      <c r="AY7" s="93"/>
      <c r="AZ7" s="93"/>
      <c r="BA7" s="93"/>
      <c r="BB7" s="93"/>
      <c r="BC7" s="93"/>
      <c r="BD7" s="93"/>
      <c r="BE7" s="93"/>
      <c r="BF7" s="93"/>
      <c r="BG7" s="93"/>
      <c r="BH7" s="93"/>
      <c r="BI7" s="93"/>
      <c r="BJ7" s="93"/>
      <c r="BK7" s="93"/>
      <c r="BL7" s="93"/>
      <c r="BM7" s="93"/>
      <c r="BN7" s="93"/>
      <c r="BO7" s="93"/>
      <c r="BP7" s="93"/>
      <c r="BQ7" s="93"/>
      <c r="BR7" s="93"/>
      <c r="BS7" s="93"/>
      <c r="BT7" s="93"/>
      <c r="BU7" s="93"/>
      <c r="BV7" s="93"/>
      <c r="BW7" s="93"/>
      <c r="BX7" s="93"/>
      <c r="BY7" s="93"/>
      <c r="BZ7" s="93"/>
      <c r="CA7" s="93"/>
      <c r="CB7" s="93"/>
      <c r="CC7" s="93"/>
      <c r="CD7" s="93"/>
      <c r="CE7" s="93"/>
      <c r="CF7" s="93"/>
      <c r="CG7" s="93"/>
      <c r="CH7" s="93"/>
      <c r="CI7" s="93"/>
      <c r="CJ7" s="93"/>
      <c r="CK7" s="93"/>
      <c r="CL7" s="93"/>
      <c r="CM7" s="93"/>
      <c r="CN7" s="93"/>
      <c r="CO7" s="93"/>
      <c r="CP7" s="93"/>
      <c r="CQ7" s="93"/>
      <c r="CR7" s="93"/>
      <c r="CS7" s="93"/>
      <c r="CT7" s="93"/>
      <c r="CU7" s="93"/>
      <c r="CV7" s="93"/>
      <c r="CW7" s="93"/>
      <c r="CX7" s="93"/>
      <c r="CY7" s="93"/>
      <c r="CZ7" s="93"/>
      <c r="DA7" s="93"/>
      <c r="DB7" s="93"/>
      <c r="DC7" s="93"/>
      <c r="DD7" s="93"/>
      <c r="DE7" s="93"/>
      <c r="DF7" s="93"/>
      <c r="DG7" s="93"/>
      <c r="DH7" s="93"/>
      <c r="DI7" s="93"/>
      <c r="DJ7" s="93"/>
      <c r="DK7" s="93"/>
      <c r="DL7" s="93"/>
      <c r="DM7" s="93"/>
      <c r="DN7" s="93"/>
      <c r="DO7" s="93"/>
      <c r="DP7" s="93"/>
      <c r="DQ7" s="93"/>
      <c r="DR7" s="93"/>
      <c r="DS7" s="93"/>
      <c r="DT7" s="93"/>
      <c r="DU7" s="93"/>
      <c r="DV7" s="93"/>
      <c r="DW7" s="93"/>
      <c r="DX7" s="93"/>
      <c r="DY7" s="93"/>
      <c r="DZ7" s="93"/>
      <c r="EA7" s="93"/>
      <c r="EB7" s="93"/>
      <c r="EC7" s="93"/>
      <c r="ED7" s="93"/>
      <c r="EE7" s="93"/>
      <c r="EF7" s="93"/>
      <c r="EG7" s="93"/>
      <c r="EH7" s="93"/>
      <c r="EI7" s="93"/>
      <c r="EJ7" s="93"/>
      <c r="EK7" s="93"/>
      <c r="EL7" s="93"/>
      <c r="EM7" s="93"/>
      <c r="EN7" s="93"/>
      <c r="EO7" s="93"/>
      <c r="EP7" s="93"/>
      <c r="EQ7" s="93"/>
      <c r="ER7" s="93"/>
      <c r="ES7" s="93"/>
      <c r="ET7" s="93"/>
      <c r="EU7" s="93"/>
      <c r="EV7" s="93"/>
      <c r="EW7" s="93"/>
      <c r="EX7" s="93"/>
      <c r="EY7" s="93"/>
      <c r="EZ7" s="93"/>
      <c r="FA7" s="93"/>
      <c r="FB7" s="93"/>
      <c r="FC7" s="93"/>
      <c r="FD7" s="93"/>
      <c r="FE7" s="93"/>
      <c r="FF7" s="93"/>
      <c r="FG7" s="93"/>
      <c r="FH7" s="93"/>
      <c r="FI7" s="93"/>
      <c r="FJ7" s="93"/>
      <c r="FK7" s="93"/>
      <c r="FL7" s="93"/>
      <c r="FM7" s="93"/>
      <c r="FN7" s="93"/>
      <c r="FO7" s="93"/>
      <c r="FP7" s="93"/>
      <c r="FQ7" s="93"/>
      <c r="FR7" s="93"/>
      <c r="FS7" s="93"/>
      <c r="FT7" s="93"/>
      <c r="FU7" s="93"/>
      <c r="FV7" s="93"/>
      <c r="FW7" s="93"/>
      <c r="FX7" s="93"/>
      <c r="FY7" s="93"/>
      <c r="FZ7" s="93"/>
      <c r="GA7" s="93"/>
      <c r="GB7" s="93"/>
      <c r="GC7" s="93"/>
      <c r="GD7" s="93"/>
      <c r="GE7" s="93"/>
      <c r="GF7" s="93"/>
      <c r="GG7" s="93"/>
      <c r="GH7" s="93"/>
      <c r="GI7" s="93"/>
      <c r="GJ7" s="93"/>
      <c r="GK7" s="93"/>
      <c r="GL7" s="93"/>
      <c r="GM7" s="93"/>
      <c r="GN7" s="93"/>
      <c r="GO7" s="93"/>
      <c r="GP7" s="93"/>
      <c r="GQ7" s="93"/>
      <c r="GR7" s="93"/>
      <c r="GS7" s="93"/>
      <c r="GT7" s="93"/>
      <c r="GU7" s="93"/>
      <c r="GV7" s="93"/>
      <c r="GW7" s="93"/>
      <c r="GX7" s="93"/>
      <c r="GY7" s="93"/>
      <c r="GZ7" s="93"/>
      <c r="HA7" s="93"/>
      <c r="HB7" s="93"/>
      <c r="HC7" s="93"/>
      <c r="HD7" s="93"/>
      <c r="HE7" s="93"/>
      <c r="HF7" s="93"/>
      <c r="HG7" s="93"/>
      <c r="HH7" s="93"/>
      <c r="HI7" s="93"/>
      <c r="HJ7" s="93"/>
      <c r="HK7" s="93"/>
      <c r="HL7" s="93"/>
      <c r="HM7" s="93"/>
      <c r="HN7" s="93"/>
      <c r="HO7" s="93"/>
      <c r="HP7" s="93"/>
      <c r="HQ7" s="93"/>
      <c r="HR7" s="93"/>
    </row>
    <row r="8" spans="1:226" ht="48" customHeight="1">
      <c r="A8" s="128" t="s">
        <v>272</v>
      </c>
      <c r="B8" s="131">
        <v>39.38</v>
      </c>
      <c r="C8" s="131">
        <v>39.38</v>
      </c>
      <c r="D8" s="129" t="s">
        <v>252</v>
      </c>
      <c r="E8" s="127"/>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c r="AQ8" s="93"/>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3"/>
      <c r="CF8" s="93"/>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3"/>
      <c r="DU8" s="93"/>
      <c r="DV8" s="93"/>
      <c r="DW8" s="93"/>
      <c r="DX8" s="93"/>
      <c r="DY8" s="93"/>
      <c r="DZ8" s="93"/>
      <c r="EA8" s="93"/>
      <c r="EB8" s="93"/>
      <c r="EC8" s="93"/>
      <c r="ED8" s="93"/>
      <c r="EE8" s="93"/>
      <c r="EF8" s="93"/>
      <c r="EG8" s="93"/>
      <c r="EH8" s="93"/>
      <c r="EI8" s="93"/>
      <c r="EJ8" s="93"/>
      <c r="EK8" s="93"/>
      <c r="EL8" s="93"/>
      <c r="EM8" s="93"/>
      <c r="EN8" s="93"/>
      <c r="EO8" s="93"/>
      <c r="EP8" s="93"/>
      <c r="EQ8" s="93"/>
      <c r="ER8" s="93"/>
      <c r="ES8" s="93"/>
      <c r="ET8" s="93"/>
      <c r="EU8" s="93"/>
      <c r="EV8" s="93"/>
      <c r="EW8" s="93"/>
      <c r="EX8" s="93"/>
      <c r="EY8" s="93"/>
      <c r="EZ8" s="93"/>
      <c r="FA8" s="93"/>
      <c r="FB8" s="93"/>
      <c r="FC8" s="93"/>
      <c r="FD8" s="93"/>
      <c r="FE8" s="93"/>
      <c r="FF8" s="93"/>
      <c r="FG8" s="93"/>
      <c r="FH8" s="93"/>
      <c r="FI8" s="93"/>
      <c r="FJ8" s="93"/>
      <c r="FK8" s="93"/>
      <c r="FL8" s="93"/>
      <c r="FM8" s="93"/>
      <c r="FN8" s="93"/>
      <c r="FO8" s="93"/>
      <c r="FP8" s="93"/>
      <c r="FQ8" s="93"/>
      <c r="FR8" s="93"/>
      <c r="FS8" s="93"/>
      <c r="FT8" s="93"/>
      <c r="FU8" s="93"/>
      <c r="FV8" s="93"/>
      <c r="FW8" s="93"/>
      <c r="FX8" s="93"/>
      <c r="FY8" s="93"/>
      <c r="FZ8" s="93"/>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3"/>
    </row>
    <row r="9" spans="1:226" ht="45.75" customHeight="1">
      <c r="A9" s="128" t="s">
        <v>273</v>
      </c>
      <c r="B9" s="131"/>
      <c r="C9" s="131"/>
      <c r="D9" s="129" t="s">
        <v>274</v>
      </c>
      <c r="E9" s="127"/>
      <c r="F9" s="93"/>
      <c r="G9" s="93"/>
      <c r="H9" s="93"/>
      <c r="I9" s="93"/>
      <c r="J9" s="93"/>
      <c r="K9" s="93"/>
      <c r="L9" s="93"/>
      <c r="M9" s="93"/>
      <c r="N9" s="93"/>
      <c r="O9" s="93"/>
      <c r="P9" s="93"/>
      <c r="Q9" s="93"/>
      <c r="R9" s="93"/>
      <c r="S9" s="93"/>
      <c r="T9" s="93"/>
      <c r="U9" s="93"/>
      <c r="V9" s="93"/>
      <c r="W9" s="93"/>
      <c r="X9" s="93"/>
      <c r="Y9" s="93"/>
      <c r="Z9" s="93"/>
      <c r="AA9" s="93"/>
      <c r="AB9" s="93"/>
      <c r="AC9" s="93"/>
      <c r="AD9" s="93"/>
      <c r="AE9" s="93"/>
      <c r="AF9" s="93"/>
      <c r="AG9" s="93"/>
      <c r="AH9" s="93"/>
      <c r="AI9" s="93"/>
      <c r="AJ9" s="93"/>
      <c r="AK9" s="93"/>
      <c r="AL9" s="93"/>
      <c r="AM9" s="93"/>
      <c r="AN9" s="93"/>
      <c r="AO9" s="93"/>
      <c r="AP9" s="93"/>
      <c r="AQ9" s="93"/>
      <c r="AR9" s="93"/>
      <c r="AS9" s="93"/>
      <c r="AT9" s="93"/>
      <c r="AU9" s="93"/>
      <c r="AV9" s="93"/>
      <c r="AW9" s="93"/>
      <c r="AX9" s="93"/>
      <c r="AY9" s="93"/>
      <c r="AZ9" s="93"/>
      <c r="BA9" s="93"/>
      <c r="BB9" s="93"/>
      <c r="BC9" s="93"/>
      <c r="BD9" s="93"/>
      <c r="BE9" s="93"/>
      <c r="BF9" s="93"/>
      <c r="BG9" s="93"/>
      <c r="BH9" s="93"/>
      <c r="BI9" s="93"/>
      <c r="BJ9" s="93"/>
      <c r="BK9" s="93"/>
      <c r="BL9" s="93"/>
      <c r="BM9" s="93"/>
      <c r="BN9" s="93"/>
      <c r="BO9" s="93"/>
      <c r="BP9" s="93"/>
      <c r="BQ9" s="93"/>
      <c r="BR9" s="93"/>
      <c r="BS9" s="93"/>
      <c r="BT9" s="93"/>
      <c r="BU9" s="93"/>
      <c r="BV9" s="93"/>
      <c r="BW9" s="93"/>
      <c r="BX9" s="93"/>
      <c r="BY9" s="93"/>
      <c r="BZ9" s="93"/>
      <c r="CA9" s="93"/>
      <c r="CB9" s="93"/>
      <c r="CC9" s="93"/>
      <c r="CD9" s="93"/>
      <c r="CE9" s="93"/>
      <c r="CF9" s="93"/>
      <c r="CG9" s="93"/>
      <c r="CH9" s="93"/>
      <c r="CI9" s="93"/>
      <c r="CJ9" s="93"/>
      <c r="CK9" s="93"/>
      <c r="CL9" s="93"/>
      <c r="CM9" s="93"/>
      <c r="CN9" s="93"/>
      <c r="CO9" s="93"/>
      <c r="CP9" s="93"/>
      <c r="CQ9" s="93"/>
      <c r="CR9" s="93"/>
      <c r="CS9" s="93"/>
      <c r="CT9" s="93"/>
      <c r="CU9" s="93"/>
      <c r="CV9" s="93"/>
      <c r="CW9" s="93"/>
      <c r="CX9" s="93"/>
      <c r="CY9" s="93"/>
      <c r="CZ9" s="93"/>
      <c r="DA9" s="93"/>
      <c r="DB9" s="93"/>
      <c r="DC9" s="93"/>
      <c r="DD9" s="93"/>
      <c r="DE9" s="93"/>
      <c r="DF9" s="93"/>
      <c r="DG9" s="93"/>
      <c r="DH9" s="93"/>
      <c r="DI9" s="93"/>
      <c r="DJ9" s="93"/>
      <c r="DK9" s="93"/>
      <c r="DL9" s="93"/>
      <c r="DM9" s="93"/>
      <c r="DN9" s="93"/>
      <c r="DO9" s="93"/>
      <c r="DP9" s="93"/>
      <c r="DQ9" s="93"/>
      <c r="DR9" s="93"/>
      <c r="DS9" s="93"/>
      <c r="DT9" s="93"/>
      <c r="DU9" s="93"/>
      <c r="DV9" s="93"/>
      <c r="DW9" s="93"/>
      <c r="DX9" s="93"/>
      <c r="DY9" s="93"/>
      <c r="DZ9" s="93"/>
      <c r="EA9" s="93"/>
      <c r="EB9" s="93"/>
      <c r="EC9" s="93"/>
      <c r="ED9" s="93"/>
      <c r="EE9" s="93"/>
      <c r="EF9" s="93"/>
      <c r="EG9" s="93"/>
      <c r="EH9" s="93"/>
      <c r="EI9" s="93"/>
      <c r="EJ9" s="93"/>
      <c r="EK9" s="93"/>
      <c r="EL9" s="93"/>
      <c r="EM9" s="93"/>
      <c r="EN9" s="93"/>
      <c r="EO9" s="93"/>
      <c r="EP9" s="93"/>
      <c r="EQ9" s="93"/>
      <c r="ER9" s="93"/>
      <c r="ES9" s="93"/>
      <c r="ET9" s="93"/>
      <c r="EU9" s="93"/>
      <c r="EV9" s="93"/>
      <c r="EW9" s="93"/>
      <c r="EX9" s="93"/>
      <c r="EY9" s="93"/>
      <c r="EZ9" s="93"/>
      <c r="FA9" s="93"/>
      <c r="FB9" s="93"/>
      <c r="FC9" s="93"/>
      <c r="FD9" s="93"/>
      <c r="FE9" s="93"/>
      <c r="FF9" s="93"/>
      <c r="FG9" s="93"/>
      <c r="FH9" s="93"/>
      <c r="FI9" s="93"/>
      <c r="FJ9" s="93"/>
      <c r="FK9" s="93"/>
      <c r="FL9" s="93"/>
      <c r="FM9" s="93"/>
      <c r="FN9" s="93"/>
      <c r="FO9" s="93"/>
      <c r="FP9" s="93"/>
      <c r="FQ9" s="93"/>
      <c r="FR9" s="93"/>
      <c r="FS9" s="93"/>
      <c r="FT9" s="93"/>
      <c r="FU9" s="93"/>
      <c r="FV9" s="93"/>
      <c r="FW9" s="93"/>
      <c r="FX9" s="93"/>
      <c r="FY9" s="93"/>
      <c r="FZ9" s="93"/>
      <c r="GA9" s="93"/>
      <c r="GB9" s="93"/>
      <c r="GC9" s="93"/>
      <c r="GD9" s="93"/>
      <c r="GE9" s="93"/>
      <c r="GF9" s="93"/>
      <c r="GG9" s="93"/>
      <c r="GH9" s="93"/>
      <c r="GI9" s="93"/>
      <c r="GJ9" s="93"/>
      <c r="GK9" s="93"/>
      <c r="GL9" s="93"/>
      <c r="GM9" s="93"/>
      <c r="GN9" s="93"/>
      <c r="GO9" s="93"/>
      <c r="GP9" s="93"/>
      <c r="GQ9" s="93"/>
      <c r="GR9" s="93"/>
      <c r="GS9" s="93"/>
      <c r="GT9" s="93"/>
      <c r="GU9" s="93"/>
      <c r="GV9" s="93"/>
      <c r="GW9" s="93"/>
      <c r="GX9" s="93"/>
      <c r="GY9" s="93"/>
      <c r="GZ9" s="93"/>
      <c r="HA9" s="93"/>
      <c r="HB9" s="93"/>
      <c r="HC9" s="93"/>
      <c r="HD9" s="93"/>
      <c r="HE9" s="93"/>
      <c r="HF9" s="93"/>
      <c r="HG9" s="93"/>
      <c r="HH9" s="93"/>
      <c r="HI9" s="93"/>
      <c r="HJ9" s="93"/>
      <c r="HK9" s="93"/>
      <c r="HL9" s="93"/>
      <c r="HM9" s="93"/>
      <c r="HN9" s="93"/>
      <c r="HO9" s="93"/>
      <c r="HP9" s="93"/>
      <c r="HQ9" s="93"/>
      <c r="HR9" s="93"/>
    </row>
    <row r="10" spans="1:5" ht="39" customHeight="1">
      <c r="A10" s="128" t="s">
        <v>275</v>
      </c>
      <c r="B10" s="131">
        <v>39.38</v>
      </c>
      <c r="C10" s="131">
        <v>39.38</v>
      </c>
      <c r="D10" s="129" t="s">
        <v>276</v>
      </c>
      <c r="E10" s="130">
        <v>17</v>
      </c>
    </row>
    <row r="11" spans="1:5" ht="36.75" customHeight="1">
      <c r="A11" s="128" t="s">
        <v>277</v>
      </c>
      <c r="B11" s="131">
        <v>20</v>
      </c>
      <c r="C11" s="131">
        <v>13.95</v>
      </c>
      <c r="D11" s="129" t="s">
        <v>278</v>
      </c>
      <c r="E11" s="130"/>
    </row>
    <row r="12" spans="1:5" ht="27.75" customHeight="1">
      <c r="A12" s="128" t="s">
        <v>279</v>
      </c>
      <c r="B12" s="131">
        <v>20</v>
      </c>
      <c r="C12" s="131">
        <v>13.95</v>
      </c>
      <c r="D12" s="129" t="s">
        <v>280</v>
      </c>
      <c r="E12" s="130">
        <v>9</v>
      </c>
    </row>
    <row r="13" spans="1:5" ht="26.25" customHeight="1">
      <c r="A13" s="128" t="s">
        <v>281</v>
      </c>
      <c r="B13" s="131" t="s">
        <v>252</v>
      </c>
      <c r="C13" s="131" t="s">
        <v>252</v>
      </c>
      <c r="D13" s="129" t="s">
        <v>282</v>
      </c>
      <c r="E13" s="130"/>
    </row>
    <row r="14" spans="1:5" ht="26.25" customHeight="1">
      <c r="A14" s="128" t="s">
        <v>283</v>
      </c>
      <c r="B14" s="131" t="s">
        <v>252</v>
      </c>
      <c r="C14" s="131" t="s">
        <v>252</v>
      </c>
      <c r="D14" s="129" t="s">
        <v>284</v>
      </c>
      <c r="E14" s="130"/>
    </row>
    <row r="15" spans="1:5" ht="26.25" customHeight="1">
      <c r="A15" s="128" t="s">
        <v>285</v>
      </c>
      <c r="B15" s="126" t="s">
        <v>266</v>
      </c>
      <c r="C15" s="126" t="s">
        <v>266</v>
      </c>
      <c r="D15" s="129" t="s">
        <v>286</v>
      </c>
      <c r="E15" s="130">
        <v>8</v>
      </c>
    </row>
    <row r="16" spans="1:5" ht="33.75" customHeight="1">
      <c r="A16" s="128" t="s">
        <v>287</v>
      </c>
      <c r="B16" s="126" t="s">
        <v>266</v>
      </c>
      <c r="C16" s="131"/>
      <c r="D16" s="129" t="s">
        <v>288</v>
      </c>
      <c r="E16" s="130"/>
    </row>
    <row r="17" spans="1:5" ht="33.75" customHeight="1">
      <c r="A17" s="128" t="s">
        <v>289</v>
      </c>
      <c r="B17" s="126" t="s">
        <v>266</v>
      </c>
      <c r="C17" s="131"/>
      <c r="D17" s="129" t="s">
        <v>290</v>
      </c>
      <c r="E17" s="130"/>
    </row>
    <row r="18" spans="1:5" ht="33.75" customHeight="1">
      <c r="A18" s="128" t="s">
        <v>291</v>
      </c>
      <c r="B18" s="126" t="s">
        <v>266</v>
      </c>
      <c r="C18" s="131"/>
      <c r="D18" s="129" t="s">
        <v>292</v>
      </c>
      <c r="E18" s="132" t="s">
        <v>292</v>
      </c>
    </row>
    <row r="19" spans="1:5" ht="33.75" customHeight="1">
      <c r="A19" s="128" t="s">
        <v>293</v>
      </c>
      <c r="B19" s="126" t="s">
        <v>266</v>
      </c>
      <c r="C19" s="131"/>
      <c r="D19" s="129" t="s">
        <v>292</v>
      </c>
      <c r="E19" s="132" t="s">
        <v>292</v>
      </c>
    </row>
    <row r="20" spans="1:5" ht="33.75" customHeight="1">
      <c r="A20" s="128" t="s">
        <v>294</v>
      </c>
      <c r="B20" s="126" t="s">
        <v>266</v>
      </c>
      <c r="C20" s="131">
        <v>200</v>
      </c>
      <c r="D20" s="129" t="s">
        <v>292</v>
      </c>
      <c r="E20" s="132" t="s">
        <v>292</v>
      </c>
    </row>
    <row r="21" spans="1:5" ht="33.75" customHeight="1">
      <c r="A21" s="128" t="s">
        <v>295</v>
      </c>
      <c r="B21" s="126" t="s">
        <v>266</v>
      </c>
      <c r="C21" s="131"/>
      <c r="D21" s="129" t="s">
        <v>252</v>
      </c>
      <c r="E21" s="132" t="s">
        <v>252</v>
      </c>
    </row>
    <row r="22" spans="1:5" ht="33.75" customHeight="1">
      <c r="A22" s="128" t="s">
        <v>296</v>
      </c>
      <c r="B22" s="126" t="s">
        <v>266</v>
      </c>
      <c r="C22" s="131">
        <v>1800</v>
      </c>
      <c r="D22" s="129" t="s">
        <v>292</v>
      </c>
      <c r="E22" s="132" t="s">
        <v>292</v>
      </c>
    </row>
    <row r="23" spans="1:5" ht="33.75" customHeight="1">
      <c r="A23" s="128" t="s">
        <v>297</v>
      </c>
      <c r="B23" s="126" t="s">
        <v>266</v>
      </c>
      <c r="C23" s="131" t="s">
        <v>252</v>
      </c>
      <c r="D23" s="129" t="s">
        <v>252</v>
      </c>
      <c r="E23" s="132" t="s">
        <v>252</v>
      </c>
    </row>
    <row r="24" spans="1:5" ht="42" customHeight="1" thickBot="1">
      <c r="A24" s="128" t="s">
        <v>298</v>
      </c>
      <c r="B24" s="126" t="s">
        <v>266</v>
      </c>
      <c r="C24" s="131" t="s">
        <v>252</v>
      </c>
      <c r="D24" s="129" t="s">
        <v>292</v>
      </c>
      <c r="E24" s="132" t="s">
        <v>292</v>
      </c>
    </row>
    <row r="25" spans="1:5" ht="42" customHeight="1" thickBot="1">
      <c r="A25" s="133" t="s">
        <v>299</v>
      </c>
      <c r="B25" s="134" t="s">
        <v>266</v>
      </c>
      <c r="C25" s="135" t="s">
        <v>252</v>
      </c>
      <c r="D25" s="136" t="s">
        <v>292</v>
      </c>
      <c r="E25" s="137" t="s">
        <v>292</v>
      </c>
    </row>
  </sheetData>
  <sheetProtection/>
  <mergeCells count="1">
    <mergeCell ref="A1:E1"/>
  </mergeCells>
  <printOptions horizontalCentered="1"/>
  <pageMargins left="0.35433070866141736" right="0.35433070866141736" top="0.7874015748031497" bottom="0.7874015748031497" header="0.5118110236220472" footer="0.1968503937007874"/>
  <pageSetup fitToHeight="1" fitToWidth="1" horizontalDpi="600" verticalDpi="600" orientation="portrait" paperSize="9" scale="66"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zoomScalePageLayoutView="0" workbookViewId="0" topLeftCell="A1">
      <selection activeCell="E9" sqref="E9"/>
    </sheetView>
  </sheetViews>
  <sheetFormatPr defaultColWidth="9.00390625" defaultRowHeight="14.25"/>
  <cols>
    <col min="1" max="2" width="4.625" style="36" customWidth="1"/>
    <col min="3" max="3" width="11.00390625" style="36" customWidth="1"/>
    <col min="4" max="9" width="16.625" style="36" customWidth="1"/>
    <col min="10" max="16384" width="9.00390625" style="36" customWidth="1"/>
  </cols>
  <sheetData>
    <row r="1" spans="1:9" s="25" customFormat="1" ht="30" customHeight="1">
      <c r="A1" s="236" t="s">
        <v>77</v>
      </c>
      <c r="B1" s="212"/>
      <c r="C1" s="212"/>
      <c r="D1" s="212"/>
      <c r="E1" s="212"/>
      <c r="F1" s="212"/>
      <c r="G1" s="212"/>
      <c r="H1" s="212"/>
      <c r="I1" s="212"/>
    </row>
    <row r="2" spans="1:9" s="27" customFormat="1" ht="10.5" customHeight="1">
      <c r="A2" s="26"/>
      <c r="B2" s="26"/>
      <c r="C2" s="26"/>
      <c r="I2" s="78" t="s">
        <v>76</v>
      </c>
    </row>
    <row r="3" spans="1:9" s="27" customFormat="1" ht="15" customHeight="1" thickBot="1">
      <c r="A3" s="6" t="s">
        <v>337</v>
      </c>
      <c r="B3" s="26"/>
      <c r="C3" s="26"/>
      <c r="D3" s="37"/>
      <c r="E3" s="37" t="s">
        <v>347</v>
      </c>
      <c r="F3" s="37"/>
      <c r="G3" s="37"/>
      <c r="H3" s="48"/>
      <c r="I3" s="78" t="s">
        <v>49</v>
      </c>
    </row>
    <row r="4" spans="1:9" s="28" customFormat="1" ht="20.25" customHeight="1">
      <c r="A4" s="213" t="s">
        <v>46</v>
      </c>
      <c r="B4" s="214"/>
      <c r="C4" s="214"/>
      <c r="D4" s="218" t="s">
        <v>84</v>
      </c>
      <c r="E4" s="238" t="s">
        <v>54</v>
      </c>
      <c r="F4" s="239" t="s">
        <v>58</v>
      </c>
      <c r="G4" s="240"/>
      <c r="H4" s="240"/>
      <c r="I4" s="237" t="s">
        <v>56</v>
      </c>
    </row>
    <row r="5" spans="1:9" s="28" customFormat="1" ht="27" customHeight="1">
      <c r="A5" s="215" t="s">
        <v>82</v>
      </c>
      <c r="B5" s="216"/>
      <c r="C5" s="216" t="s">
        <v>36</v>
      </c>
      <c r="D5" s="219"/>
      <c r="E5" s="222"/>
      <c r="F5" s="241" t="s">
        <v>59</v>
      </c>
      <c r="G5" s="241" t="s">
        <v>57</v>
      </c>
      <c r="H5" s="243" t="s">
        <v>55</v>
      </c>
      <c r="I5" s="225"/>
    </row>
    <row r="6" spans="1:9" s="28" customFormat="1" ht="18" customHeight="1">
      <c r="A6" s="217"/>
      <c r="B6" s="216"/>
      <c r="C6" s="216"/>
      <c r="D6" s="219"/>
      <c r="E6" s="222"/>
      <c r="F6" s="222"/>
      <c r="G6" s="241"/>
      <c r="H6" s="243"/>
      <c r="I6" s="225"/>
    </row>
    <row r="7" spans="1:9" s="28" customFormat="1" ht="22.5" customHeight="1">
      <c r="A7" s="217"/>
      <c r="B7" s="216"/>
      <c r="C7" s="216"/>
      <c r="D7" s="220"/>
      <c r="E7" s="223"/>
      <c r="F7" s="223"/>
      <c r="G7" s="242"/>
      <c r="H7" s="244"/>
      <c r="I7" s="226"/>
    </row>
    <row r="8" spans="1:9" s="28" customFormat="1" ht="22.5" customHeight="1">
      <c r="A8" s="205" t="s">
        <v>37</v>
      </c>
      <c r="B8" s="206"/>
      <c r="C8" s="207"/>
      <c r="D8" s="29">
        <v>1</v>
      </c>
      <c r="E8" s="29">
        <v>2</v>
      </c>
      <c r="F8" s="29">
        <v>3</v>
      </c>
      <c r="G8" s="29">
        <v>4</v>
      </c>
      <c r="H8" s="50">
        <v>5</v>
      </c>
      <c r="I8" s="30">
        <v>6</v>
      </c>
    </row>
    <row r="9" spans="1:9" s="28" customFormat="1" ht="22.5" customHeight="1">
      <c r="A9" s="246" t="s">
        <v>48</v>
      </c>
      <c r="B9" s="247"/>
      <c r="C9" s="248"/>
      <c r="D9" s="40"/>
      <c r="E9" s="40"/>
      <c r="F9" s="40"/>
      <c r="G9" s="40"/>
      <c r="H9" s="51"/>
      <c r="I9" s="41"/>
    </row>
    <row r="10" spans="1:9" s="33" customFormat="1" ht="22.5" customHeight="1">
      <c r="A10" s="217"/>
      <c r="B10" s="216"/>
      <c r="C10" s="31"/>
      <c r="D10" s="42"/>
      <c r="E10" s="42"/>
      <c r="F10" s="42"/>
      <c r="G10" s="43"/>
      <c r="H10" s="52"/>
      <c r="I10" s="44"/>
    </row>
    <row r="11" spans="1:9" s="33" customFormat="1" ht="22.5" customHeight="1">
      <c r="A11" s="217"/>
      <c r="B11" s="216"/>
      <c r="C11" s="32"/>
      <c r="D11" s="42"/>
      <c r="E11" s="42"/>
      <c r="F11" s="42"/>
      <c r="G11" s="42"/>
      <c r="H11" s="53"/>
      <c r="I11" s="44"/>
    </row>
    <row r="12" spans="1:9" s="33" customFormat="1" ht="22.5" customHeight="1">
      <c r="A12" s="217"/>
      <c r="B12" s="216"/>
      <c r="C12" s="31"/>
      <c r="D12" s="42"/>
      <c r="E12" s="42"/>
      <c r="F12" s="42"/>
      <c r="G12" s="42"/>
      <c r="H12" s="53"/>
      <c r="I12" s="44"/>
    </row>
    <row r="13" spans="1:9" s="33" customFormat="1" ht="22.5" customHeight="1">
      <c r="A13" s="217"/>
      <c r="B13" s="216"/>
      <c r="C13" s="32"/>
      <c r="D13" s="42"/>
      <c r="E13" s="42"/>
      <c r="F13" s="42"/>
      <c r="G13" s="42"/>
      <c r="H13" s="53"/>
      <c r="I13" s="44"/>
    </row>
    <row r="14" spans="1:9" s="33" customFormat="1" ht="22.5" customHeight="1">
      <c r="A14" s="217"/>
      <c r="B14" s="216"/>
      <c r="C14" s="32"/>
      <c r="D14" s="42"/>
      <c r="E14" s="42"/>
      <c r="F14" s="42"/>
      <c r="G14" s="42"/>
      <c r="H14" s="53"/>
      <c r="I14" s="44"/>
    </row>
    <row r="15" spans="1:9" s="33" customFormat="1" ht="22.5" customHeight="1" thickBot="1">
      <c r="A15" s="249"/>
      <c r="B15" s="250"/>
      <c r="C15" s="34"/>
      <c r="D15" s="45"/>
      <c r="E15" s="45"/>
      <c r="F15" s="45"/>
      <c r="G15" s="45"/>
      <c r="H15" s="54"/>
      <c r="I15" s="46"/>
    </row>
    <row r="16" spans="1:9" ht="32.25" customHeight="1">
      <c r="A16" s="245" t="s">
        <v>302</v>
      </c>
      <c r="B16" s="204"/>
      <c r="C16" s="204"/>
      <c r="D16" s="204"/>
      <c r="E16" s="204"/>
      <c r="F16" s="204"/>
      <c r="G16" s="204"/>
      <c r="H16" s="204"/>
      <c r="I16" s="204"/>
    </row>
    <row r="17" ht="14.25">
      <c r="A17" s="35"/>
    </row>
    <row r="18" ht="14.25">
      <c r="A18" s="35"/>
    </row>
    <row r="19" ht="14.25">
      <c r="A19" s="35"/>
    </row>
    <row r="20" ht="14.25">
      <c r="A20" s="35"/>
    </row>
  </sheetData>
  <sheetProtection/>
  <mergeCells count="20">
    <mergeCell ref="H5:H7"/>
    <mergeCell ref="A16:I16"/>
    <mergeCell ref="A8:C8"/>
    <mergeCell ref="A9:C9"/>
    <mergeCell ref="A13:B13"/>
    <mergeCell ref="A14:B14"/>
    <mergeCell ref="A15:B15"/>
    <mergeCell ref="A10:B10"/>
    <mergeCell ref="A11:B11"/>
    <mergeCell ref="A12:B12"/>
    <mergeCell ref="A1:I1"/>
    <mergeCell ref="A4:C4"/>
    <mergeCell ref="D4:D7"/>
    <mergeCell ref="I4:I7"/>
    <mergeCell ref="A5:B7"/>
    <mergeCell ref="C5:C7"/>
    <mergeCell ref="E4:E7"/>
    <mergeCell ref="F4:H4"/>
    <mergeCell ref="F5:F7"/>
    <mergeCell ref="G5:G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89" r:id="rId1"/>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N20"/>
  <sheetViews>
    <sheetView workbookViewId="0" topLeftCell="A1">
      <selection activeCell="E7" sqref="E7"/>
    </sheetView>
  </sheetViews>
  <sheetFormatPr defaultColWidth="9.00390625" defaultRowHeight="14.25"/>
  <cols>
    <col min="1" max="1" width="6.25390625" style="36" customWidth="1"/>
    <col min="2" max="2" width="4.625" style="36" customWidth="1"/>
    <col min="3" max="3" width="11.00390625" style="36" customWidth="1"/>
    <col min="4" max="9" width="16.625" style="36" customWidth="1"/>
    <col min="10" max="14" width="17.875" style="36" customWidth="1"/>
    <col min="15" max="16384" width="9.00390625" style="36" customWidth="1"/>
  </cols>
  <sheetData>
    <row r="1" spans="1:14" s="25" customFormat="1" ht="30" customHeight="1">
      <c r="A1"/>
      <c r="B1"/>
      <c r="C1"/>
      <c r="D1"/>
      <c r="E1"/>
      <c r="F1"/>
      <c r="G1"/>
      <c r="H1" s="138" t="s">
        <v>303</v>
      </c>
      <c r="I1"/>
      <c r="J1"/>
      <c r="K1"/>
      <c r="L1"/>
      <c r="M1"/>
      <c r="N1"/>
    </row>
    <row r="2" spans="1:14" s="27" customFormat="1" ht="28.5" customHeight="1">
      <c r="A2" s="139" t="s">
        <v>346</v>
      </c>
      <c r="B2"/>
      <c r="C2"/>
      <c r="D2"/>
      <c r="E2"/>
      <c r="F2"/>
      <c r="G2"/>
      <c r="H2" s="140" t="s">
        <v>300</v>
      </c>
      <c r="I2"/>
      <c r="J2"/>
      <c r="K2"/>
      <c r="L2"/>
      <c r="M2"/>
      <c r="N2" s="141" t="s">
        <v>260</v>
      </c>
    </row>
    <row r="3" spans="1:14" s="27" customFormat="1" ht="15" customHeight="1">
      <c r="A3" s="259" t="s">
        <v>304</v>
      </c>
      <c r="B3" s="260" t="s">
        <v>2</v>
      </c>
      <c r="C3" s="260" t="s">
        <v>305</v>
      </c>
      <c r="D3" s="260" t="s">
        <v>252</v>
      </c>
      <c r="E3" s="260" t="s">
        <v>252</v>
      </c>
      <c r="F3" s="260" t="s">
        <v>252</v>
      </c>
      <c r="G3" s="260" t="s">
        <v>252</v>
      </c>
      <c r="H3" s="260" t="s">
        <v>252</v>
      </c>
      <c r="I3" s="260" t="s">
        <v>306</v>
      </c>
      <c r="J3" s="260" t="s">
        <v>252</v>
      </c>
      <c r="K3" s="260" t="s">
        <v>252</v>
      </c>
      <c r="L3" s="260" t="s">
        <v>252</v>
      </c>
      <c r="M3" s="260" t="s">
        <v>252</v>
      </c>
      <c r="N3" s="261" t="s">
        <v>252</v>
      </c>
    </row>
    <row r="4" spans="1:14" s="28" customFormat="1" ht="20.25" customHeight="1">
      <c r="A4" s="255" t="s">
        <v>252</v>
      </c>
      <c r="B4" s="256" t="s">
        <v>252</v>
      </c>
      <c r="C4" s="251" t="s">
        <v>307</v>
      </c>
      <c r="D4" s="251" t="s">
        <v>308</v>
      </c>
      <c r="E4" s="251" t="s">
        <v>252</v>
      </c>
      <c r="F4" s="251" t="s">
        <v>252</v>
      </c>
      <c r="G4" s="251" t="s">
        <v>252</v>
      </c>
      <c r="H4" s="251" t="s">
        <v>309</v>
      </c>
      <c r="I4" s="251" t="s">
        <v>307</v>
      </c>
      <c r="J4" s="251" t="s">
        <v>308</v>
      </c>
      <c r="K4" s="251" t="s">
        <v>252</v>
      </c>
      <c r="L4" s="251" t="s">
        <v>252</v>
      </c>
      <c r="M4" s="251" t="s">
        <v>252</v>
      </c>
      <c r="N4" s="252" t="s">
        <v>309</v>
      </c>
    </row>
    <row r="5" spans="1:14" s="28" customFormat="1" ht="27" customHeight="1">
      <c r="A5" s="255" t="s">
        <v>252</v>
      </c>
      <c r="B5" s="256" t="s">
        <v>252</v>
      </c>
      <c r="C5" s="251" t="s">
        <v>252</v>
      </c>
      <c r="D5" s="143" t="s">
        <v>30</v>
      </c>
      <c r="E5" s="143" t="s">
        <v>310</v>
      </c>
      <c r="F5" s="143" t="s">
        <v>311</v>
      </c>
      <c r="G5" s="143" t="s">
        <v>312</v>
      </c>
      <c r="H5" s="251" t="s">
        <v>252</v>
      </c>
      <c r="I5" s="251" t="s">
        <v>252</v>
      </c>
      <c r="J5" s="143" t="s">
        <v>30</v>
      </c>
      <c r="K5" s="143" t="s">
        <v>310</v>
      </c>
      <c r="L5" s="143" t="s">
        <v>311</v>
      </c>
      <c r="M5" s="143" t="s">
        <v>312</v>
      </c>
      <c r="N5" s="252" t="s">
        <v>252</v>
      </c>
    </row>
    <row r="6" spans="1:14" s="28" customFormat="1" ht="18" customHeight="1">
      <c r="A6" s="255" t="s">
        <v>37</v>
      </c>
      <c r="B6" s="256" t="s">
        <v>252</v>
      </c>
      <c r="C6" s="143" t="s">
        <v>3</v>
      </c>
      <c r="D6" s="143" t="s">
        <v>4</v>
      </c>
      <c r="E6" s="143" t="s">
        <v>5</v>
      </c>
      <c r="F6" s="143" t="s">
        <v>6</v>
      </c>
      <c r="G6" s="143" t="s">
        <v>7</v>
      </c>
      <c r="H6" s="143" t="s">
        <v>8</v>
      </c>
      <c r="I6" s="143" t="s">
        <v>9</v>
      </c>
      <c r="J6" s="143" t="s">
        <v>10</v>
      </c>
      <c r="K6" s="143" t="s">
        <v>11</v>
      </c>
      <c r="L6" s="143" t="s">
        <v>12</v>
      </c>
      <c r="M6" s="143" t="s">
        <v>13</v>
      </c>
      <c r="N6" s="144" t="s">
        <v>14</v>
      </c>
    </row>
    <row r="7" spans="1:14" s="28" customFormat="1" ht="22.5" customHeight="1">
      <c r="A7" s="142" t="s">
        <v>313</v>
      </c>
      <c r="B7" s="143" t="s">
        <v>3</v>
      </c>
      <c r="C7" s="145">
        <f>D7+H7</f>
        <v>4725.31</v>
      </c>
      <c r="D7" s="145">
        <v>1270.8</v>
      </c>
      <c r="E7" s="145">
        <f>SUM(E8:E10)</f>
        <v>1270.8</v>
      </c>
      <c r="F7" s="145"/>
      <c r="G7" s="145"/>
      <c r="H7" s="145">
        <f>SUM(H8:H10)</f>
        <v>3454.51</v>
      </c>
      <c r="I7" s="145">
        <f>J7+N7</f>
        <v>4714.32</v>
      </c>
      <c r="J7" s="145">
        <f>SUM(J8:J10)</f>
        <v>1260.1399999999999</v>
      </c>
      <c r="K7" s="145">
        <f>SUM(K8:K10)</f>
        <v>1260.1399999999999</v>
      </c>
      <c r="L7" s="145"/>
      <c r="M7" s="145"/>
      <c r="N7" s="146">
        <f>SUM(N8:N10)</f>
        <v>3454.1800000000003</v>
      </c>
    </row>
    <row r="8" spans="1:14" s="28" customFormat="1" ht="22.5" customHeight="1">
      <c r="A8" s="142" t="s">
        <v>314</v>
      </c>
      <c r="B8" s="143" t="s">
        <v>4</v>
      </c>
      <c r="C8" s="145">
        <f>D8+H8</f>
        <v>253.76</v>
      </c>
      <c r="D8" s="145">
        <v>245.26</v>
      </c>
      <c r="E8" s="145">
        <v>245.26</v>
      </c>
      <c r="F8" s="145"/>
      <c r="G8" s="145"/>
      <c r="H8" s="145">
        <v>8.5</v>
      </c>
      <c r="I8" s="145">
        <f>J8+N8</f>
        <v>248.19</v>
      </c>
      <c r="J8" s="145">
        <v>240.02</v>
      </c>
      <c r="K8" s="145">
        <v>240.02</v>
      </c>
      <c r="L8" s="145"/>
      <c r="M8" s="145"/>
      <c r="N8" s="146">
        <v>8.17</v>
      </c>
    </row>
    <row r="9" spans="1:14" s="28" customFormat="1" ht="22.5" customHeight="1">
      <c r="A9" s="142" t="s">
        <v>315</v>
      </c>
      <c r="B9" s="143" t="s">
        <v>5</v>
      </c>
      <c r="C9" s="145">
        <f>D9+H9</f>
        <v>4360.1</v>
      </c>
      <c r="D9" s="145">
        <v>914.09</v>
      </c>
      <c r="E9" s="145">
        <v>914.09</v>
      </c>
      <c r="F9" s="145"/>
      <c r="G9" s="145"/>
      <c r="H9" s="145">
        <v>3446.01</v>
      </c>
      <c r="I9" s="145">
        <f>J9+N9</f>
        <v>4357.780000000001</v>
      </c>
      <c r="J9" s="145">
        <v>911.77</v>
      </c>
      <c r="K9" s="145">
        <v>911.77</v>
      </c>
      <c r="L9" s="145"/>
      <c r="M9" s="145"/>
      <c r="N9" s="146">
        <v>3446.01</v>
      </c>
    </row>
    <row r="10" spans="1:14" s="33" customFormat="1" ht="22.5" customHeight="1" thickBot="1">
      <c r="A10" s="147" t="s">
        <v>316</v>
      </c>
      <c r="B10" s="148" t="s">
        <v>6</v>
      </c>
      <c r="C10" s="145">
        <f>D10+H10</f>
        <v>111.45</v>
      </c>
      <c r="D10" s="149">
        <v>111.45</v>
      </c>
      <c r="E10" s="149">
        <v>111.45</v>
      </c>
      <c r="F10" s="149"/>
      <c r="G10" s="149"/>
      <c r="H10" s="149"/>
      <c r="I10" s="145">
        <f>J10+N10</f>
        <v>108.35</v>
      </c>
      <c r="J10" s="149">
        <v>108.35</v>
      </c>
      <c r="K10" s="149">
        <v>108.35</v>
      </c>
      <c r="L10" s="150"/>
      <c r="M10" s="149"/>
      <c r="N10" s="151"/>
    </row>
    <row r="11" spans="1:14" s="33" customFormat="1" ht="36" customHeight="1">
      <c r="A11" s="257" t="s">
        <v>317</v>
      </c>
      <c r="B11" s="258" t="s">
        <v>252</v>
      </c>
      <c r="C11" s="258" t="s">
        <v>252</v>
      </c>
      <c r="D11" s="258" t="s">
        <v>252</v>
      </c>
      <c r="E11" s="258" t="s">
        <v>252</v>
      </c>
      <c r="F11" s="258" t="s">
        <v>252</v>
      </c>
      <c r="G11" s="258" t="s">
        <v>252</v>
      </c>
      <c r="H11" s="258" t="s">
        <v>252</v>
      </c>
      <c r="I11" s="258" t="s">
        <v>252</v>
      </c>
      <c r="J11" s="258" t="s">
        <v>252</v>
      </c>
      <c r="K11" s="258" t="s">
        <v>252</v>
      </c>
      <c r="L11" s="258" t="s">
        <v>252</v>
      </c>
      <c r="M11" s="258" t="s">
        <v>252</v>
      </c>
      <c r="N11" s="258" t="s">
        <v>252</v>
      </c>
    </row>
    <row r="12" spans="1:14" s="33" customFormat="1" ht="44.25" customHeight="1">
      <c r="A12" s="257" t="s">
        <v>318</v>
      </c>
      <c r="B12" s="258" t="s">
        <v>252</v>
      </c>
      <c r="C12" s="258" t="s">
        <v>252</v>
      </c>
      <c r="D12" s="258" t="s">
        <v>252</v>
      </c>
      <c r="E12" s="258" t="s">
        <v>252</v>
      </c>
      <c r="F12" s="258" t="s">
        <v>252</v>
      </c>
      <c r="G12" s="258" t="s">
        <v>252</v>
      </c>
      <c r="H12" s="258" t="s">
        <v>252</v>
      </c>
      <c r="I12" s="258" t="s">
        <v>252</v>
      </c>
      <c r="J12" s="258" t="s">
        <v>252</v>
      </c>
      <c r="K12" s="258" t="s">
        <v>252</v>
      </c>
      <c r="L12" s="258" t="s">
        <v>252</v>
      </c>
      <c r="M12" s="258" t="s">
        <v>252</v>
      </c>
      <c r="N12" s="258" t="s">
        <v>252</v>
      </c>
    </row>
    <row r="13" spans="1:14" s="33" customFormat="1" ht="22.5" customHeight="1">
      <c r="A13" s="253" t="s">
        <v>319</v>
      </c>
      <c r="B13" s="254"/>
      <c r="C13" s="254"/>
      <c r="D13" s="254"/>
      <c r="E13" s="254"/>
      <c r="F13" s="254"/>
      <c r="G13" s="254"/>
      <c r="H13" s="254"/>
      <c r="I13" s="254"/>
      <c r="J13" s="254"/>
      <c r="K13" s="254"/>
      <c r="L13" s="254"/>
      <c r="M13" s="254"/>
      <c r="N13" s="254"/>
    </row>
    <row r="14" s="33" customFormat="1" ht="22.5" customHeight="1"/>
    <row r="15" s="33" customFormat="1" ht="22.5" customHeight="1"/>
    <row r="16" ht="32.25" customHeight="1"/>
    <row r="17" ht="14.25">
      <c r="A17" s="35"/>
    </row>
    <row r="18" ht="14.25">
      <c r="A18" s="35"/>
    </row>
    <row r="19" ht="14.25">
      <c r="A19" s="35"/>
    </row>
    <row r="20" ht="14.25">
      <c r="A20" s="35"/>
    </row>
  </sheetData>
  <sheetProtection/>
  <mergeCells count="14">
    <mergeCell ref="I3:N3"/>
    <mergeCell ref="C4:C5"/>
    <mergeCell ref="D4:G4"/>
    <mergeCell ref="H4:H5"/>
    <mergeCell ref="I4:I5"/>
    <mergeCell ref="J4:M4"/>
    <mergeCell ref="N4:N5"/>
    <mergeCell ref="A13:N13"/>
    <mergeCell ref="A6:B6"/>
    <mergeCell ref="A11:N11"/>
    <mergeCell ref="A12:N12"/>
    <mergeCell ref="A3:A5"/>
    <mergeCell ref="B3:B5"/>
    <mergeCell ref="C3:H3"/>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62"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微软用户</cp:lastModifiedBy>
  <cp:lastPrinted>2018-09-05T09:06:42Z</cp:lastPrinted>
  <dcterms:created xsi:type="dcterms:W3CDTF">2011-12-26T04:36:18Z</dcterms:created>
  <dcterms:modified xsi:type="dcterms:W3CDTF">2018-09-05T09:07:08Z</dcterms:modified>
  <cp:category/>
  <cp:version/>
  <cp:contentType/>
  <cp:contentStatus/>
</cp:coreProperties>
</file>