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15" windowHeight="8415" firstSheet="5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<sst xmlns="http://schemas.openxmlformats.org/spreadsheetml/2006/main" count="219" uniqueCount="137">
  <si>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</si>
  <si>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</si>
  <si>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</si>
  <si>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</si>
  <si>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</si>
  <si>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</si>
  <si>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</si>
  <si>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</si>
  <si>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</si>
  <si>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</si>
  <si>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</si>
  <si>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</si>
  <si>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</si>
  <si>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</si>
  <si>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</si>
  <si>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</si>
  <si>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</si>
  <si>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</si>
  <si>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</si>
  <si>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</si>
  <si>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</si>
  <si>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</si>
  <si>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</si>
  <si>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</si>
  <si>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单位名称：隆回县公用事业管理局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</si>
  <si>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</si>
  <si>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</si>
  <si>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</si>
  <si>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</si>
  <si>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</si>
  <si>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</si>
  <si>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</si>
  <si>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</si>
  <si>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</si>
  <si>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</si>
  <si>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</si>
  <si>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</si>
  <si>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</si>
  <si>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</si>
  <si>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</si>
  <si>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</si>
  <si>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</si>
  <si>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</si>
  <si>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</si>
  <si>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隆回县公用事业管理局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</si>
  <si>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</si>
  <si>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</si>
  <si>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</si>
  <si>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</si>
  <si>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</si>
  <si>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</si>
  <si>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</si>
  <si>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</si>
  <si>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</si>
  <si>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</si>
  <si>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</si>
  <si>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</si>
  <si>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</si>
  <si>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</si>
  <si>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</si>
  <si>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</si>
  <si>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</si>
  <si>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</si>
  <si>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</si>
  <si>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</si>
  <si>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</si>
  <si>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</si>
  <si>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</si>
  <si>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</si>
  <si>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</si>
  <si>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</si>
  <si>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</si>
  <si>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</si>
  <si>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</si>
  <si>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</si>
  <si>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</si>
  <si>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</si>
  <si>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</si>
  <si>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</si>
  <si>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212</t>
  </si>
  <si>
    <t>城乡社区支出</t>
  </si>
  <si>
    <t xml:space="preserve">  01</t>
  </si>
  <si>
    <t xml:space="preserve">  城乡社区管理事务</t>
  </si>
  <si>
    <t xml:space="preserve">    2120199</t>
  </si>
  <si>
    <t xml:space="preserve">    其他城乡社区管理事务支出</t>
  </si>
  <si>
    <t xml:space="preserve">  03</t>
  </si>
  <si>
    <t xml:space="preserve">  城乡社区公共设施</t>
  </si>
  <si>
    <t xml:space="preserve">    2120399</t>
  </si>
  <si>
    <t xml:space="preserve">    其他城乡社区公共设施支出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</si>
  <si>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</si>
  <si>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</si>
  <si>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</si>
  <si>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</si>
  <si>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</si>
  <si>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</si>
  <si>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</si>
  <si>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</si>
  <si>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</si>
  <si>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</si>
  <si>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</si>
  <si>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</si>
  <si>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</si>
  <si>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</si>
  <si>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</si>
  <si>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</si>
  <si>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</si>
  <si>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</si>
  <si>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</si>
  <si>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</si>
  <si>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文明单位奖</t>
  </si>
  <si>
    <t xml:space="preserve">  女职工卫生费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</si>
  <si>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</si>
  <si>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</si>
  <si>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</si>
  <si>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</si>
  <si>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</si>
  <si>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</si>
  <si>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</si>
  <si>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</si>
  <si>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</si>
  <si>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</si>
  <si>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</si>
  <si>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</si>
  <si>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生活补助</t>
  </si>
  <si>
    <t xml:space="preserve">  奖励金</t>
  </si>
  <si>
    <t xml:space="preserve">  住房公积金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</si>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</sst>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16" sqref="H16"/>
    </sheetView>
  </sheetViews>
  <sheetFormatPr defaultColWidth="9.00390625" defaultRowHeight="14.25"/>
  <cols>
    <col min="1" max="1" width="40.50390625" style="0" bestFit="1" customWidth="1"/>
    <col min="2" max="2" width="9.50390625" style="0" bestFit="1" customWidth="1"/>
    <col min="3" max="3" width="29.375" style="0" bestFit="1" customWidth="1"/>
  </cols>
  <sheetData>
    <row r="1" ht="14.25">
      <c r="A1" t="s">
        <v>45</v>
      </c>
    </row>
    <row r="2" spans="1:4" ht="14.25">
      <c r="A2" t="s">
        <v>24</v>
      </c>
      <c r="D2" t="s">
        <v>0</v>
      </c>
    </row>
    <row r="3" spans="1:3" ht="14.25">
      <c r="A3" t="s">
        <v>1</v>
      </c>
      <c r="C3" t="s">
        <v>2</v>
      </c>
    </row>
    <row r="4" spans="1:4" ht="14.25">
      <c r="A4" t="s">
        <v>3</v>
      </c>
      <c r="B4" t="s">
        <v>4</v>
      </c>
      <c r="C4" t="s">
        <v>5</v>
      </c>
      <c r="D4" t="s">
        <v>4</v>
      </c>
    </row>
    <row r="5" spans="1:4" ht="14.25">
      <c r="A5" t="s">
        <v>6</v>
      </c>
      <c r="B5">
        <v>4984611</v>
      </c>
      <c r="C5" t="s">
        <v>46</v>
      </c>
      <c r="D5">
        <v>0</v>
      </c>
    </row>
    <row r="6" spans="1:4" ht="14.25">
      <c r="A6" t="s">
        <v>7</v>
      </c>
      <c r="B6">
        <f>B7+B8+B9</f>
        <v>420000</v>
      </c>
      <c r="C6" t="s">
        <v>47</v>
      </c>
      <c r="D6">
        <v>0</v>
      </c>
    </row>
    <row r="7" spans="1:4" ht="14.25">
      <c r="A7" t="s">
        <v>8</v>
      </c>
      <c r="B7">
        <v>420000</v>
      </c>
      <c r="C7" t="s">
        <v>48</v>
      </c>
      <c r="D7">
        <v>0</v>
      </c>
    </row>
    <row r="8" spans="1:4" ht="14.25">
      <c r="A8" t="s">
        <v>9</v>
      </c>
      <c r="B8">
        <v>0</v>
      </c>
      <c r="C8" t="s">
        <v>49</v>
      </c>
      <c r="D8">
        <v>0</v>
      </c>
    </row>
    <row r="9" spans="1:4" ht="14.25">
      <c r="A9" t="s">
        <v>10</v>
      </c>
      <c r="B9">
        <v>0</v>
      </c>
      <c r="C9" t="s">
        <v>50</v>
      </c>
      <c r="D9">
        <v>0</v>
      </c>
    </row>
    <row r="10" spans="1:4" ht="14.25">
      <c r="A10" t="s">
        <v>11</v>
      </c>
      <c r="B10">
        <v>0</v>
      </c>
      <c r="C10" t="s">
        <v>51</v>
      </c>
      <c r="D10">
        <v>0</v>
      </c>
    </row>
    <row r="11" spans="1:4" ht="14.25">
      <c r="A11" t="s">
        <v>12</v>
      </c>
      <c r="B11">
        <v>0</v>
      </c>
      <c r="C11" t="s">
        <v>52</v>
      </c>
      <c r="D11">
        <v>0</v>
      </c>
    </row>
    <row r="12" spans="1:4" ht="14.25">
      <c r="A12" t="s">
        <v>13</v>
      </c>
      <c r="B12">
        <f>B13+B14</f>
        <v>458000</v>
      </c>
      <c r="C12" t="s">
        <v>53</v>
      </c>
      <c r="D12">
        <v>0</v>
      </c>
    </row>
    <row r="13" spans="1:4" ht="14.25">
      <c r="A13" t="s">
        <v>14</v>
      </c>
      <c r="B13">
        <v>0</v>
      </c>
      <c r="C13" t="s">
        <v>54</v>
      </c>
      <c r="D13">
        <v>0</v>
      </c>
    </row>
    <row r="14" spans="1:4" ht="14.25">
      <c r="A14" t="s">
        <v>15</v>
      </c>
      <c r="B14">
        <v>458000</v>
      </c>
      <c r="C14" t="s">
        <v>55</v>
      </c>
      <c r="D14">
        <v>5862611</v>
      </c>
    </row>
    <row r="15" spans="1:4" ht="14.25">
      <c r="A15" t="s">
        <v>16</v>
      </c>
      <c r="B15">
        <v>0</v>
      </c>
      <c r="C15" t="s">
        <v>56</v>
      </c>
      <c r="D15">
        <v>0</v>
      </c>
    </row>
    <row r="16" spans="1:4" ht="14.25">
      <c r="A16" t="s">
        <v>17</v>
      </c>
      <c r="B16">
        <v>0</v>
      </c>
      <c r="C16" t="s">
        <v>57</v>
      </c>
      <c r="D16">
        <v>0</v>
      </c>
    </row>
    <row r="17" spans="1:4" ht="14.25">
      <c r="A17" t="s">
        <v>18</v>
      </c>
      <c r="B17">
        <v>0</v>
      </c>
      <c r="C17" t="s">
        <v>58</v>
      </c>
      <c r="D17">
        <v>0</v>
      </c>
    </row>
    <row r="18" spans="1:4" ht="14.25">
      <c r="A18" t="s">
        <v>19</v>
      </c>
      <c r="B18">
        <v>0</v>
      </c>
      <c r="C18" t="s">
        <v>59</v>
      </c>
      <c r="D18">
        <v>0</v>
      </c>
    </row>
    <row r="19" spans="3:4" ht="14.25">
      <c r="C19" t="s">
        <v>60</v>
      </c>
      <c r="D19">
        <v>0</v>
      </c>
    </row>
    <row r="20" spans="3:4" ht="14.25">
      <c r="C20" t="s">
        <v>61</v>
      </c>
      <c r="D20">
        <v>0</v>
      </c>
    </row>
    <row r="21" spans="3:4" ht="14.25">
      <c r="C21" t="s">
        <v>62</v>
      </c>
      <c r="D21">
        <v>0</v>
      </c>
    </row>
    <row r="22" spans="3:4" ht="14.25">
      <c r="C22" t="s">
        <v>63</v>
      </c>
      <c r="D22">
        <v>0</v>
      </c>
    </row>
    <row r="23" spans="3:4" ht="14.25">
      <c r="C23" t="s">
        <v>64</v>
      </c>
      <c r="D23">
        <v>0</v>
      </c>
    </row>
    <row r="24" spans="3:4" ht="14.25">
      <c r="C24" t="s">
        <v>65</v>
      </c>
      <c r="D24">
        <v>0</v>
      </c>
    </row>
    <row r="25" spans="3:4" ht="14.25">
      <c r="C25" t="s">
        <v>66</v>
      </c>
      <c r="D25">
        <v>0</v>
      </c>
    </row>
    <row r="26" spans="1:4" ht="14.25">
      <c r="A26" t="s">
        <v>20</v>
      </c>
      <c r="B26">
        <f>B5+B6+B12+B15+B16+B17+B18</f>
        <v>5862611</v>
      </c>
      <c r="C26" t="s">
        <v>67</v>
      </c>
      <c r="D26">
        <f>SUM(D5:D25)</f>
        <v>5862611</v>
      </c>
    </row>
    <row r="27" spans="1:4" ht="14.25">
      <c r="A27" t="s">
        <v>21</v>
      </c>
      <c r="B27">
        <v>0</v>
      </c>
      <c r="C27" t="s">
        <v>68</v>
      </c>
      <c r="D27">
        <f>D28-D26</f>
        <v>0</v>
      </c>
    </row>
    <row r="28" spans="1:4" ht="14.25">
      <c r="A28" t="s">
        <v>22</v>
      </c>
      <c r="B28">
        <v>5862611</v>
      </c>
      <c r="C28" t="s">
        <v>23</v>
      </c>
      <c r="D28">
        <f>D26+D27</f>
        <v>5862611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C18" sqref="C18"/>
    </sheetView>
  </sheetViews>
  <sheetFormatPr defaultColWidth="9.00390625" defaultRowHeight="14.25"/>
  <cols>
    <col min="1" max="1" width="13.875" style="1" customWidth="1"/>
    <col min="2" max="2" width="31.625" style="1" bestFit="1" customWidth="1"/>
    <col min="3" max="3" width="8.50390625" style="1" bestFit="1" customWidth="1"/>
    <col min="4" max="16384" width="9.00390625" style="1" customWidth="1"/>
  </cols>
  <sheetData>
    <row r="1" ht="14.25">
      <c r="A1" s="1" t="s">
        <v>69</v>
      </c>
    </row>
    <row r="2" spans="1:16" ht="42.75">
      <c r="A2" s="1" t="s">
        <v>24</v>
      </c>
      <c r="P2" s="1" t="s">
        <v>0</v>
      </c>
    </row>
    <row r="3" spans="1:16" ht="57">
      <c r="A3" s="1" t="s">
        <v>70</v>
      </c>
      <c r="C3" s="1" t="s">
        <v>71</v>
      </c>
      <c r="D3" s="1" t="s">
        <v>33</v>
      </c>
      <c r="E3" s="1" t="s">
        <v>26</v>
      </c>
      <c r="J3" s="1" t="s">
        <v>27</v>
      </c>
      <c r="L3" s="1" t="s">
        <v>28</v>
      </c>
      <c r="M3" s="1" t="s">
        <v>30</v>
      </c>
      <c r="N3" s="1" t="s">
        <v>31</v>
      </c>
      <c r="O3" s="1" t="s">
        <v>29</v>
      </c>
      <c r="P3" s="1" t="s">
        <v>32</v>
      </c>
    </row>
    <row r="4" spans="1:11" ht="57">
      <c r="A4" s="1" t="s">
        <v>72</v>
      </c>
      <c r="B4" s="1" t="s">
        <v>73</v>
      </c>
      <c r="E4" s="1" t="s">
        <v>74</v>
      </c>
      <c r="F4" s="1" t="s">
        <v>75</v>
      </c>
      <c r="G4" s="1" t="s">
        <v>76</v>
      </c>
      <c r="H4" s="1" t="s">
        <v>77</v>
      </c>
      <c r="I4" s="1" t="s">
        <v>78</v>
      </c>
      <c r="J4" s="1" t="s">
        <v>36</v>
      </c>
      <c r="K4" s="1" t="s">
        <v>37</v>
      </c>
    </row>
    <row r="6" spans="2:16" ht="14.25">
      <c r="B6" s="1" t="s">
        <v>25</v>
      </c>
      <c r="C6" s="1">
        <v>5862611</v>
      </c>
      <c r="D6" s="1">
        <v>4984611</v>
      </c>
      <c r="E6" s="1">
        <v>420000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458000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ht="14.25">
      <c r="A7" s="1" t="s">
        <v>79</v>
      </c>
      <c r="B7" s="1" t="s">
        <v>80</v>
      </c>
      <c r="C7" s="1">
        <v>5862611</v>
      </c>
      <c r="D7" s="1">
        <v>4984611</v>
      </c>
      <c r="E7" s="1">
        <v>420000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458000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81</v>
      </c>
      <c r="B8" s="1" t="s">
        <v>82</v>
      </c>
      <c r="C8" s="1">
        <v>418000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418000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83</v>
      </c>
      <c r="B9" s="1" t="s">
        <v>84</v>
      </c>
      <c r="C9" s="1">
        <v>418000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418000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14.25">
      <c r="A10" s="1" t="s">
        <v>85</v>
      </c>
      <c r="B10" s="1" t="s">
        <v>86</v>
      </c>
      <c r="C10" s="1">
        <v>5444611</v>
      </c>
      <c r="D10" s="1">
        <v>4984611</v>
      </c>
      <c r="E10" s="1">
        <v>420000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40000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 t="s">
        <v>87</v>
      </c>
      <c r="B11" s="1" t="s">
        <v>88</v>
      </c>
      <c r="C11" s="1">
        <v>5444611</v>
      </c>
      <c r="D11" s="1">
        <v>4984611</v>
      </c>
      <c r="E11" s="1">
        <v>420000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40000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" sqref="B1"/>
    </sheetView>
  </sheetViews>
  <sheetFormatPr defaultColWidth="9.00390625" defaultRowHeight="14.25"/>
  <cols>
    <col min="1" max="1" width="33.875" style="0" bestFit="1" customWidth="1"/>
    <col min="2" max="2" width="31.625" style="0" bestFit="1" customWidth="1"/>
  </cols>
  <sheetData>
    <row r="1" ht="14.25">
      <c r="A1" t="s">
        <v>89</v>
      </c>
    </row>
    <row r="2" spans="1:7" ht="14.25">
      <c r="A2" t="s">
        <v>24</v>
      </c>
      <c r="G2" t="s">
        <v>0</v>
      </c>
    </row>
    <row r="3" spans="1:7" ht="14.25">
      <c r="A3" t="s">
        <v>72</v>
      </c>
      <c r="B3" t="s">
        <v>73</v>
      </c>
      <c r="C3" t="s">
        <v>25</v>
      </c>
      <c r="D3" t="s">
        <v>34</v>
      </c>
      <c r="E3" t="s">
        <v>90</v>
      </c>
      <c r="F3" t="s">
        <v>91</v>
      </c>
      <c r="G3" t="s">
        <v>92</v>
      </c>
    </row>
    <row r="5" spans="2:7" ht="14.25">
      <c r="B5" t="s">
        <v>25</v>
      </c>
      <c r="C5">
        <v>5862611</v>
      </c>
      <c r="D5">
        <v>5404611</v>
      </c>
      <c r="E5">
        <v>458000</v>
      </c>
      <c r="F5">
        <v>0</v>
      </c>
      <c r="G5">
        <v>0</v>
      </c>
    </row>
    <row r="6" spans="1:7" ht="14.25">
      <c r="A6" t="s">
        <v>79</v>
      </c>
      <c r="B6" t="s">
        <v>80</v>
      </c>
      <c r="C6">
        <v>5862611</v>
      </c>
      <c r="D6">
        <v>5404611</v>
      </c>
      <c r="E6">
        <v>458000</v>
      </c>
      <c r="F6">
        <v>0</v>
      </c>
      <c r="G6">
        <v>0</v>
      </c>
    </row>
    <row r="7" spans="1:7" ht="14.25">
      <c r="A7" t="s">
        <v>81</v>
      </c>
      <c r="B7" t="s">
        <v>82</v>
      </c>
      <c r="C7">
        <v>418000</v>
      </c>
      <c r="D7">
        <v>0</v>
      </c>
      <c r="E7">
        <v>418000</v>
      </c>
      <c r="F7">
        <v>0</v>
      </c>
      <c r="G7">
        <v>0</v>
      </c>
    </row>
    <row r="8" spans="1:7" ht="14.25">
      <c r="A8" t="s">
        <v>83</v>
      </c>
      <c r="B8" t="s">
        <v>84</v>
      </c>
      <c r="C8">
        <v>418000</v>
      </c>
      <c r="D8">
        <v>0</v>
      </c>
      <c r="E8">
        <v>418000</v>
      </c>
      <c r="F8">
        <v>0</v>
      </c>
      <c r="G8">
        <v>0</v>
      </c>
    </row>
    <row r="9" spans="1:7" ht="14.25">
      <c r="A9" t="s">
        <v>85</v>
      </c>
      <c r="B9" t="s">
        <v>86</v>
      </c>
      <c r="C9">
        <v>5444611</v>
      </c>
      <c r="D9">
        <v>5404611</v>
      </c>
      <c r="E9">
        <v>40000</v>
      </c>
      <c r="F9">
        <v>0</v>
      </c>
      <c r="G9">
        <v>0</v>
      </c>
    </row>
    <row r="10" spans="1:7" ht="14.25">
      <c r="A10" t="s">
        <v>87</v>
      </c>
      <c r="B10" t="s">
        <v>88</v>
      </c>
      <c r="C10">
        <v>5444611</v>
      </c>
      <c r="D10">
        <v>5404611</v>
      </c>
      <c r="E10">
        <v>40000</v>
      </c>
      <c r="F10">
        <v>0</v>
      </c>
      <c r="G1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A1" sqref="A1"/>
    </sheetView>
  </sheetViews>
  <sheetFormatPr defaultColWidth="9.00390625" defaultRowHeight="14.25"/>
  <cols>
    <col min="1" max="1" width="33.875" style="0" bestFit="1" customWidth="1"/>
    <col min="3" max="3" width="29.375" style="0" bestFit="1" customWidth="1"/>
  </cols>
  <sheetData>
    <row r="1" ht="14.25">
      <c r="A1" t="s">
        <v>93</v>
      </c>
    </row>
    <row r="2" spans="1:6" ht="14.25">
      <c r="A2" t="s">
        <v>24</v>
      </c>
      <c r="F2" t="s">
        <v>0</v>
      </c>
    </row>
    <row r="3" spans="1:3" ht="14.25">
      <c r="A3" t="s">
        <v>1</v>
      </c>
      <c r="C3" t="s">
        <v>2</v>
      </c>
    </row>
    <row r="4" spans="1:6" ht="14.25">
      <c r="A4" t="s">
        <v>3</v>
      </c>
      <c r="B4" t="s">
        <v>4</v>
      </c>
      <c r="C4" t="s">
        <v>5</v>
      </c>
      <c r="D4" t="s">
        <v>71</v>
      </c>
      <c r="E4" t="s">
        <v>94</v>
      </c>
      <c r="F4" t="s">
        <v>95</v>
      </c>
    </row>
    <row r="5" spans="1:6" ht="14.25">
      <c r="A5" t="s">
        <v>96</v>
      </c>
      <c r="B5">
        <v>5862611</v>
      </c>
      <c r="C5" t="s">
        <v>46</v>
      </c>
      <c r="D5">
        <f aca="true" t="shared" si="0" ref="D5:D26">E5+F5</f>
        <v>0</v>
      </c>
      <c r="E5">
        <v>0</v>
      </c>
      <c r="F5">
        <v>0</v>
      </c>
    </row>
    <row r="6" spans="1:6" ht="14.25">
      <c r="A6" t="s">
        <v>97</v>
      </c>
      <c r="B6">
        <v>5862611</v>
      </c>
      <c r="C6" t="s">
        <v>47</v>
      </c>
      <c r="D6">
        <f t="shared" si="0"/>
        <v>0</v>
      </c>
      <c r="E6">
        <v>0</v>
      </c>
      <c r="F6">
        <v>0</v>
      </c>
    </row>
    <row r="7" spans="1:6" ht="14.25">
      <c r="A7" t="s">
        <v>98</v>
      </c>
      <c r="B7">
        <v>0</v>
      </c>
      <c r="C7" t="s">
        <v>48</v>
      </c>
      <c r="D7">
        <f t="shared" si="0"/>
        <v>0</v>
      </c>
      <c r="E7">
        <v>0</v>
      </c>
      <c r="F7">
        <v>0</v>
      </c>
    </row>
    <row r="8" spans="3:6" ht="14.25">
      <c r="C8" t="s">
        <v>49</v>
      </c>
      <c r="D8">
        <f t="shared" si="0"/>
        <v>0</v>
      </c>
      <c r="E8">
        <v>0</v>
      </c>
      <c r="F8">
        <v>0</v>
      </c>
    </row>
    <row r="9" spans="3:6" ht="14.25">
      <c r="C9" t="s">
        <v>50</v>
      </c>
      <c r="D9">
        <f t="shared" si="0"/>
        <v>0</v>
      </c>
      <c r="E9">
        <v>0</v>
      </c>
      <c r="F9">
        <v>0</v>
      </c>
    </row>
    <row r="10" spans="3:6" ht="14.25">
      <c r="C10" t="s">
        <v>51</v>
      </c>
      <c r="D10">
        <f t="shared" si="0"/>
        <v>0</v>
      </c>
      <c r="E10">
        <v>0</v>
      </c>
      <c r="F10">
        <v>0</v>
      </c>
    </row>
    <row r="11" spans="3:6" ht="14.25">
      <c r="C11" t="s">
        <v>52</v>
      </c>
      <c r="D11">
        <f t="shared" si="0"/>
        <v>0</v>
      </c>
      <c r="E11">
        <v>0</v>
      </c>
      <c r="F11">
        <v>0</v>
      </c>
    </row>
    <row r="12" spans="3:6" ht="14.25">
      <c r="C12" t="s">
        <v>53</v>
      </c>
      <c r="D12">
        <f t="shared" si="0"/>
        <v>0</v>
      </c>
      <c r="E12">
        <v>0</v>
      </c>
      <c r="F12">
        <v>0</v>
      </c>
    </row>
    <row r="13" spans="3:6" ht="14.25">
      <c r="C13" t="s">
        <v>54</v>
      </c>
      <c r="D13">
        <f t="shared" si="0"/>
        <v>0</v>
      </c>
      <c r="E13">
        <v>0</v>
      </c>
      <c r="F13">
        <v>0</v>
      </c>
    </row>
    <row r="14" spans="3:6" ht="14.25">
      <c r="C14" t="s">
        <v>55</v>
      </c>
      <c r="D14">
        <f t="shared" si="0"/>
        <v>5862611</v>
      </c>
      <c r="E14">
        <v>5862611</v>
      </c>
      <c r="F14">
        <v>0</v>
      </c>
    </row>
    <row r="15" spans="3:6" ht="14.25">
      <c r="C15" t="s">
        <v>56</v>
      </c>
      <c r="D15">
        <f t="shared" si="0"/>
        <v>0</v>
      </c>
      <c r="E15">
        <v>0</v>
      </c>
      <c r="F15">
        <v>0</v>
      </c>
    </row>
    <row r="16" spans="3:6" ht="14.25">
      <c r="C16" t="s">
        <v>57</v>
      </c>
      <c r="D16">
        <f t="shared" si="0"/>
        <v>0</v>
      </c>
      <c r="E16">
        <v>0</v>
      </c>
      <c r="F16">
        <v>0</v>
      </c>
    </row>
    <row r="17" spans="3:6" ht="14.25">
      <c r="C17" t="s">
        <v>58</v>
      </c>
      <c r="D17">
        <f t="shared" si="0"/>
        <v>0</v>
      </c>
      <c r="E17">
        <v>0</v>
      </c>
      <c r="F17">
        <v>0</v>
      </c>
    </row>
    <row r="18" spans="3:6" ht="14.25">
      <c r="C18" t="s">
        <v>59</v>
      </c>
      <c r="D18">
        <f t="shared" si="0"/>
        <v>0</v>
      </c>
      <c r="E18">
        <v>0</v>
      </c>
      <c r="F18">
        <v>0</v>
      </c>
    </row>
    <row r="19" spans="3:6" ht="14.25">
      <c r="C19" t="s">
        <v>60</v>
      </c>
      <c r="D19">
        <f t="shared" si="0"/>
        <v>0</v>
      </c>
      <c r="E19">
        <v>0</v>
      </c>
      <c r="F19">
        <v>0</v>
      </c>
    </row>
    <row r="20" spans="1:6" ht="14.25">
      <c r="A20" t="s">
        <v>99</v>
      </c>
      <c r="B20">
        <v>0</v>
      </c>
      <c r="C20" t="s">
        <v>61</v>
      </c>
      <c r="D20">
        <f t="shared" si="0"/>
        <v>0</v>
      </c>
      <c r="E20">
        <v>0</v>
      </c>
      <c r="F20">
        <v>0</v>
      </c>
    </row>
    <row r="21" spans="3:6" ht="14.25">
      <c r="C21" t="s">
        <v>62</v>
      </c>
      <c r="D21">
        <f t="shared" si="0"/>
        <v>0</v>
      </c>
      <c r="E21">
        <v>0</v>
      </c>
      <c r="F21">
        <v>0</v>
      </c>
    </row>
    <row r="22" spans="3:6" ht="14.25">
      <c r="C22" t="s">
        <v>63</v>
      </c>
      <c r="D22">
        <f t="shared" si="0"/>
        <v>0</v>
      </c>
      <c r="E22">
        <v>0</v>
      </c>
      <c r="F22">
        <v>0</v>
      </c>
    </row>
    <row r="23" spans="3:6" ht="14.25">
      <c r="C23" t="s">
        <v>64</v>
      </c>
      <c r="D23">
        <f t="shared" si="0"/>
        <v>0</v>
      </c>
      <c r="E23">
        <v>0</v>
      </c>
      <c r="F23">
        <v>0</v>
      </c>
    </row>
    <row r="24" spans="3:6" ht="14.25">
      <c r="C24" t="s">
        <v>65</v>
      </c>
      <c r="D24">
        <f t="shared" si="0"/>
        <v>0</v>
      </c>
      <c r="E24">
        <v>0</v>
      </c>
      <c r="F24">
        <v>0</v>
      </c>
    </row>
    <row r="25" spans="3:6" ht="14.25">
      <c r="C25" t="s">
        <v>66</v>
      </c>
      <c r="D25">
        <f t="shared" si="0"/>
        <v>0</v>
      </c>
      <c r="E25">
        <v>0</v>
      </c>
      <c r="F25">
        <v>0</v>
      </c>
    </row>
    <row r="26" spans="3:6" ht="14.25">
      <c r="C26" t="s">
        <v>67</v>
      </c>
      <c r="D26">
        <f t="shared" si="0"/>
        <v>5862611</v>
      </c>
      <c r="E26">
        <f>SUM(E5:E25)</f>
        <v>5862611</v>
      </c>
      <c r="F26">
        <f>SUM(F5:F25)</f>
        <v>0</v>
      </c>
    </row>
    <row r="27" spans="3:6" ht="14.25">
      <c r="C27" t="s">
        <v>68</v>
      </c>
      <c r="D27">
        <f>B5-D26</f>
        <v>0</v>
      </c>
      <c r="E27">
        <f>B6-E26</f>
        <v>0</v>
      </c>
      <c r="F27">
        <f>B7-F26</f>
        <v>0</v>
      </c>
    </row>
    <row r="28" spans="1:6" ht="14.25">
      <c r="A28" t="s">
        <v>22</v>
      </c>
      <c r="B28">
        <f>B5+B20</f>
        <v>5862611</v>
      </c>
      <c r="C28" t="s">
        <v>23</v>
      </c>
      <c r="D28">
        <f>D26+D27</f>
        <v>5862611</v>
      </c>
      <c r="E28">
        <f>E26+E27</f>
        <v>5862611</v>
      </c>
      <c r="F28">
        <f>F26+F27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00390625" defaultRowHeight="14.25"/>
  <cols>
    <col min="1" max="1" width="33.875" style="0" bestFit="1" customWidth="1"/>
    <col min="2" max="2" width="31.625" style="0" bestFit="1" customWidth="1"/>
    <col min="3" max="3" width="8.50390625" style="0" bestFit="1" customWidth="1"/>
    <col min="4" max="5" width="9.50390625" style="0" bestFit="1" customWidth="1"/>
  </cols>
  <sheetData>
    <row r="1" ht="14.25">
      <c r="A1" t="s">
        <v>100</v>
      </c>
    </row>
    <row r="2" spans="1:5" ht="14.25">
      <c r="A2" t="s">
        <v>24</v>
      </c>
      <c r="E2" t="s">
        <v>0</v>
      </c>
    </row>
    <row r="3" spans="1:5" ht="14.25">
      <c r="A3" t="s">
        <v>101</v>
      </c>
      <c r="C3" t="s">
        <v>25</v>
      </c>
      <c r="D3" t="s">
        <v>34</v>
      </c>
      <c r="E3" t="s">
        <v>90</v>
      </c>
    </row>
    <row r="4" spans="1:2" ht="14.25">
      <c r="A4" t="s">
        <v>72</v>
      </c>
      <c r="B4" t="s">
        <v>73</v>
      </c>
    </row>
    <row r="5" spans="2:5" ht="14.25">
      <c r="B5" t="s">
        <v>25</v>
      </c>
      <c r="C5">
        <v>5862611</v>
      </c>
      <c r="D5">
        <v>5404611</v>
      </c>
      <c r="E5">
        <v>458000</v>
      </c>
    </row>
    <row r="6" spans="1:5" ht="14.25">
      <c r="A6" t="s">
        <v>79</v>
      </c>
      <c r="B6" t="s">
        <v>80</v>
      </c>
      <c r="C6">
        <v>5862611</v>
      </c>
      <c r="D6">
        <v>5404611</v>
      </c>
      <c r="E6">
        <v>458000</v>
      </c>
    </row>
    <row r="7" spans="1:5" ht="14.25">
      <c r="A7" t="s">
        <v>81</v>
      </c>
      <c r="B7" t="s">
        <v>82</v>
      </c>
      <c r="C7">
        <v>418000</v>
      </c>
      <c r="D7">
        <v>0</v>
      </c>
      <c r="E7">
        <v>418000</v>
      </c>
    </row>
    <row r="8" spans="1:5" ht="14.25">
      <c r="A8" t="s">
        <v>83</v>
      </c>
      <c r="B8" t="s">
        <v>84</v>
      </c>
      <c r="C8">
        <v>418000</v>
      </c>
      <c r="D8">
        <v>0</v>
      </c>
      <c r="E8">
        <v>418000</v>
      </c>
    </row>
    <row r="9" spans="1:5" ht="14.25">
      <c r="A9" t="s">
        <v>85</v>
      </c>
      <c r="B9" t="s">
        <v>86</v>
      </c>
      <c r="C9">
        <v>5444611</v>
      </c>
      <c r="D9">
        <v>5404611</v>
      </c>
      <c r="E9">
        <v>40000</v>
      </c>
    </row>
    <row r="10" spans="1:5" ht="14.25">
      <c r="A10" t="s">
        <v>87</v>
      </c>
      <c r="B10" t="s">
        <v>88</v>
      </c>
      <c r="C10">
        <v>5444611</v>
      </c>
      <c r="D10">
        <v>5404611</v>
      </c>
      <c r="E10">
        <v>40000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"/>
    </sheetView>
  </sheetViews>
  <sheetFormatPr defaultColWidth="9.00390625" defaultRowHeight="14.25"/>
  <cols>
    <col min="1" max="1" width="33.875" style="0" bestFit="1" customWidth="1"/>
    <col min="2" max="2" width="9.50390625" style="0" bestFit="1" customWidth="1"/>
  </cols>
  <sheetData>
    <row r="1" ht="14.25">
      <c r="A1" t="s">
        <v>102</v>
      </c>
    </row>
    <row r="2" spans="1:2" ht="14.25">
      <c r="A2" t="s">
        <v>24</v>
      </c>
      <c r="B2" t="s">
        <v>0</v>
      </c>
    </row>
    <row r="3" spans="1:2" ht="14.25">
      <c r="A3" t="s">
        <v>103</v>
      </c>
      <c r="B3" t="s">
        <v>35</v>
      </c>
    </row>
    <row r="4" ht="14.25">
      <c r="A4" t="s">
        <v>73</v>
      </c>
    </row>
    <row r="5" spans="1:2" ht="14.25">
      <c r="A5" t="s">
        <v>25</v>
      </c>
      <c r="B5">
        <v>5404611</v>
      </c>
    </row>
    <row r="6" spans="1:2" ht="14.25">
      <c r="A6" t="s">
        <v>38</v>
      </c>
      <c r="B6">
        <v>3989394</v>
      </c>
    </row>
    <row r="7" spans="1:2" ht="14.25">
      <c r="A7" t="s">
        <v>104</v>
      </c>
      <c r="B7">
        <v>1543836</v>
      </c>
    </row>
    <row r="8" spans="1:2" ht="14.25">
      <c r="A8" t="s">
        <v>105</v>
      </c>
      <c r="B8">
        <v>229327</v>
      </c>
    </row>
    <row r="9" spans="1:2" ht="14.25">
      <c r="A9" t="s">
        <v>106</v>
      </c>
      <c r="B9">
        <v>20698</v>
      </c>
    </row>
    <row r="10" spans="1:2" ht="14.25">
      <c r="A10" t="s">
        <v>107</v>
      </c>
      <c r="B10">
        <v>13639</v>
      </c>
    </row>
    <row r="11" spans="1:2" ht="14.25">
      <c r="A11" t="s">
        <v>108</v>
      </c>
      <c r="B11">
        <v>1324800</v>
      </c>
    </row>
    <row r="12" spans="1:2" ht="14.25">
      <c r="A12" t="s">
        <v>39</v>
      </c>
      <c r="B12">
        <v>573727</v>
      </c>
    </row>
    <row r="13" spans="1:2" ht="14.25">
      <c r="A13" t="s">
        <v>109</v>
      </c>
      <c r="B13">
        <v>155092</v>
      </c>
    </row>
    <row r="14" spans="1:2" ht="14.25">
      <c r="A14" t="s">
        <v>110</v>
      </c>
      <c r="B14">
        <v>2700</v>
      </c>
    </row>
    <row r="15" spans="1:2" ht="14.25">
      <c r="A15" t="s">
        <v>111</v>
      </c>
      <c r="B15">
        <v>3600</v>
      </c>
    </row>
    <row r="16" spans="1:2" ht="14.25">
      <c r="A16" t="s">
        <v>112</v>
      </c>
      <c r="B16">
        <v>121975</v>
      </c>
    </row>
    <row r="17" spans="1:2" ht="14.25">
      <c r="A17" t="s">
        <v>40</v>
      </c>
      <c r="B17">
        <v>929591</v>
      </c>
    </row>
    <row r="18" spans="1:2" ht="14.25">
      <c r="A18" t="s">
        <v>113</v>
      </c>
      <c r="B18">
        <v>508208</v>
      </c>
    </row>
    <row r="19" spans="1:2" ht="14.25">
      <c r="A19" t="s">
        <v>114</v>
      </c>
      <c r="B19">
        <v>36000</v>
      </c>
    </row>
    <row r="20" spans="1:2" ht="14.25">
      <c r="A20" t="s">
        <v>115</v>
      </c>
      <c r="B20">
        <v>60000</v>
      </c>
    </row>
    <row r="21" spans="1:2" ht="14.25">
      <c r="A21" t="s">
        <v>116</v>
      </c>
      <c r="B21">
        <v>48400</v>
      </c>
    </row>
    <row r="22" spans="1:2" ht="14.25">
      <c r="A22" t="s">
        <v>117</v>
      </c>
      <c r="B22">
        <v>60000</v>
      </c>
    </row>
    <row r="23" spans="1:2" ht="14.25">
      <c r="A23" t="s">
        <v>118</v>
      </c>
      <c r="B23">
        <v>2720</v>
      </c>
    </row>
    <row r="24" spans="1:2" ht="14.25">
      <c r="A24" t="s">
        <v>119</v>
      </c>
      <c r="B24">
        <v>30877</v>
      </c>
    </row>
    <row r="25" spans="1:2" ht="14.25">
      <c r="A25" t="s">
        <v>120</v>
      </c>
      <c r="B25">
        <v>100000</v>
      </c>
    </row>
    <row r="26" spans="1:2" ht="14.25">
      <c r="A26" t="s">
        <v>121</v>
      </c>
      <c r="B26">
        <v>40877</v>
      </c>
    </row>
    <row r="27" spans="1:2" ht="14.25">
      <c r="A27" t="s">
        <v>122</v>
      </c>
      <c r="B27">
        <v>42509</v>
      </c>
    </row>
    <row r="28" spans="1:2" ht="14.25">
      <c r="A28" t="s">
        <v>41</v>
      </c>
      <c r="B28">
        <v>485626</v>
      </c>
    </row>
    <row r="29" spans="1:2" ht="14.25">
      <c r="A29" t="s">
        <v>123</v>
      </c>
      <c r="B29">
        <v>2556</v>
      </c>
    </row>
    <row r="30" spans="1:2" ht="14.25">
      <c r="A30" t="s">
        <v>124</v>
      </c>
      <c r="B30">
        <v>128000</v>
      </c>
    </row>
    <row r="31" spans="1:2" ht="14.25">
      <c r="A31" t="s">
        <v>125</v>
      </c>
      <c r="B31">
        <v>327340</v>
      </c>
    </row>
    <row r="32" spans="1:2" ht="14.25">
      <c r="A32" t="s">
        <v>126</v>
      </c>
      <c r="B32">
        <v>27730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7" sqref="F17"/>
    </sheetView>
  </sheetViews>
  <sheetFormatPr defaultColWidth="9.00390625" defaultRowHeight="14.25"/>
  <cols>
    <col min="1" max="1" width="22.75390625" style="0" bestFit="1" customWidth="1"/>
    <col min="2" max="2" width="7.50390625" style="0" bestFit="1" customWidth="1"/>
    <col min="3" max="3" width="22.50390625" style="0" customWidth="1"/>
    <col min="4" max="5" width="11.625" style="0" bestFit="1" customWidth="1"/>
    <col min="6" max="6" width="20.50390625" style="0" bestFit="1" customWidth="1"/>
    <col min="7" max="7" width="16.125" style="0" bestFit="1" customWidth="1"/>
  </cols>
  <sheetData>
    <row r="1" ht="14.25">
      <c r="A1" t="s">
        <v>127</v>
      </c>
    </row>
    <row r="2" ht="14.25">
      <c r="H2" t="s">
        <v>0</v>
      </c>
    </row>
    <row r="3" spans="1:8" ht="14.25">
      <c r="A3" t="s">
        <v>42</v>
      </c>
      <c r="B3" t="s">
        <v>71</v>
      </c>
      <c r="C3" t="s">
        <v>128</v>
      </c>
      <c r="D3" t="s">
        <v>129</v>
      </c>
      <c r="E3" t="s">
        <v>130</v>
      </c>
      <c r="H3" t="s">
        <v>43</v>
      </c>
    </row>
    <row r="4" spans="5:7" ht="14.25">
      <c r="E4" t="s">
        <v>35</v>
      </c>
      <c r="F4" t="s">
        <v>131</v>
      </c>
      <c r="G4" t="s">
        <v>132</v>
      </c>
    </row>
    <row r="5" spans="1:8" ht="14.25">
      <c r="A5" t="s">
        <v>44</v>
      </c>
      <c r="B5">
        <v>148400</v>
      </c>
      <c r="C5">
        <v>0</v>
      </c>
      <c r="D5">
        <v>100000</v>
      </c>
      <c r="E5">
        <v>48400</v>
      </c>
      <c r="F5">
        <v>48400</v>
      </c>
      <c r="G5">
        <v>0</v>
      </c>
      <c r="H5" t="s">
        <v>133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33.875" style="0" bestFit="1" customWidth="1"/>
    <col min="2" max="2" width="9.50390625" style="0" bestFit="1" customWidth="1"/>
    <col min="3" max="3" width="27.25390625" style="0" bestFit="1" customWidth="1"/>
    <col min="4" max="5" width="9.50390625" style="0" bestFit="1" customWidth="1"/>
  </cols>
  <sheetData>
    <row r="1" ht="14.25">
      <c r="A1" t="s">
        <v>134</v>
      </c>
    </row>
    <row r="2" ht="14.25">
      <c r="A2" t="s">
        <v>24</v>
      </c>
    </row>
    <row r="3" spans="1:3" ht="14.25">
      <c r="A3" t="s">
        <v>135</v>
      </c>
      <c r="B3" t="s">
        <v>73</v>
      </c>
      <c r="C3" t="s">
        <v>136</v>
      </c>
    </row>
    <row r="4" spans="3:5" ht="14.25">
      <c r="C4" t="s">
        <v>35</v>
      </c>
      <c r="D4" t="s">
        <v>34</v>
      </c>
      <c r="E4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2017-04-25T04:02:37Z</dcterms:created>
  <dcterms:modified xsi:type="dcterms:W3CDTF">2017-04-26T01:07:43Z</dcterms:modified>
  <cp:category/>
  <cp:version/>
  <cp:contentType/>
  <cp:contentStatus/>
</cp:coreProperties>
</file>