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tabRatio="760" activeTab="0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整体支出绩效目标表" sheetId="9" r:id="rId9"/>
  </sheets>
  <definedNames>
    <definedName name="_xlnm.Print_Area" localSheetId="6">'“三公”经费预算表							'!$A$1:$H$5</definedName>
    <definedName name="_xlnm.Print_Area" localSheetId="3">'部门财政拨款收支总表'!$A$1:$F$30</definedName>
    <definedName name="_xlnm.Print_Area" localSheetId="1">'部门收入总表'!$A$1:$P$9</definedName>
    <definedName name="_xlnm.Print_Area" localSheetId="0">'部门收支总表'!$A$1:$D$29</definedName>
    <definedName name="_xlnm.Print_Area" localSheetId="2">'部门支出总表'!$A$1:$E$8</definedName>
    <definedName name="_xlnm.Print_Area" localSheetId="5">'一般公共预算基本支出表'!$A$1:$D$27</definedName>
    <definedName name="_xlnm.Print_Area" localSheetId="4">'一般公共预算支出表'!$A$1:$E$9</definedName>
    <definedName name="_xlnm.Print_Area" localSheetId="8">'整体支出绩效目标表'!$A$1:$M$6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5">'一般公共预算基本支出表'!$1:$4</definedName>
    <definedName name="_xlnm.Print_Titles" localSheetId="4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<sst xmlns="http://schemas.openxmlformats.org/spreadsheetml/2006/main" count="233" uniqueCount="156">
  <si>
    <t>部门收支总表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</si>
  <si>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</si>
  <si>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</si>
  <si>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</si>
  <si>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</si>
  <si>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</si>
  <si>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</si>
  <si>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</si>
  <si>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</si>
  <si>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</si>
  <si>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</si>
  <si>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</si>
  <si>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</si>
  <si>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</si>
  <si>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</si>
  <si>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</si>
  <si>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</si>
  <si>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</si>
  <si>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</si>
  <si>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</si>
  <si>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</si>
  <si>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</si>
  <si>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</si>
  <si>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</si>
  <si>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</si>
  <si>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</si>
  <si>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</si>
  <si>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</si>
  <si>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</si>
  <si>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</si>
  <si>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</si>
  <si>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</si>
  <si>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</si>
  <si>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</si>
  <si>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</si>
  <si>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</si>
  <si>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</si>
  <si>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</si>
  <si>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</si>
  <si>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</si>
  <si>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</si>
  <si>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</si>
  <si>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</si>
  <si>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</si>
  <si>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</si>
  <si>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</si>
  <si>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</si>
  <si>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</si>
  <si>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</si>
  <si>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</si>
  <si>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</si>
  <si>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</si>
  <si>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</si>
  <si>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</si>
  <si>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</si>
  <si>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</si>
  <si>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</si>
  <si>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</si>
  <si>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</si>
  <si>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</si>
  <si>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</si>
  <si>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</si>
  <si>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</si>
  <si>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</si>
  <si>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</si>
  <si>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</si>
  <si>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</si>
  <si>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</si>
  <si>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</si>
  <si>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205</t>
  </si>
  <si>
    <t>教育支出</t>
  </si>
  <si>
    <t xml:space="preserve">  普通教育</t>
  </si>
  <si>
    <t xml:space="preserve">    初中教育</t>
  </si>
  <si>
    <t>部门支出总表</t>
  </si>
  <si>
    <t>科目编码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</si>
  <si>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</si>
  <si>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</si>
  <si>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</si>
  <si>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</si>
  <si>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</si>
  <si>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</si>
  <si>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</si>
  <si>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</si>
  <si>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</si>
  <si>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</si>
  <si>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</si>
  <si>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</si>
  <si>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</si>
  <si>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</si>
  <si>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</si>
  <si>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</si>
  <si>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</si>
  <si>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</si>
  <si>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</si>
  <si>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</si>
  <si>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</si>
  <si>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</si>
  <si>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</si>
  <si>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</si>
  <si>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生育保险</t>
  </si>
  <si>
    <t xml:space="preserve">  住房公积金</t>
  </si>
  <si>
    <t>商品和服务支出</t>
  </si>
  <si>
    <t xml:space="preserve">  工会经费</t>
  </si>
  <si>
    <t xml:space="preserve">  福利费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</si>
  <si>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</si>
  <si>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</si>
  <si>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</si>
  <si>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</si>
  <si>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</si>
  <si>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</si>
  <si>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</si>
  <si>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</si>
  <si>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政府基金支出表</t>
  </si>
  <si>
    <t>本年政府性基金预算支出数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</si>
  <si>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</si>
  <si>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</si>
  <si>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</si>
  <si>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</si>
  <si>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</si>
  <si>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</si>
  <si>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</si>
  <si>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</si>
  <si>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</si>
  <si>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</si>
  <si>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</si>
  <si>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</si>
  <si>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</si>
  <si>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</si>
  <si>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</si>
  <si>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</si>
  <si>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严格执行中央八项规定，严控公用经费，结合我单位实际情况，落实资金计划，切实做到合理安排预算收支。始终坚持“拨款按进度、支出按计划、开支按标准”的原则，做到少花钱多办事的、节流开源、增收节支、保障重点的原则，圆满完成全年的任务。</t>
  </si>
  <si>
    <t>严格落实省、帀、县关于党政机关厉行节约的有关要求，有效保障机关运转，坚决制止铺张浪费。切实规范公务消费行为，努力减少行政成本，压减一般性支出，保障重点支出，不断优化支出结构。</t>
  </si>
  <si>
    <t>单位名称：隆回县第九中学</t>
  </si>
  <si>
    <t xml:space="preserve">    高中教育</t>
  </si>
  <si>
    <t>20502</t>
  </si>
  <si>
    <t>2050203</t>
  </si>
  <si>
    <t>2050204</t>
  </si>
  <si>
    <t xml:space="preserve">  定额经费</t>
  </si>
  <si>
    <t xml:space="preserve">  寄宿费列支</t>
  </si>
  <si>
    <t xml:space="preserve">  培训费</t>
  </si>
  <si>
    <t>对个人和家庭的补助</t>
  </si>
  <si>
    <t xml:space="preserve">  助学金</t>
  </si>
  <si>
    <t xml:space="preserve">  回民补助</t>
  </si>
  <si>
    <t xml:space="preserve">  伤残补助</t>
  </si>
  <si>
    <t xml:space="preserve">  医疗补助</t>
  </si>
  <si>
    <t xml:space="preserve">  生活补助（遗属补助）</t>
  </si>
  <si>
    <t xml:space="preserve">  缺编教师代课金</t>
  </si>
  <si>
    <t xml:space="preserve">  绩效工资</t>
  </si>
  <si>
    <t xml:space="preserve">  基层党建经费</t>
  </si>
  <si>
    <t>初中</t>
  </si>
  <si>
    <t>高中</t>
  </si>
  <si>
    <t>隆回县第九中学</t>
  </si>
  <si>
    <t>单位：隆回县第九中学</t>
  </si>
  <si>
    <t>圆满完成以下任务：1、为教育教学提供管理保障。2、促进高中、初中育教学发展。</t>
  </si>
  <si>
    <t>高中、初中教育教学管理及为教育教学提供管理保障。</t>
  </si>
  <si>
    <t>隆回九中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</si>
</sst>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;;"/>
    <numFmt numFmtId="181" formatCode="#,##0.0"/>
    <numFmt numFmtId="182" formatCode="#,##0_ "/>
    <numFmt numFmtId="183" formatCode="0_);\(0\)"/>
  </numFmts>
  <fonts count="46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33" borderId="15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33" borderId="15" xfId="0" applyNumberFormat="1" applyFont="1" applyFill="1" applyBorder="1" applyAlignment="1" applyProtection="1">
      <alignment horizontal="left" vertical="center"/>
      <protection/>
    </xf>
    <xf numFmtId="49" fontId="0" fillId="33" borderId="11" xfId="0" applyNumberFormat="1" applyFont="1" applyFill="1" applyBorder="1" applyAlignment="1" applyProtection="1">
      <alignment horizontal="left" vertical="center"/>
      <protection/>
    </xf>
    <xf numFmtId="1" fontId="0" fillId="33" borderId="15" xfId="0" applyNumberFormat="1" applyFont="1" applyFill="1" applyBorder="1" applyAlignment="1" applyProtection="1">
      <alignment horizontal="right" vertical="center"/>
      <protection/>
    </xf>
    <xf numFmtId="1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right" vertical="center" wrapText="1"/>
      <protection/>
    </xf>
    <xf numFmtId="49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1" fontId="0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>
      <alignment horizontal="left" vertical="center" wrapText="1"/>
    </xf>
    <xf numFmtId="1" fontId="4" fillId="33" borderId="9" xfId="0" applyNumberFormat="1" applyFont="1" applyFill="1" applyBorder="1" applyAlignment="1">
      <alignment horizontal="right" vertical="center" wrapText="1"/>
    </xf>
    <xf numFmtId="1" fontId="4" fillId="33" borderId="9" xfId="0" applyNumberFormat="1" applyFont="1" applyFill="1" applyBorder="1" applyAlignment="1" applyProtection="1">
      <alignment horizontal="right" vertical="center" wrapText="1"/>
      <protection/>
    </xf>
    <xf numFmtId="1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Font="1" applyFill="1" applyBorder="1" applyAlignment="1">
      <alignment horizontal="left" vertical="center" wrapText="1"/>
    </xf>
    <xf numFmtId="1" fontId="4" fillId="33" borderId="15" xfId="0" applyNumberFormat="1" applyFont="1" applyFill="1" applyBorder="1" applyAlignment="1">
      <alignment horizontal="right" vertical="center" wrapText="1"/>
    </xf>
    <xf numFmtId="1" fontId="4" fillId="33" borderId="13" xfId="0" applyNumberFormat="1" applyFont="1" applyFill="1" applyBorder="1" applyAlignment="1" applyProtection="1">
      <alignment horizontal="right" vertical="center" wrapText="1"/>
      <protection/>
    </xf>
    <xf numFmtId="1" fontId="4" fillId="33" borderId="19" xfId="0" applyNumberFormat="1" applyFont="1" applyFill="1" applyBorder="1" applyAlignment="1" applyProtection="1">
      <alignment horizontal="right" vertical="center" wrapText="1"/>
      <protection/>
    </xf>
    <xf numFmtId="1" fontId="4" fillId="33" borderId="16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1" fontId="4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 applyProtection="1">
      <alignment horizontal="left" vertical="center" wrapText="1"/>
      <protection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9" xfId="0" applyFill="1" applyBorder="1" applyAlignment="1">
      <alignment horizontal="left" vertical="center" wrapText="1"/>
    </xf>
    <xf numFmtId="1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Fill="1" applyBorder="1" applyAlignment="1">
      <alignment horizontal="left" vertical="center" wrapText="1"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1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Fill="1" applyBorder="1" applyAlignment="1">
      <alignment horizontal="left" vertical="center" wrapText="1"/>
    </xf>
    <xf numFmtId="1" fontId="0" fillId="33" borderId="13" xfId="0" applyNumberFormat="1" applyFill="1" applyBorder="1" applyAlignment="1">
      <alignment horizontal="left" vertical="center" wrapText="1"/>
    </xf>
    <xf numFmtId="1" fontId="0" fillId="33" borderId="15" xfId="0" applyNumberFormat="1" applyFill="1" applyBorder="1" applyAlignment="1">
      <alignment horizontal="left" vertical="center" wrapText="1"/>
    </xf>
    <xf numFmtId="1" fontId="0" fillId="33" borderId="16" xfId="0" applyNumberForma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1" fontId="0" fillId="33" borderId="14" xfId="0" applyNumberFormat="1" applyFill="1" applyBorder="1" applyAlignment="1">
      <alignment horizontal="right" vertical="center" wrapText="1"/>
    </xf>
    <xf numFmtId="49" fontId="0" fillId="33" borderId="12" xfId="0" applyNumberFormat="1" applyFill="1" applyBorder="1" applyAlignment="1" applyProtection="1">
      <alignment horizontal="left" vertical="center" wrapText="1"/>
      <protection/>
    </xf>
    <xf numFmtId="1" fontId="0" fillId="33" borderId="12" xfId="0" applyNumberFormat="1" applyFont="1" applyFill="1" applyBorder="1" applyAlignment="1" applyProtection="1">
      <alignment horizontal="right" vertical="center" wrapText="1"/>
      <protection/>
    </xf>
    <xf numFmtId="49" fontId="0" fillId="33" borderId="15" xfId="0" applyNumberFormat="1" applyFont="1" applyFill="1" applyBorder="1" applyAlignment="1" applyProtection="1">
      <alignment vertical="center" wrapText="1"/>
      <protection/>
    </xf>
    <xf numFmtId="49" fontId="0" fillId="33" borderId="15" xfId="0" applyNumberFormat="1" applyFill="1" applyBorder="1" applyAlignment="1" applyProtection="1">
      <alignment vertical="center" wrapText="1"/>
      <protection/>
    </xf>
    <xf numFmtId="1" fontId="0" fillId="33" borderId="15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Alignment="1">
      <alignment/>
    </xf>
    <xf numFmtId="0" fontId="4" fillId="33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/>
    </xf>
    <xf numFmtId="0" fontId="7" fillId="0" borderId="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 applyProtection="1">
      <alignment horizontal="right" vertical="center"/>
      <protection/>
    </xf>
    <xf numFmtId="49" fontId="7" fillId="33" borderId="15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15" xfId="0" applyNumberFormat="1" applyFont="1" applyFill="1" applyBorder="1" applyAlignment="1" applyProtection="1">
      <alignment vertical="center" wrapText="1"/>
      <protection/>
    </xf>
    <xf numFmtId="0" fontId="4" fillId="33" borderId="12" xfId="0" applyNumberFormat="1" applyFont="1" applyFill="1" applyBorder="1" applyAlignment="1" applyProtection="1">
      <alignment vertical="center" wrapText="1"/>
      <protection/>
    </xf>
    <xf numFmtId="180" fontId="7" fillId="33" borderId="15" xfId="0" applyNumberFormat="1" applyFont="1" applyFill="1" applyBorder="1" applyAlignment="1" applyProtection="1">
      <alignment vertical="center" wrapText="1"/>
      <protection/>
    </xf>
    <xf numFmtId="1" fontId="7" fillId="33" borderId="15" xfId="0" applyNumberFormat="1" applyFont="1" applyFill="1" applyBorder="1" applyAlignment="1" applyProtection="1">
      <alignment horizontal="right" vertical="center" wrapText="1"/>
      <protection/>
    </xf>
    <xf numFmtId="4" fontId="7" fillId="33" borderId="9" xfId="0" applyNumberFormat="1" applyFont="1" applyFill="1" applyBorder="1" applyAlignment="1" applyProtection="1">
      <alignment horizontal="right" vertical="center" wrapText="1"/>
      <protection/>
    </xf>
    <xf numFmtId="49" fontId="7" fillId="33" borderId="15" xfId="0" applyNumberFormat="1" applyFont="1" applyFill="1" applyBorder="1" applyAlignment="1" applyProtection="1">
      <alignment horizontal="right" vertical="center" wrapText="1"/>
      <protection/>
    </xf>
    <xf numFmtId="183" fontId="7" fillId="33" borderId="12" xfId="0" applyNumberFormat="1" applyFont="1" applyFill="1" applyBorder="1" applyAlignment="1" applyProtection="1">
      <alignment horizontal="right" vertical="center" wrapText="1"/>
      <protection/>
    </xf>
    <xf numFmtId="3" fontId="7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tabSelected="1" zoomScalePageLayoutView="0" workbookViewId="0" topLeftCell="A1">
      <selection activeCell="D10" sqref="D10"/>
    </sheetView>
  </sheetViews>
  <sheetFormatPr defaultColWidth="9.16015625" defaultRowHeight="12.75" customHeight="1"/>
  <cols>
    <col min="1" max="1" width="41.83203125" style="0" customWidth="1"/>
    <col min="2" max="2" width="33.83203125" style="0" customWidth="1"/>
    <col min="3" max="3" width="36.33203125" style="0" customWidth="1"/>
    <col min="4" max="4" width="33.83203125" style="0" customWidth="1"/>
  </cols>
  <sheetData>
    <row r="1" spans="1:4" ht="23.25" customHeight="1">
      <c r="A1" s="96" t="s">
        <v>0</v>
      </c>
      <c r="B1" s="96"/>
      <c r="C1" s="96"/>
      <c r="D1" s="96"/>
    </row>
    <row r="2" spans="1:4" ht="12.75" customHeight="1">
      <c r="A2" s="21" t="s">
        <v>132</v>
      </c>
      <c r="D2" s="30" t="s">
        <v>1</v>
      </c>
    </row>
    <row r="3" spans="1:4" ht="17.25" customHeight="1">
      <c r="A3" s="97" t="s">
        <v>2</v>
      </c>
      <c r="B3" s="98"/>
      <c r="C3" s="97" t="s">
        <v>3</v>
      </c>
      <c r="D3" s="97"/>
    </row>
    <row r="4" spans="1:4" ht="17.25" customHeight="1">
      <c r="A4" s="55" t="s">
        <v>4</v>
      </c>
      <c r="B4" s="56" t="s">
        <v>5</v>
      </c>
      <c r="C4" s="57" t="s">
        <v>4</v>
      </c>
      <c r="D4" s="56" t="s">
        <v>5</v>
      </c>
    </row>
    <row r="5" spans="1:4" s="13" customFormat="1" ht="17.25" customHeight="1">
      <c r="A5" s="58" t="s">
        <v>6</v>
      </c>
      <c r="B5" s="59">
        <v>20068033</v>
      </c>
      <c r="C5" s="60" t="s">
        <v>7</v>
      </c>
      <c r="D5" s="59">
        <v>0</v>
      </c>
    </row>
    <row r="6" spans="1:4" s="13" customFormat="1" ht="17.25" customHeight="1">
      <c r="A6" s="58" t="s">
        <v>8</v>
      </c>
      <c r="B6" s="10">
        <v>8245600</v>
      </c>
      <c r="C6" s="60" t="s">
        <v>9</v>
      </c>
      <c r="D6" s="59">
        <v>0</v>
      </c>
    </row>
    <row r="7" spans="1:4" s="13" customFormat="1" ht="17.25" customHeight="1">
      <c r="A7" s="58" t="s">
        <v>10</v>
      </c>
      <c r="B7" s="10">
        <v>7845600</v>
      </c>
      <c r="C7" s="60" t="s">
        <v>11</v>
      </c>
      <c r="D7" s="59">
        <v>0</v>
      </c>
    </row>
    <row r="8" spans="1:4" s="13" customFormat="1" ht="17.25" customHeight="1">
      <c r="A8" s="58" t="s">
        <v>12</v>
      </c>
      <c r="B8" s="61">
        <v>0</v>
      </c>
      <c r="C8" s="60" t="s">
        <v>13</v>
      </c>
      <c r="D8" s="10">
        <v>28313632</v>
      </c>
    </row>
    <row r="9" spans="1:4" s="13" customFormat="1" ht="17.25" customHeight="1">
      <c r="A9" s="58" t="s">
        <v>14</v>
      </c>
      <c r="B9" s="61">
        <v>0</v>
      </c>
      <c r="C9" s="60" t="s">
        <v>15</v>
      </c>
      <c r="D9" s="61">
        <v>0</v>
      </c>
    </row>
    <row r="10" spans="1:4" s="13" customFormat="1" ht="17.25" customHeight="1">
      <c r="A10" s="58" t="s">
        <v>16</v>
      </c>
      <c r="B10" s="61">
        <v>0</v>
      </c>
      <c r="C10" s="60" t="s">
        <v>17</v>
      </c>
      <c r="D10" s="59">
        <v>0</v>
      </c>
    </row>
    <row r="11" spans="1:4" s="13" customFormat="1" ht="17.25" customHeight="1">
      <c r="A11" s="58" t="s">
        <v>18</v>
      </c>
      <c r="B11" s="10">
        <v>400000</v>
      </c>
      <c r="C11" s="60" t="s">
        <v>19</v>
      </c>
      <c r="D11" s="59">
        <v>0</v>
      </c>
    </row>
    <row r="12" spans="1:4" s="13" customFormat="1" ht="17.25" customHeight="1">
      <c r="A12" s="58" t="s">
        <v>20</v>
      </c>
      <c r="B12" s="61">
        <v>1648300</v>
      </c>
      <c r="C12" s="60" t="s">
        <v>21</v>
      </c>
      <c r="D12" s="59">
        <v>0</v>
      </c>
    </row>
    <row r="13" spans="1:4" s="13" customFormat="1" ht="17.25" customHeight="1">
      <c r="A13" s="58" t="s">
        <v>22</v>
      </c>
      <c r="B13" s="61">
        <v>0</v>
      </c>
      <c r="C13" s="60" t="s">
        <v>23</v>
      </c>
      <c r="D13" s="59">
        <v>0</v>
      </c>
    </row>
    <row r="14" spans="1:4" s="13" customFormat="1" ht="17.25" customHeight="1">
      <c r="A14" s="58" t="s">
        <v>24</v>
      </c>
      <c r="B14" s="61">
        <v>1648300</v>
      </c>
      <c r="C14" s="60" t="s">
        <v>25</v>
      </c>
      <c r="D14" s="59">
        <v>0</v>
      </c>
    </row>
    <row r="15" spans="1:4" s="13" customFormat="1" ht="16.5" customHeight="1">
      <c r="A15" s="58" t="s">
        <v>26</v>
      </c>
      <c r="B15" s="61">
        <v>0</v>
      </c>
      <c r="C15" s="60" t="s">
        <v>27</v>
      </c>
      <c r="D15" s="59">
        <v>0</v>
      </c>
    </row>
    <row r="16" spans="1:4" s="13" customFormat="1" ht="16.5" customHeight="1">
      <c r="A16" s="58" t="s">
        <v>28</v>
      </c>
      <c r="B16" s="61">
        <v>0</v>
      </c>
      <c r="C16" s="60" t="s">
        <v>29</v>
      </c>
      <c r="D16" s="59">
        <v>0</v>
      </c>
    </row>
    <row r="17" spans="1:4" s="13" customFormat="1" ht="16.5" customHeight="1">
      <c r="A17" s="58" t="s">
        <v>30</v>
      </c>
      <c r="B17" s="61">
        <v>0</v>
      </c>
      <c r="C17" s="60" t="s">
        <v>31</v>
      </c>
      <c r="D17" s="59">
        <v>0</v>
      </c>
    </row>
    <row r="18" spans="1:4" s="13" customFormat="1" ht="16.5" customHeight="1">
      <c r="A18" s="58" t="s">
        <v>32</v>
      </c>
      <c r="B18" s="61">
        <v>0</v>
      </c>
      <c r="C18" s="60" t="s">
        <v>33</v>
      </c>
      <c r="D18" s="59">
        <v>0</v>
      </c>
    </row>
    <row r="19" spans="1:4" s="13" customFormat="1" ht="16.5" customHeight="1">
      <c r="A19" s="63"/>
      <c r="B19" s="64"/>
      <c r="C19" s="58" t="s">
        <v>34</v>
      </c>
      <c r="D19" s="59">
        <v>0</v>
      </c>
    </row>
    <row r="20" spans="1:4" s="13" customFormat="1" ht="16.5" customHeight="1">
      <c r="A20" s="63"/>
      <c r="B20" s="65"/>
      <c r="C20" s="58" t="s">
        <v>35</v>
      </c>
      <c r="D20" s="59">
        <v>0</v>
      </c>
    </row>
    <row r="21" spans="1:4" s="13" customFormat="1" ht="16.5" customHeight="1">
      <c r="A21" s="63"/>
      <c r="B21" s="65"/>
      <c r="C21" s="58" t="s">
        <v>36</v>
      </c>
      <c r="D21" s="59">
        <v>0</v>
      </c>
    </row>
    <row r="22" spans="1:4" s="13" customFormat="1" ht="16.5" customHeight="1">
      <c r="A22" s="63"/>
      <c r="B22" s="65"/>
      <c r="C22" s="58" t="s">
        <v>37</v>
      </c>
      <c r="D22" s="59">
        <v>0</v>
      </c>
    </row>
    <row r="23" spans="1:4" s="13" customFormat="1" ht="16.5" customHeight="1">
      <c r="A23" s="63"/>
      <c r="B23" s="65"/>
      <c r="C23" s="58" t="s">
        <v>38</v>
      </c>
      <c r="D23" s="10">
        <v>0</v>
      </c>
    </row>
    <row r="24" spans="1:4" s="13" customFormat="1" ht="16.5" customHeight="1">
      <c r="A24" s="63"/>
      <c r="B24" s="65"/>
      <c r="C24" s="58" t="s">
        <v>39</v>
      </c>
      <c r="D24" s="61">
        <v>1648300</v>
      </c>
    </row>
    <row r="25" spans="1:4" s="13" customFormat="1" ht="16.5" customHeight="1">
      <c r="A25" s="63"/>
      <c r="B25" s="65"/>
      <c r="C25" s="58" t="s">
        <v>40</v>
      </c>
      <c r="D25" s="62">
        <v>0</v>
      </c>
    </row>
    <row r="26" spans="1:4" s="13" customFormat="1" ht="16.5" customHeight="1">
      <c r="A26" s="63"/>
      <c r="B26" s="66"/>
      <c r="C26" s="58" t="s">
        <v>41</v>
      </c>
      <c r="D26" s="59">
        <v>0</v>
      </c>
    </row>
    <row r="27" spans="1:4" s="13" customFormat="1" ht="16.5" customHeight="1">
      <c r="A27" s="58" t="s">
        <v>42</v>
      </c>
      <c r="B27" s="10">
        <f>B12+B6+B5</f>
        <v>29961933</v>
      </c>
      <c r="C27" s="60" t="s">
        <v>43</v>
      </c>
      <c r="D27" s="10">
        <v>29961933</v>
      </c>
    </row>
    <row r="28" spans="1:4" s="13" customFormat="1" ht="16.5" customHeight="1">
      <c r="A28" s="58" t="s">
        <v>44</v>
      </c>
      <c r="B28" s="62">
        <v>0</v>
      </c>
      <c r="C28" s="67" t="s">
        <v>45</v>
      </c>
      <c r="D28" s="68"/>
    </row>
    <row r="29" spans="1:4" s="13" customFormat="1" ht="16.5" customHeight="1">
      <c r="A29" s="58" t="s">
        <v>46</v>
      </c>
      <c r="B29" s="10">
        <f>B27</f>
        <v>29961933</v>
      </c>
      <c r="C29" s="60" t="s">
        <v>47</v>
      </c>
      <c r="D29" s="10">
        <f>D27</f>
        <v>29961933</v>
      </c>
    </row>
    <row r="30" ht="16.5" customHeight="1"/>
    <row r="31" ht="16.5" customHeight="1"/>
    <row r="32" ht="16.5" customHeight="1"/>
    <row r="33" ht="16.5" customHeight="1"/>
    <row r="34" ht="16.5" customHeight="1">
      <c r="B34" s="21"/>
    </row>
  </sheetData>
  <sheetProtection/>
  <mergeCells count="3">
    <mergeCell ref="A1:D1"/>
    <mergeCell ref="A3:B3"/>
    <mergeCell ref="C3:D3"/>
  </mergeCells>
  <printOptions/>
  <pageMargins left="0.75" right="0.75" top="0.21" bottom="0.6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showGridLines="0" showZeros="0" zoomScalePageLayoutView="0" workbookViewId="0" topLeftCell="A1">
      <selection activeCell="G11" sqref="G11"/>
    </sheetView>
  </sheetViews>
  <sheetFormatPr defaultColWidth="9.16015625" defaultRowHeight="12.75" customHeight="1"/>
  <cols>
    <col min="1" max="1" width="13" style="0" customWidth="1"/>
    <col min="2" max="2" width="23.83203125" style="0" customWidth="1"/>
    <col min="3" max="3" width="15.66015625" style="0" customWidth="1"/>
    <col min="4" max="4" width="14.1601562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9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8.66015625" style="0" customWidth="1"/>
  </cols>
  <sheetData>
    <row r="1" spans="1:16" ht="42" customHeight="1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2.75" customHeight="1">
      <c r="A2" s="21" t="s">
        <v>132</v>
      </c>
      <c r="B2" s="21"/>
      <c r="P2" t="s">
        <v>1</v>
      </c>
    </row>
    <row r="3" spans="1:16" ht="17.25" customHeight="1">
      <c r="A3" s="99" t="s">
        <v>49</v>
      </c>
      <c r="B3" s="99"/>
      <c r="C3" s="99" t="s">
        <v>50</v>
      </c>
      <c r="D3" s="101" t="s">
        <v>51</v>
      </c>
      <c r="E3" s="99" t="s">
        <v>52</v>
      </c>
      <c r="F3" s="99"/>
      <c r="G3" s="99"/>
      <c r="H3" s="99"/>
      <c r="I3" s="101"/>
      <c r="J3" s="99" t="s">
        <v>53</v>
      </c>
      <c r="K3" s="99"/>
      <c r="L3" s="102" t="s">
        <v>54</v>
      </c>
      <c r="M3" s="99" t="s">
        <v>55</v>
      </c>
      <c r="N3" s="99" t="s">
        <v>56</v>
      </c>
      <c r="O3" s="99" t="s">
        <v>57</v>
      </c>
      <c r="P3" s="99" t="s">
        <v>58</v>
      </c>
    </row>
    <row r="4" spans="1:17" ht="52.5" customHeight="1">
      <c r="A4" s="51" t="s">
        <v>59</v>
      </c>
      <c r="B4" s="51" t="s">
        <v>60</v>
      </c>
      <c r="C4" s="100"/>
      <c r="D4" s="100"/>
      <c r="E4" s="52" t="s">
        <v>61</v>
      </c>
      <c r="F4" s="25" t="s">
        <v>62</v>
      </c>
      <c r="G4" s="25" t="s">
        <v>63</v>
      </c>
      <c r="H4" s="25" t="s">
        <v>64</v>
      </c>
      <c r="I4" s="25" t="s">
        <v>65</v>
      </c>
      <c r="J4" s="25" t="s">
        <v>66</v>
      </c>
      <c r="K4" s="25" t="s">
        <v>67</v>
      </c>
      <c r="L4" s="100"/>
      <c r="M4" s="100"/>
      <c r="N4" s="100"/>
      <c r="O4" s="100"/>
      <c r="P4" s="100"/>
      <c r="Q4" s="21"/>
    </row>
    <row r="5" spans="1:16" s="13" customFormat="1" ht="24" customHeight="1">
      <c r="A5" s="53"/>
      <c r="B5" s="54" t="s">
        <v>68</v>
      </c>
      <c r="C5" s="10">
        <v>29961933</v>
      </c>
      <c r="D5" s="10">
        <f>D6</f>
        <v>20068033</v>
      </c>
      <c r="E5" s="10">
        <v>7845600</v>
      </c>
      <c r="F5" s="73">
        <v>0</v>
      </c>
      <c r="G5" s="73">
        <v>0</v>
      </c>
      <c r="H5" s="73">
        <v>0</v>
      </c>
      <c r="I5" s="10">
        <v>400000</v>
      </c>
      <c r="J5" s="73">
        <v>0</v>
      </c>
      <c r="K5" s="10">
        <v>1648300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</row>
    <row r="6" spans="1:17" ht="24" customHeight="1">
      <c r="A6" s="71" t="s">
        <v>69</v>
      </c>
      <c r="B6" s="54" t="s">
        <v>70</v>
      </c>
      <c r="C6" s="10">
        <v>29961933</v>
      </c>
      <c r="D6" s="10">
        <f>D7</f>
        <v>20068033</v>
      </c>
      <c r="E6" s="10">
        <v>7845600</v>
      </c>
      <c r="F6" s="73">
        <v>0</v>
      </c>
      <c r="G6" s="73">
        <v>0</v>
      </c>
      <c r="H6" s="73">
        <v>0</v>
      </c>
      <c r="I6" s="10">
        <v>400000</v>
      </c>
      <c r="J6" s="73">
        <v>0</v>
      </c>
      <c r="K6" s="10">
        <v>1648300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21"/>
    </row>
    <row r="7" spans="1:16" ht="24" customHeight="1">
      <c r="A7" s="72" t="s">
        <v>134</v>
      </c>
      <c r="B7" s="54" t="s">
        <v>71</v>
      </c>
      <c r="C7" s="10">
        <v>29961933</v>
      </c>
      <c r="D7" s="10">
        <f>D8+D9</f>
        <v>20068033</v>
      </c>
      <c r="E7" s="10">
        <v>7845600</v>
      </c>
      <c r="F7" s="73">
        <v>0</v>
      </c>
      <c r="G7" s="73">
        <v>0</v>
      </c>
      <c r="H7" s="73">
        <v>0</v>
      </c>
      <c r="I7" s="10">
        <v>400000</v>
      </c>
      <c r="J7" s="73">
        <v>0</v>
      </c>
      <c r="K7" s="10">
        <v>1648300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</row>
    <row r="8" spans="1:16" ht="24" customHeight="1">
      <c r="A8" s="72" t="s">
        <v>135</v>
      </c>
      <c r="B8" s="54" t="s">
        <v>72</v>
      </c>
      <c r="C8" s="10">
        <v>2932522</v>
      </c>
      <c r="D8" s="10">
        <v>2932522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</row>
    <row r="9" spans="1:16" ht="24" customHeight="1">
      <c r="A9" s="72" t="s">
        <v>136</v>
      </c>
      <c r="B9" s="69" t="s">
        <v>133</v>
      </c>
      <c r="C9" s="10">
        <v>27029411</v>
      </c>
      <c r="D9" s="10">
        <v>17135511</v>
      </c>
      <c r="E9" s="10">
        <v>7845600</v>
      </c>
      <c r="F9" s="73">
        <v>0</v>
      </c>
      <c r="G9" s="73">
        <v>0</v>
      </c>
      <c r="H9" s="73">
        <v>0</v>
      </c>
      <c r="I9" s="10">
        <v>400000</v>
      </c>
      <c r="J9" s="73">
        <v>0</v>
      </c>
      <c r="K9" s="10">
        <v>1648300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</row>
    <row r="10" spans="2:6" ht="24" customHeight="1">
      <c r="B10" s="21"/>
      <c r="E10" s="21"/>
      <c r="F10" s="21"/>
    </row>
    <row r="11" spans="3:5" ht="24" customHeight="1">
      <c r="C11" s="21"/>
      <c r="E11" s="21"/>
    </row>
    <row r="12" spans="5:6" ht="24" customHeight="1">
      <c r="E12" s="21"/>
      <c r="F12" s="21"/>
    </row>
    <row r="13" ht="24" customHeight="1">
      <c r="D13" s="21"/>
    </row>
    <row r="14" ht="24" customHeight="1"/>
    <row r="15" ht="24" customHeight="1">
      <c r="E15" s="21"/>
    </row>
  </sheetData>
  <sheetProtection/>
  <mergeCells count="11">
    <mergeCell ref="O3:O4"/>
    <mergeCell ref="P3:P4"/>
    <mergeCell ref="A1:P1"/>
    <mergeCell ref="A3:B3"/>
    <mergeCell ref="E3:I3"/>
    <mergeCell ref="J3:K3"/>
    <mergeCell ref="C3:C4"/>
    <mergeCell ref="D3:D4"/>
    <mergeCell ref="L3:L4"/>
    <mergeCell ref="M3:M4"/>
    <mergeCell ref="N3:N4"/>
  </mergeCells>
  <printOptions/>
  <pageMargins left="0.75" right="0.75" top="0.21" bottom="0.6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zoomScalePageLayoutView="0" workbookViewId="0" topLeftCell="A1">
      <selection activeCell="C12" sqref="C12"/>
    </sheetView>
  </sheetViews>
  <sheetFormatPr defaultColWidth="9.16015625" defaultRowHeight="12.75" customHeight="1"/>
  <cols>
    <col min="1" max="1" width="30.83203125" style="0" customWidth="1"/>
    <col min="2" max="2" width="30.16015625" style="0" customWidth="1"/>
    <col min="3" max="5" width="27.66015625" style="0" customWidth="1"/>
  </cols>
  <sheetData>
    <row r="1" spans="1:5" ht="45" customHeight="1">
      <c r="A1" s="96" t="s">
        <v>73</v>
      </c>
      <c r="B1" s="96"/>
      <c r="C1" s="96"/>
      <c r="D1" s="96"/>
      <c r="E1" s="96"/>
    </row>
    <row r="2" ht="21.75" customHeight="1">
      <c r="A2" s="21" t="s">
        <v>132</v>
      </c>
    </row>
    <row r="3" spans="1:5" ht="16.5" customHeight="1">
      <c r="A3" s="14" t="s">
        <v>74</v>
      </c>
      <c r="B3" s="14" t="s">
        <v>60</v>
      </c>
      <c r="C3" s="14" t="s">
        <v>68</v>
      </c>
      <c r="D3" s="14" t="s">
        <v>75</v>
      </c>
      <c r="E3" s="14" t="s">
        <v>76</v>
      </c>
    </row>
    <row r="4" spans="1:5" s="13" customFormat="1" ht="16.5" customHeight="1">
      <c r="A4" s="53"/>
      <c r="B4" s="54" t="s">
        <v>68</v>
      </c>
      <c r="C4" s="10">
        <v>29961933</v>
      </c>
      <c r="D4" s="10">
        <v>28313633</v>
      </c>
      <c r="E4" s="39">
        <v>1648300</v>
      </c>
    </row>
    <row r="5" spans="1:5" ht="16.5" customHeight="1">
      <c r="A5" s="71" t="s">
        <v>69</v>
      </c>
      <c r="B5" s="54" t="s">
        <v>70</v>
      </c>
      <c r="C5" s="10">
        <v>29961933</v>
      </c>
      <c r="D5" s="10">
        <v>28313633</v>
      </c>
      <c r="E5" s="39">
        <v>1648300</v>
      </c>
    </row>
    <row r="6" spans="1:5" ht="16.5" customHeight="1">
      <c r="A6" s="72" t="s">
        <v>134</v>
      </c>
      <c r="B6" s="54" t="s">
        <v>71</v>
      </c>
      <c r="C6" s="10">
        <v>29961933</v>
      </c>
      <c r="D6" s="10">
        <f>D7+D8</f>
        <v>28313633</v>
      </c>
      <c r="E6" s="39">
        <v>1648300</v>
      </c>
    </row>
    <row r="7" spans="1:5" ht="16.5" customHeight="1">
      <c r="A7" s="72" t="s">
        <v>135</v>
      </c>
      <c r="B7" s="54" t="s">
        <v>72</v>
      </c>
      <c r="C7" s="70">
        <v>2932522</v>
      </c>
      <c r="D7" s="70">
        <v>2932522</v>
      </c>
      <c r="E7" s="39">
        <v>0</v>
      </c>
    </row>
    <row r="8" spans="1:5" ht="16.5" customHeight="1">
      <c r="A8" s="72" t="s">
        <v>136</v>
      </c>
      <c r="B8" s="69" t="s">
        <v>133</v>
      </c>
      <c r="C8" s="70">
        <v>27029411</v>
      </c>
      <c r="D8" s="70">
        <v>25381111</v>
      </c>
      <c r="E8" s="39">
        <v>1648300</v>
      </c>
    </row>
    <row r="9" spans="1:5" ht="16.5" customHeight="1">
      <c r="A9" s="21"/>
      <c r="B9" s="21"/>
      <c r="C9" s="21"/>
      <c r="D9" s="21"/>
      <c r="E9" s="21"/>
    </row>
    <row r="10" ht="16.5" customHeight="1">
      <c r="C10" s="21"/>
    </row>
    <row r="11" ht="16.5" customHeight="1">
      <c r="C11" s="21"/>
    </row>
    <row r="12" spans="2:3" ht="16.5" customHeight="1">
      <c r="B12" s="21"/>
      <c r="C12" s="21"/>
    </row>
    <row r="13" spans="2:3" ht="16.5" customHeight="1">
      <c r="B13" s="21"/>
      <c r="C13" s="21"/>
    </row>
    <row r="14" spans="3:5" ht="16.5" customHeight="1">
      <c r="C14" s="21"/>
      <c r="E14" s="21"/>
    </row>
    <row r="15" spans="2:3" ht="16.5" customHeight="1">
      <c r="B15" s="21"/>
      <c r="C15" s="21"/>
    </row>
    <row r="16" ht="16.5" customHeight="1"/>
    <row r="17" ht="16.5" customHeight="1">
      <c r="C17" s="21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zoomScalePageLayoutView="0" workbookViewId="0" topLeftCell="A10">
      <selection activeCell="A36" sqref="A36"/>
    </sheetView>
  </sheetViews>
  <sheetFormatPr defaultColWidth="9.16015625" defaultRowHeight="12.75" customHeight="1"/>
  <cols>
    <col min="1" max="1" width="27.83203125" style="0" customWidth="1"/>
    <col min="2" max="2" width="21.16015625" style="0" customWidth="1"/>
    <col min="3" max="3" width="36.83203125" style="0" customWidth="1"/>
    <col min="4" max="6" width="21.16015625" style="0" customWidth="1"/>
    <col min="7" max="7" width="13.16015625" style="0" customWidth="1"/>
  </cols>
  <sheetData>
    <row r="1" spans="1:6" ht="27" customHeight="1">
      <c r="A1" s="96" t="s">
        <v>77</v>
      </c>
      <c r="B1" s="96"/>
      <c r="C1" s="96"/>
      <c r="D1" s="96"/>
      <c r="E1" s="96"/>
      <c r="F1" s="96"/>
    </row>
    <row r="2" ht="9" customHeight="1"/>
    <row r="3" spans="1:6" ht="14.25" customHeight="1">
      <c r="A3" s="33" t="s">
        <v>132</v>
      </c>
      <c r="B3" s="34"/>
      <c r="C3" s="34"/>
      <c r="D3" s="34"/>
      <c r="E3" s="34"/>
      <c r="F3" s="35" t="s">
        <v>1</v>
      </c>
    </row>
    <row r="4" spans="1:6" ht="17.25" customHeight="1">
      <c r="A4" s="99" t="s">
        <v>78</v>
      </c>
      <c r="B4" s="101"/>
      <c r="C4" s="99" t="s">
        <v>79</v>
      </c>
      <c r="D4" s="99"/>
      <c r="E4" s="99"/>
      <c r="F4" s="99"/>
    </row>
    <row r="5" spans="1:6" ht="25.5" customHeight="1">
      <c r="A5" s="36" t="s">
        <v>80</v>
      </c>
      <c r="B5" s="25" t="s">
        <v>5</v>
      </c>
      <c r="C5" s="37" t="s">
        <v>81</v>
      </c>
      <c r="D5" s="37" t="s">
        <v>50</v>
      </c>
      <c r="E5" s="25" t="s">
        <v>82</v>
      </c>
      <c r="F5" s="25" t="s">
        <v>83</v>
      </c>
    </row>
    <row r="6" spans="1:6" s="13" customFormat="1" ht="17.25" customHeight="1">
      <c r="A6" s="38" t="s">
        <v>84</v>
      </c>
      <c r="B6" s="39">
        <f>B7</f>
        <v>21716333</v>
      </c>
      <c r="C6" s="40" t="s">
        <v>7</v>
      </c>
      <c r="D6" s="41"/>
      <c r="E6" s="42"/>
      <c r="F6" s="43"/>
    </row>
    <row r="7" spans="1:6" s="13" customFormat="1" ht="16.5" customHeight="1">
      <c r="A7" s="38" t="s">
        <v>85</v>
      </c>
      <c r="B7" s="39">
        <v>21716333</v>
      </c>
      <c r="C7" s="40" t="s">
        <v>9</v>
      </c>
      <c r="D7" s="41"/>
      <c r="E7" s="42"/>
      <c r="F7" s="43"/>
    </row>
    <row r="8" spans="1:6" s="13" customFormat="1" ht="16.5" customHeight="1">
      <c r="A8" s="38"/>
      <c r="B8" s="43">
        <v>0</v>
      </c>
      <c r="C8" s="40" t="s">
        <v>11</v>
      </c>
      <c r="D8" s="41"/>
      <c r="E8" s="42"/>
      <c r="F8" s="43"/>
    </row>
    <row r="9" spans="1:6" s="13" customFormat="1" ht="16.5" customHeight="1">
      <c r="A9" s="44"/>
      <c r="B9" s="43">
        <v>0</v>
      </c>
      <c r="C9" s="44" t="s">
        <v>13</v>
      </c>
      <c r="D9" s="41">
        <v>20068033</v>
      </c>
      <c r="E9" s="41">
        <v>20068033</v>
      </c>
      <c r="F9" s="43"/>
    </row>
    <row r="10" spans="1:6" s="13" customFormat="1" ht="16.5" customHeight="1">
      <c r="A10" s="38" t="s">
        <v>86</v>
      </c>
      <c r="B10" s="43">
        <v>0</v>
      </c>
      <c r="C10" s="44" t="s">
        <v>15</v>
      </c>
      <c r="D10" s="41"/>
      <c r="E10" s="43"/>
      <c r="F10" s="43"/>
    </row>
    <row r="11" spans="1:6" s="13" customFormat="1" ht="16.5" customHeight="1">
      <c r="A11" s="44"/>
      <c r="B11" s="45"/>
      <c r="C11" s="44" t="s">
        <v>17</v>
      </c>
      <c r="D11" s="41"/>
      <c r="E11" s="46"/>
      <c r="F11" s="47"/>
    </row>
    <row r="12" spans="1:6" s="13" customFormat="1" ht="16.5" customHeight="1">
      <c r="A12" s="44"/>
      <c r="B12" s="45"/>
      <c r="C12" s="44" t="s">
        <v>19</v>
      </c>
      <c r="D12" s="41"/>
      <c r="E12" s="46"/>
      <c r="F12" s="47"/>
    </row>
    <row r="13" spans="1:6" s="13" customFormat="1" ht="16.5" customHeight="1">
      <c r="A13" s="44"/>
      <c r="B13" s="45"/>
      <c r="C13" s="44" t="s">
        <v>21</v>
      </c>
      <c r="D13" s="41"/>
      <c r="E13" s="46"/>
      <c r="F13" s="47"/>
    </row>
    <row r="14" spans="1:6" s="13" customFormat="1" ht="16.5" customHeight="1">
      <c r="A14" s="44"/>
      <c r="B14" s="45"/>
      <c r="C14" s="44" t="s">
        <v>23</v>
      </c>
      <c r="D14" s="41"/>
      <c r="E14" s="46"/>
      <c r="F14" s="47"/>
    </row>
    <row r="15" spans="1:6" s="13" customFormat="1" ht="16.5" customHeight="1">
      <c r="A15" s="44"/>
      <c r="B15" s="45"/>
      <c r="C15" s="44" t="s">
        <v>25</v>
      </c>
      <c r="D15" s="41"/>
      <c r="E15" s="46"/>
      <c r="F15" s="47"/>
    </row>
    <row r="16" spans="1:6" s="13" customFormat="1" ht="16.5" customHeight="1">
      <c r="A16" s="44"/>
      <c r="B16" s="45"/>
      <c r="C16" s="44" t="s">
        <v>27</v>
      </c>
      <c r="D16" s="41"/>
      <c r="E16" s="46"/>
      <c r="F16" s="47"/>
    </row>
    <row r="17" spans="1:6" s="13" customFormat="1" ht="16.5" customHeight="1">
      <c r="A17" s="44"/>
      <c r="B17" s="45"/>
      <c r="C17" s="44" t="s">
        <v>29</v>
      </c>
      <c r="D17" s="41"/>
      <c r="E17" s="46"/>
      <c r="F17" s="47"/>
    </row>
    <row r="18" spans="1:6" s="13" customFormat="1" ht="16.5" customHeight="1">
      <c r="A18" s="44"/>
      <c r="B18" s="45"/>
      <c r="C18" s="44" t="s">
        <v>31</v>
      </c>
      <c r="D18" s="41"/>
      <c r="E18" s="46"/>
      <c r="F18" s="47"/>
    </row>
    <row r="19" spans="1:6" s="13" customFormat="1" ht="16.5" customHeight="1">
      <c r="A19" s="44"/>
      <c r="B19" s="45"/>
      <c r="C19" s="44" t="s">
        <v>33</v>
      </c>
      <c r="D19" s="41"/>
      <c r="E19" s="46"/>
      <c r="F19" s="47"/>
    </row>
    <row r="20" spans="1:6" s="13" customFormat="1" ht="16.5" customHeight="1">
      <c r="A20" s="44"/>
      <c r="B20" s="48"/>
      <c r="C20" s="44" t="s">
        <v>34</v>
      </c>
      <c r="D20" s="41"/>
      <c r="E20" s="46"/>
      <c r="F20" s="47"/>
    </row>
    <row r="21" spans="1:6" s="13" customFormat="1" ht="16.5" customHeight="1">
      <c r="A21" s="38" t="s">
        <v>87</v>
      </c>
      <c r="B21" s="43">
        <v>0</v>
      </c>
      <c r="C21" s="40" t="s">
        <v>35</v>
      </c>
      <c r="D21" s="41"/>
      <c r="E21" s="46"/>
      <c r="F21" s="47"/>
    </row>
    <row r="22" spans="1:6" s="13" customFormat="1" ht="16.5" customHeight="1">
      <c r="A22" s="44"/>
      <c r="B22" s="43">
        <v>0</v>
      </c>
      <c r="C22" s="44" t="s">
        <v>36</v>
      </c>
      <c r="D22" s="41"/>
      <c r="E22" s="46"/>
      <c r="F22" s="47"/>
    </row>
    <row r="23" spans="1:6" s="13" customFormat="1" ht="16.5" customHeight="1">
      <c r="A23" s="44"/>
      <c r="B23" s="43">
        <v>0</v>
      </c>
      <c r="C23" s="44" t="s">
        <v>37</v>
      </c>
      <c r="D23" s="41"/>
      <c r="E23" s="46"/>
      <c r="F23" s="47"/>
    </row>
    <row r="24" spans="1:6" s="13" customFormat="1" ht="16.5" customHeight="1">
      <c r="A24" s="44"/>
      <c r="B24" s="45"/>
      <c r="C24" s="44" t="s">
        <v>38</v>
      </c>
      <c r="D24" s="41"/>
      <c r="E24" s="43"/>
      <c r="F24" s="43"/>
    </row>
    <row r="25" spans="1:6" s="13" customFormat="1" ht="16.5" customHeight="1">
      <c r="A25" s="44"/>
      <c r="B25" s="45"/>
      <c r="C25" s="44" t="s">
        <v>39</v>
      </c>
      <c r="D25" s="41">
        <v>1648300</v>
      </c>
      <c r="E25" s="45">
        <v>1648300</v>
      </c>
      <c r="F25" s="43"/>
    </row>
    <row r="26" spans="1:6" s="13" customFormat="1" ht="16.5" customHeight="1">
      <c r="A26" s="44"/>
      <c r="B26" s="45"/>
      <c r="C26" s="44" t="s">
        <v>40</v>
      </c>
      <c r="D26" s="41"/>
      <c r="E26" s="43"/>
      <c r="F26" s="43"/>
    </row>
    <row r="27" spans="1:6" s="13" customFormat="1" ht="16.5" customHeight="1">
      <c r="A27" s="44"/>
      <c r="B27" s="45"/>
      <c r="C27" s="44" t="s">
        <v>41</v>
      </c>
      <c r="D27" s="41"/>
      <c r="E27" s="43"/>
      <c r="F27" s="43"/>
    </row>
    <row r="28" spans="1:6" ht="16.5" customHeight="1">
      <c r="A28" s="49"/>
      <c r="B28" s="50"/>
      <c r="C28" s="49" t="s">
        <v>88</v>
      </c>
      <c r="D28" s="50"/>
      <c r="E28" s="43"/>
      <c r="F28" s="43"/>
    </row>
    <row r="29" spans="1:6" ht="16.5" customHeight="1">
      <c r="A29" s="49"/>
      <c r="B29" s="50"/>
      <c r="C29" s="49" t="s">
        <v>45</v>
      </c>
      <c r="D29" s="50"/>
      <c r="E29" s="43"/>
      <c r="F29" s="43"/>
    </row>
    <row r="30" spans="1:6" ht="16.5" customHeight="1">
      <c r="A30" s="49" t="s">
        <v>46</v>
      </c>
      <c r="B30" s="50">
        <f>B7</f>
        <v>21716333</v>
      </c>
      <c r="C30" s="49" t="s">
        <v>47</v>
      </c>
      <c r="D30" s="50">
        <f>D25+D9</f>
        <v>21716333</v>
      </c>
      <c r="E30" s="50">
        <f>E25+E9</f>
        <v>21716333</v>
      </c>
      <c r="F30" s="50"/>
    </row>
  </sheetData>
  <sheetProtection/>
  <mergeCells count="3">
    <mergeCell ref="A1:F1"/>
    <mergeCell ref="A4:B4"/>
    <mergeCell ref="C4:F4"/>
  </mergeCells>
  <printOptions/>
  <pageMargins left="0.75" right="0.75" top="0.21" bottom="0.6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5" width="30.16015625" style="0" customWidth="1"/>
  </cols>
  <sheetData>
    <row r="1" spans="1:5" ht="46.5" customHeight="1">
      <c r="A1" s="96" t="s">
        <v>89</v>
      </c>
      <c r="B1" s="96"/>
      <c r="C1" s="96"/>
      <c r="D1" s="96"/>
      <c r="E1" s="96"/>
    </row>
    <row r="2" spans="1:5" ht="12.75" customHeight="1">
      <c r="A2" s="74" t="s">
        <v>132</v>
      </c>
      <c r="E2" s="30" t="s">
        <v>1</v>
      </c>
    </row>
    <row r="3" spans="1:5" ht="17.25" customHeight="1">
      <c r="A3" s="97" t="s">
        <v>90</v>
      </c>
      <c r="B3" s="98"/>
      <c r="C3" s="98" t="s">
        <v>68</v>
      </c>
      <c r="D3" s="98" t="s">
        <v>75</v>
      </c>
      <c r="E3" s="97" t="s">
        <v>76</v>
      </c>
    </row>
    <row r="4" spans="1:5" ht="17.25" customHeight="1">
      <c r="A4" s="31" t="s">
        <v>59</v>
      </c>
      <c r="B4" s="32" t="s">
        <v>60</v>
      </c>
      <c r="C4" s="103"/>
      <c r="D4" s="103"/>
      <c r="E4" s="104"/>
    </row>
    <row r="5" spans="1:5" s="13" customFormat="1" ht="16.5" customHeight="1">
      <c r="A5" s="53"/>
      <c r="B5" s="54" t="s">
        <v>68</v>
      </c>
      <c r="C5" s="10">
        <v>29961933</v>
      </c>
      <c r="D5" s="10">
        <v>28313633</v>
      </c>
      <c r="E5" s="39">
        <v>1648300</v>
      </c>
    </row>
    <row r="6" spans="1:5" ht="16.5" customHeight="1">
      <c r="A6" s="71" t="s">
        <v>69</v>
      </c>
      <c r="B6" s="54" t="s">
        <v>70</v>
      </c>
      <c r="C6" s="10">
        <v>29961933</v>
      </c>
      <c r="D6" s="10">
        <v>28313633</v>
      </c>
      <c r="E6" s="39">
        <v>1648300</v>
      </c>
    </row>
    <row r="7" spans="1:5" ht="16.5" customHeight="1">
      <c r="A7" s="72" t="s">
        <v>134</v>
      </c>
      <c r="B7" s="54" t="s">
        <v>71</v>
      </c>
      <c r="C7" s="10">
        <v>29961933</v>
      </c>
      <c r="D7" s="10">
        <f>D8+D9</f>
        <v>28313633</v>
      </c>
      <c r="E7" s="39">
        <v>1648300</v>
      </c>
    </row>
    <row r="8" spans="1:5" ht="16.5" customHeight="1">
      <c r="A8" s="72" t="s">
        <v>135</v>
      </c>
      <c r="B8" s="54" t="s">
        <v>72</v>
      </c>
      <c r="C8" s="70">
        <v>2932522</v>
      </c>
      <c r="D8" s="70">
        <v>2932522</v>
      </c>
      <c r="E8" s="39">
        <v>0</v>
      </c>
    </row>
    <row r="9" spans="1:5" ht="16.5" customHeight="1">
      <c r="A9" s="72" t="s">
        <v>136</v>
      </c>
      <c r="B9" s="69" t="s">
        <v>133</v>
      </c>
      <c r="C9" s="70">
        <v>27029411</v>
      </c>
      <c r="D9" s="70">
        <v>25381111</v>
      </c>
      <c r="E9" s="39">
        <v>1648300</v>
      </c>
    </row>
    <row r="10" spans="2:4" ht="16.5" customHeight="1">
      <c r="B10" s="21"/>
      <c r="C10" s="21"/>
      <c r="D10" s="21"/>
    </row>
    <row r="11" spans="2:4" ht="16.5" customHeight="1">
      <c r="B11" s="21"/>
      <c r="D11" s="21"/>
    </row>
    <row r="12" spans="2:4" ht="16.5" customHeight="1">
      <c r="B12" s="21"/>
      <c r="C12" s="21"/>
      <c r="D12" s="21"/>
    </row>
    <row r="13" spans="3:4" ht="16.5" customHeight="1">
      <c r="C13" s="21"/>
      <c r="D13" s="21"/>
    </row>
    <row r="14" spans="3:4" ht="16.5" customHeight="1">
      <c r="C14" s="21"/>
      <c r="D14" s="21"/>
    </row>
    <row r="15" ht="16.5" customHeight="1">
      <c r="C15" s="21"/>
    </row>
    <row r="16" spans="3:4" ht="16.5" customHeight="1">
      <c r="C16" s="21"/>
      <c r="D16" s="21"/>
    </row>
    <row r="17" spans="3:4" ht="16.5" customHeight="1">
      <c r="C17" s="21"/>
      <c r="D17" s="21"/>
    </row>
    <row r="18" ht="16.5" customHeight="1">
      <c r="D18" s="21"/>
    </row>
    <row r="19" ht="16.5" customHeight="1">
      <c r="D19" s="21"/>
    </row>
    <row r="20" ht="16.5" customHeight="1">
      <c r="D20" s="21"/>
    </row>
    <row r="21" ht="16.5" customHeight="1">
      <c r="D21" s="21"/>
    </row>
    <row r="22" ht="16.5" customHeight="1">
      <c r="D22" s="21"/>
    </row>
    <row r="23" ht="16.5" customHeight="1">
      <c r="D23" s="21"/>
    </row>
    <row r="24" ht="16.5" customHeight="1">
      <c r="D24" s="21"/>
    </row>
    <row r="25" ht="16.5" customHeight="1">
      <c r="E25" s="21"/>
    </row>
    <row r="26" ht="16.5" customHeight="1">
      <c r="E26" s="21"/>
    </row>
    <row r="27" ht="16.5" customHeight="1">
      <c r="E27" s="21"/>
    </row>
    <row r="28" ht="16.5" customHeight="1">
      <c r="E28" s="21"/>
    </row>
    <row r="29" ht="16.5" customHeight="1">
      <c r="E29" s="21"/>
    </row>
    <row r="30" ht="16.5" customHeight="1">
      <c r="E30" s="21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zoomScalePageLayoutView="0" workbookViewId="0" topLeftCell="A1">
      <selection activeCell="D15" sqref="D15"/>
    </sheetView>
  </sheetViews>
  <sheetFormatPr defaultColWidth="9.16015625" defaultRowHeight="12.75" customHeight="1"/>
  <cols>
    <col min="1" max="1" width="48.33203125" style="81" customWidth="1"/>
    <col min="2" max="4" width="30.83203125" style="83" customWidth="1"/>
  </cols>
  <sheetData>
    <row r="1" spans="1:2" ht="22.5" customHeight="1">
      <c r="A1" s="96" t="s">
        <v>91</v>
      </c>
      <c r="B1" s="96"/>
    </row>
    <row r="2" spans="1:2" ht="12.75" customHeight="1">
      <c r="A2" s="76" t="s">
        <v>132</v>
      </c>
      <c r="B2" s="84" t="s">
        <v>1</v>
      </c>
    </row>
    <row r="3" spans="1:4" ht="15.75" customHeight="1">
      <c r="A3" s="77" t="s">
        <v>92</v>
      </c>
      <c r="B3" s="106" t="s">
        <v>149</v>
      </c>
      <c r="C3" s="108" t="s">
        <v>150</v>
      </c>
      <c r="D3" s="105" t="s">
        <v>93</v>
      </c>
    </row>
    <row r="4" spans="1:4" ht="15.75" customHeight="1">
      <c r="A4" s="78" t="s">
        <v>60</v>
      </c>
      <c r="B4" s="107"/>
      <c r="C4" s="108"/>
      <c r="D4" s="105"/>
    </row>
    <row r="5" spans="1:4" ht="15.75" customHeight="1">
      <c r="A5" s="79" t="s">
        <v>68</v>
      </c>
      <c r="B5" s="75">
        <v>2932522</v>
      </c>
      <c r="C5" s="85">
        <v>25381111</v>
      </c>
      <c r="D5" s="85">
        <f>B5+C5</f>
        <v>28313633</v>
      </c>
    </row>
    <row r="6" spans="1:4" ht="15.75" customHeight="1">
      <c r="A6" s="80" t="s">
        <v>94</v>
      </c>
      <c r="B6" s="75">
        <f>B7+B8+B9+B10+B11+B12+B13</f>
        <v>2410548.46</v>
      </c>
      <c r="C6" s="75">
        <f>C7+C8+C9+C10+C11+C12+C13</f>
        <v>18325707</v>
      </c>
      <c r="D6" s="85">
        <f aca="true" t="shared" si="0" ref="D6:D27">B6+C6</f>
        <v>20736255.46</v>
      </c>
    </row>
    <row r="7" spans="1:4" ht="15.75" customHeight="1">
      <c r="A7" s="80" t="s">
        <v>95</v>
      </c>
      <c r="B7" s="75">
        <v>1632948</v>
      </c>
      <c r="C7" s="85">
        <v>8322300</v>
      </c>
      <c r="D7" s="85">
        <f t="shared" si="0"/>
        <v>9955248</v>
      </c>
    </row>
    <row r="8" spans="1:4" ht="15.75" customHeight="1">
      <c r="A8" s="80" t="s">
        <v>96</v>
      </c>
      <c r="B8" s="75">
        <v>542789.6</v>
      </c>
      <c r="C8" s="85">
        <v>2599760</v>
      </c>
      <c r="D8" s="85">
        <f t="shared" si="0"/>
        <v>3142549.6</v>
      </c>
    </row>
    <row r="9" spans="1:4" ht="15.75" customHeight="1">
      <c r="A9" s="80" t="s">
        <v>99</v>
      </c>
      <c r="B9" s="75">
        <v>12039.12</v>
      </c>
      <c r="C9" s="85">
        <v>52082</v>
      </c>
      <c r="D9" s="85">
        <f t="shared" si="0"/>
        <v>64121.12</v>
      </c>
    </row>
    <row r="10" spans="1:4" ht="15.75" customHeight="1">
      <c r="A10" s="80" t="s">
        <v>98</v>
      </c>
      <c r="B10" s="75">
        <v>23245.82</v>
      </c>
      <c r="C10" s="85">
        <v>100563</v>
      </c>
      <c r="D10" s="85">
        <f t="shared" si="0"/>
        <v>123808.82</v>
      </c>
    </row>
    <row r="11" spans="1:4" ht="15.75" customHeight="1">
      <c r="A11" s="80" t="s">
        <v>97</v>
      </c>
      <c r="B11" s="75">
        <v>199525.92</v>
      </c>
      <c r="C11" s="85">
        <v>871866</v>
      </c>
      <c r="D11" s="85">
        <f t="shared" si="0"/>
        <v>1071391.92</v>
      </c>
    </row>
    <row r="12" spans="1:4" ht="15.75" customHeight="1">
      <c r="A12" s="80" t="s">
        <v>147</v>
      </c>
      <c r="B12" s="75"/>
      <c r="C12" s="85">
        <v>4731780</v>
      </c>
      <c r="D12" s="85">
        <f t="shared" si="0"/>
        <v>4731780</v>
      </c>
    </row>
    <row r="13" spans="1:4" ht="15.75" customHeight="1">
      <c r="A13" s="80" t="s">
        <v>146</v>
      </c>
      <c r="B13" s="75"/>
      <c r="C13" s="85">
        <v>1647356</v>
      </c>
      <c r="D13" s="85">
        <f t="shared" si="0"/>
        <v>1647356</v>
      </c>
    </row>
    <row r="14" spans="1:4" ht="15.75" customHeight="1">
      <c r="A14" s="80" t="s">
        <v>101</v>
      </c>
      <c r="B14" s="75">
        <f>B15+B16+B17+B18+B19+B20</f>
        <v>106141.62</v>
      </c>
      <c r="C14" s="75">
        <f>C15+C16+C17+C18+C19+C20</f>
        <v>4720333</v>
      </c>
      <c r="D14" s="85">
        <f t="shared" si="0"/>
        <v>4826474.62</v>
      </c>
    </row>
    <row r="15" spans="1:4" ht="15.75" customHeight="1">
      <c r="A15" s="80" t="s">
        <v>137</v>
      </c>
      <c r="B15" s="75"/>
      <c r="C15" s="85">
        <v>3243600</v>
      </c>
      <c r="D15" s="85">
        <f t="shared" si="0"/>
        <v>3243600</v>
      </c>
    </row>
    <row r="16" spans="1:4" ht="15.75" customHeight="1">
      <c r="A16" s="80" t="s">
        <v>138</v>
      </c>
      <c r="B16" s="75"/>
      <c r="C16" s="85">
        <v>870000</v>
      </c>
      <c r="D16" s="85">
        <f t="shared" si="0"/>
        <v>870000</v>
      </c>
    </row>
    <row r="17" spans="1:4" ht="15.75" customHeight="1">
      <c r="A17" s="80" t="s">
        <v>139</v>
      </c>
      <c r="B17" s="75"/>
      <c r="C17" s="85">
        <v>124835</v>
      </c>
      <c r="D17" s="85">
        <f t="shared" si="0"/>
        <v>124835</v>
      </c>
    </row>
    <row r="18" spans="1:4" ht="15.75" customHeight="1">
      <c r="A18" s="80" t="s">
        <v>103</v>
      </c>
      <c r="B18" s="75">
        <v>40823.7</v>
      </c>
      <c r="C18" s="85">
        <v>315452</v>
      </c>
      <c r="D18" s="85">
        <f t="shared" si="0"/>
        <v>356275.7</v>
      </c>
    </row>
    <row r="19" spans="1:4" ht="15.75" customHeight="1">
      <c r="A19" s="80" t="s">
        <v>102</v>
      </c>
      <c r="B19" s="75">
        <v>32658.96</v>
      </c>
      <c r="C19" s="85">
        <v>166446</v>
      </c>
      <c r="D19" s="85">
        <f t="shared" si="0"/>
        <v>199104.96</v>
      </c>
    </row>
    <row r="20" spans="1:4" ht="15.75" customHeight="1">
      <c r="A20" s="80" t="s">
        <v>148</v>
      </c>
      <c r="B20" s="75">
        <v>32658.96</v>
      </c>
      <c r="C20" s="85"/>
      <c r="D20" s="85">
        <f t="shared" si="0"/>
        <v>32658.96</v>
      </c>
    </row>
    <row r="21" spans="1:4" ht="15.75" customHeight="1">
      <c r="A21" s="82" t="s">
        <v>140</v>
      </c>
      <c r="B21" s="85">
        <f>B22+B23+B24+B25+B26+B27</f>
        <v>415831.68</v>
      </c>
      <c r="C21" s="85">
        <f>C22+C23+C24+C25+C26+C27</f>
        <v>2335071</v>
      </c>
      <c r="D21" s="85">
        <f t="shared" si="0"/>
        <v>2750902.68</v>
      </c>
    </row>
    <row r="22" spans="1:4" ht="15.75" customHeight="1">
      <c r="A22" s="82" t="s">
        <v>145</v>
      </c>
      <c r="B22" s="85"/>
      <c r="C22" s="85">
        <v>76500</v>
      </c>
      <c r="D22" s="85">
        <f t="shared" si="0"/>
        <v>76500</v>
      </c>
    </row>
    <row r="23" spans="1:4" ht="15.75" customHeight="1">
      <c r="A23" s="80" t="s">
        <v>100</v>
      </c>
      <c r="B23" s="75">
        <v>311873.76</v>
      </c>
      <c r="C23" s="85">
        <v>1500156</v>
      </c>
      <c r="D23" s="85">
        <f t="shared" si="0"/>
        <v>1812029.76</v>
      </c>
    </row>
    <row r="24" spans="1:4" ht="15.75" customHeight="1">
      <c r="A24" s="82" t="s">
        <v>141</v>
      </c>
      <c r="B24" s="85"/>
      <c r="C24" s="85">
        <v>122112</v>
      </c>
      <c r="D24" s="85">
        <f t="shared" si="0"/>
        <v>122112</v>
      </c>
    </row>
    <row r="25" spans="1:4" ht="15.75" customHeight="1">
      <c r="A25" s="82" t="s">
        <v>142</v>
      </c>
      <c r="B25" s="85"/>
      <c r="C25" s="85">
        <v>5760</v>
      </c>
      <c r="D25" s="85">
        <f t="shared" si="0"/>
        <v>5760</v>
      </c>
    </row>
    <row r="26" spans="1:4" ht="15.75" customHeight="1">
      <c r="A26" s="82" t="s">
        <v>143</v>
      </c>
      <c r="B26" s="85"/>
      <c r="C26" s="85">
        <v>25240</v>
      </c>
      <c r="D26" s="85">
        <f t="shared" si="0"/>
        <v>25240</v>
      </c>
    </row>
    <row r="27" spans="1:4" ht="15.75" customHeight="1">
      <c r="A27" s="80" t="s">
        <v>144</v>
      </c>
      <c r="B27" s="75">
        <v>103957.92</v>
      </c>
      <c r="C27" s="85">
        <v>605303</v>
      </c>
      <c r="D27" s="85">
        <f t="shared" si="0"/>
        <v>709260.92</v>
      </c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</sheetData>
  <sheetProtection/>
  <mergeCells count="4">
    <mergeCell ref="A1:B1"/>
    <mergeCell ref="D3:D4"/>
    <mergeCell ref="B3:B4"/>
    <mergeCell ref="C3:C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C13" sqref="C13"/>
    </sheetView>
  </sheetViews>
  <sheetFormatPr defaultColWidth="9.16015625" defaultRowHeight="12.75" customHeight="1"/>
  <cols>
    <col min="1" max="1" width="19" style="0" customWidth="1"/>
    <col min="2" max="2" width="22.332031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96" t="s">
        <v>104</v>
      </c>
      <c r="B1" s="96"/>
      <c r="C1" s="96"/>
      <c r="D1" s="96"/>
      <c r="E1" s="96"/>
      <c r="F1" s="96"/>
      <c r="G1" s="96"/>
      <c r="H1" s="96"/>
    </row>
    <row r="2" spans="1:8" ht="12.75" customHeight="1">
      <c r="A2" s="22"/>
      <c r="B2" s="22"/>
      <c r="C2" s="22"/>
      <c r="D2" s="22"/>
      <c r="E2" s="22"/>
      <c r="F2" s="22"/>
      <c r="G2" s="22"/>
      <c r="H2" s="23" t="s">
        <v>1</v>
      </c>
    </row>
    <row r="3" spans="1:8" ht="23.25" customHeight="1">
      <c r="A3" s="101" t="s">
        <v>105</v>
      </c>
      <c r="B3" s="101" t="s">
        <v>50</v>
      </c>
      <c r="C3" s="101" t="s">
        <v>106</v>
      </c>
      <c r="D3" s="99" t="s">
        <v>107</v>
      </c>
      <c r="E3" s="102" t="s">
        <v>108</v>
      </c>
      <c r="F3" s="99"/>
      <c r="G3" s="101"/>
      <c r="H3" s="99" t="s">
        <v>109</v>
      </c>
    </row>
    <row r="4" spans="1:8" ht="21.75" customHeight="1">
      <c r="A4" s="109"/>
      <c r="B4" s="109"/>
      <c r="C4" s="109"/>
      <c r="D4" s="100"/>
      <c r="E4" s="24" t="s">
        <v>93</v>
      </c>
      <c r="F4" s="25" t="s">
        <v>110</v>
      </c>
      <c r="G4" s="26" t="s">
        <v>111</v>
      </c>
      <c r="H4" s="99"/>
    </row>
    <row r="5" spans="1:8" s="13" customFormat="1" ht="44.25" customHeight="1">
      <c r="A5" s="27" t="s">
        <v>151</v>
      </c>
      <c r="B5" s="28">
        <v>30000</v>
      </c>
      <c r="C5" s="28">
        <v>0</v>
      </c>
      <c r="D5" s="28">
        <v>30000</v>
      </c>
      <c r="E5" s="28">
        <v>0</v>
      </c>
      <c r="F5" s="28">
        <v>0</v>
      </c>
      <c r="G5" s="28">
        <v>0</v>
      </c>
      <c r="H5" s="29"/>
    </row>
    <row r="6" spans="1:7" ht="12.75" customHeight="1">
      <c r="A6" s="21"/>
      <c r="B6" s="21"/>
      <c r="C6" s="21"/>
      <c r="D6" s="21"/>
      <c r="E6" s="21"/>
      <c r="F6" s="21"/>
      <c r="G6" s="21"/>
    </row>
    <row r="7" spans="1:4" ht="12.75" customHeight="1">
      <c r="A7" s="21"/>
      <c r="C7" s="21"/>
      <c r="D7" s="21"/>
    </row>
    <row r="8" spans="2:3" ht="12.75" customHeight="1">
      <c r="B8" s="21"/>
      <c r="C8" s="21"/>
    </row>
    <row r="9" spans="3:4" ht="12.75" customHeight="1">
      <c r="C9" s="21"/>
      <c r="D9" s="21"/>
    </row>
    <row r="10" ht="12.75" customHeight="1">
      <c r="D10" s="21"/>
    </row>
    <row r="11" spans="3:4" ht="12.75" customHeight="1">
      <c r="C11" s="21"/>
      <c r="D11" s="21"/>
    </row>
    <row r="12" ht="12.75" customHeight="1">
      <c r="C12" s="21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zoomScalePageLayoutView="0" workbookViewId="0" topLeftCell="A1">
      <selection activeCell="C18" sqref="C18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4" width="27.5" style="0" customWidth="1"/>
    <col min="5" max="5" width="46.66015625" style="0" customWidth="1"/>
  </cols>
  <sheetData>
    <row r="1" spans="1:5" ht="45" customHeight="1">
      <c r="A1" s="96" t="s">
        <v>112</v>
      </c>
      <c r="B1" s="96"/>
      <c r="C1" s="96"/>
      <c r="D1" s="96"/>
      <c r="E1" s="96"/>
    </row>
    <row r="2" s="13" customFormat="1" ht="21.75" customHeight="1">
      <c r="A2" s="86" t="s">
        <v>132</v>
      </c>
    </row>
    <row r="3" spans="1:5" ht="17.25" customHeight="1">
      <c r="A3" s="112" t="s">
        <v>74</v>
      </c>
      <c r="B3" s="111" t="s">
        <v>60</v>
      </c>
      <c r="C3" s="110" t="s">
        <v>113</v>
      </c>
      <c r="D3" s="111"/>
      <c r="E3" s="111"/>
    </row>
    <row r="4" spans="1:5" ht="17.25" customHeight="1">
      <c r="A4" s="113"/>
      <c r="B4" s="114"/>
      <c r="C4" s="15" t="s">
        <v>93</v>
      </c>
      <c r="D4" s="16" t="s">
        <v>75</v>
      </c>
      <c r="E4" s="16" t="s">
        <v>76</v>
      </c>
    </row>
    <row r="5" spans="1:5" s="13" customFormat="1" ht="17.25" customHeight="1">
      <c r="A5" s="17"/>
      <c r="B5" s="18"/>
      <c r="C5" s="19"/>
      <c r="D5" s="20"/>
      <c r="E5" s="20"/>
    </row>
    <row r="6" spans="1:5" ht="12.75" customHeight="1">
      <c r="A6" s="21"/>
      <c r="B6" s="21"/>
      <c r="C6" s="21"/>
      <c r="D6" s="21"/>
      <c r="E6" s="21"/>
    </row>
    <row r="7" spans="1:5" ht="12.75" customHeight="1">
      <c r="A7" s="21"/>
      <c r="B7" s="21"/>
      <c r="C7" s="21"/>
      <c r="D7" s="21"/>
      <c r="E7" s="21"/>
    </row>
    <row r="8" spans="1:5" ht="12.75" customHeight="1">
      <c r="A8" s="21"/>
      <c r="B8" s="21"/>
      <c r="C8" s="21"/>
      <c r="D8" s="21"/>
      <c r="E8" s="21"/>
    </row>
    <row r="9" spans="1:5" ht="12.75" customHeight="1">
      <c r="A9" s="21"/>
      <c r="B9" s="21"/>
      <c r="C9" s="21"/>
      <c r="D9" s="21"/>
      <c r="E9" s="21"/>
    </row>
    <row r="10" spans="1:4" ht="12.75" customHeight="1">
      <c r="A10" s="21"/>
      <c r="B10" s="21"/>
      <c r="C10" s="21"/>
      <c r="D10" s="21"/>
    </row>
    <row r="11" spans="3:4" ht="12.75" customHeight="1">
      <c r="C11" s="21"/>
      <c r="D11" s="21"/>
    </row>
    <row r="12" spans="3:4" ht="12.75" customHeight="1">
      <c r="C12" s="21"/>
      <c r="D12" s="21"/>
    </row>
    <row r="13" spans="2:4" ht="12.75" customHeight="1">
      <c r="B13" s="21"/>
      <c r="C13" s="21"/>
      <c r="D13" s="21"/>
    </row>
    <row r="14" spans="2:4" ht="12.75" customHeight="1">
      <c r="B14" s="21"/>
      <c r="C14" s="21"/>
      <c r="D14" s="21"/>
    </row>
    <row r="15" spans="3:4" ht="12.75" customHeight="1">
      <c r="C15" s="21"/>
      <c r="D15" s="21"/>
    </row>
    <row r="16" spans="2:4" ht="12.75" customHeight="1">
      <c r="B16" s="21"/>
      <c r="C16" s="21"/>
      <c r="D16" s="21"/>
    </row>
    <row r="17" ht="12.75" customHeight="1">
      <c r="D17" s="21"/>
    </row>
    <row r="18" spans="3:4" ht="12.75" customHeight="1">
      <c r="C18" s="21"/>
      <c r="D18" s="21"/>
    </row>
    <row r="19" ht="12.75" customHeight="1">
      <c r="D19" s="21"/>
    </row>
    <row r="20" ht="12.75" customHeight="1">
      <c r="D20" s="21"/>
    </row>
    <row r="21" spans="4:5" ht="12.75" customHeight="1">
      <c r="D21" s="21"/>
      <c r="E21" s="21"/>
    </row>
    <row r="22" ht="12.75" customHeight="1">
      <c r="E22" s="21"/>
    </row>
    <row r="23" ht="12.75" customHeight="1">
      <c r="E23" s="21"/>
    </row>
    <row r="24" ht="12.75" customHeight="1">
      <c r="E24" s="21"/>
    </row>
    <row r="25" ht="12.75" customHeight="1">
      <c r="E25" s="21"/>
    </row>
    <row r="26" ht="12.75" customHeight="1">
      <c r="E26" s="21"/>
    </row>
    <row r="27" ht="12.75" customHeight="1">
      <c r="E27" s="21"/>
    </row>
    <row r="28" ht="12.75" customHeight="1">
      <c r="E28" s="21"/>
    </row>
    <row r="29" ht="12.75" customHeight="1">
      <c r="E29" s="21"/>
    </row>
    <row r="30" ht="12.75" customHeight="1">
      <c r="F30" s="21"/>
    </row>
    <row r="31" ht="12.75" customHeight="1">
      <c r="F31" s="21"/>
    </row>
    <row r="32" ht="12.75" customHeight="1">
      <c r="F32" s="21"/>
    </row>
    <row r="33" ht="12.75" customHeight="1">
      <c r="F33" s="21"/>
    </row>
  </sheetData>
  <sheetProtection/>
  <mergeCells count="4">
    <mergeCell ref="A1:E1"/>
    <mergeCell ref="C3:E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"/>
  <sheetViews>
    <sheetView zoomScaleSheetLayoutView="100" zoomScalePageLayoutView="0" workbookViewId="0" topLeftCell="A1">
      <selection activeCell="H6" sqref="H6"/>
    </sheetView>
  </sheetViews>
  <sheetFormatPr defaultColWidth="9.33203125" defaultRowHeight="11.25"/>
  <cols>
    <col min="1" max="1" width="8.16015625" style="0" customWidth="1"/>
    <col min="2" max="2" width="13.66015625" style="0" customWidth="1"/>
    <col min="3" max="3" width="14.16015625" style="0" customWidth="1"/>
    <col min="4" max="5" width="8.16015625" style="0" customWidth="1"/>
    <col min="6" max="6" width="13.83203125" style="0" customWidth="1"/>
    <col min="7" max="7" width="9.5" style="0" customWidth="1"/>
    <col min="8" max="8" width="14.16015625" style="0" customWidth="1"/>
    <col min="9" max="9" width="11.33203125" style="0" customWidth="1"/>
    <col min="10" max="11" width="11.16015625" style="0" customWidth="1"/>
    <col min="12" max="12" width="19.66015625" style="0" customWidth="1"/>
    <col min="13" max="13" width="14.5" style="0" customWidth="1"/>
  </cols>
  <sheetData>
    <row r="1" spans="1:13" ht="27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2" customHeight="1">
      <c r="A2" s="87" t="s">
        <v>152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1" t="s">
        <v>1</v>
      </c>
    </row>
    <row r="3" spans="1:13" ht="30.75" customHeight="1">
      <c r="A3" s="118" t="s">
        <v>115</v>
      </c>
      <c r="B3" s="3" t="s">
        <v>116</v>
      </c>
      <c r="C3" s="4"/>
      <c r="D3" s="4"/>
      <c r="E3" s="4"/>
      <c r="F3" s="4"/>
      <c r="G3" s="4"/>
      <c r="H3" s="5"/>
      <c r="I3" s="6"/>
      <c r="J3" s="102" t="s">
        <v>117</v>
      </c>
      <c r="K3" s="115" t="s">
        <v>118</v>
      </c>
      <c r="L3" s="115" t="s">
        <v>119</v>
      </c>
      <c r="M3" s="115"/>
    </row>
    <row r="4" spans="1:13" ht="36" customHeight="1">
      <c r="A4" s="115"/>
      <c r="B4" s="119" t="s">
        <v>120</v>
      </c>
      <c r="C4" s="3" t="s">
        <v>121</v>
      </c>
      <c r="D4" s="5"/>
      <c r="E4" s="5"/>
      <c r="F4" s="5"/>
      <c r="G4" s="6"/>
      <c r="H4" s="116" t="s">
        <v>122</v>
      </c>
      <c r="I4" s="117"/>
      <c r="J4" s="99"/>
      <c r="K4" s="115"/>
      <c r="L4" s="115" t="s">
        <v>123</v>
      </c>
      <c r="M4" s="115" t="s">
        <v>124</v>
      </c>
    </row>
    <row r="5" spans="1:13" ht="48">
      <c r="A5" s="115"/>
      <c r="B5" s="115"/>
      <c r="C5" s="7" t="s">
        <v>125</v>
      </c>
      <c r="D5" s="7" t="s">
        <v>126</v>
      </c>
      <c r="E5" s="8" t="s">
        <v>127</v>
      </c>
      <c r="F5" s="7" t="s">
        <v>128</v>
      </c>
      <c r="G5" s="7" t="s">
        <v>129</v>
      </c>
      <c r="H5" s="9" t="s">
        <v>75</v>
      </c>
      <c r="I5" s="9" t="s">
        <v>76</v>
      </c>
      <c r="J5" s="100"/>
      <c r="K5" s="115"/>
      <c r="L5" s="115"/>
      <c r="M5" s="115"/>
    </row>
    <row r="6" spans="1:13" ht="187.5" customHeight="1">
      <c r="A6" s="90" t="s">
        <v>155</v>
      </c>
      <c r="B6" s="91">
        <v>29961933</v>
      </c>
      <c r="C6" s="91">
        <v>21716333</v>
      </c>
      <c r="D6" s="92"/>
      <c r="E6" s="93"/>
      <c r="F6" s="94">
        <v>8245600</v>
      </c>
      <c r="G6" s="95"/>
      <c r="H6" s="91">
        <v>28313633</v>
      </c>
      <c r="I6" s="91">
        <v>1648300</v>
      </c>
      <c r="J6" s="88" t="s">
        <v>154</v>
      </c>
      <c r="K6" s="89" t="s">
        <v>153</v>
      </c>
      <c r="L6" s="12" t="s">
        <v>130</v>
      </c>
      <c r="M6" s="12" t="s">
        <v>131</v>
      </c>
    </row>
  </sheetData>
  <sheetProtection/>
  <mergeCells count="8">
    <mergeCell ref="L3:M3"/>
    <mergeCell ref="H4:I4"/>
    <mergeCell ref="A3:A5"/>
    <mergeCell ref="B4:B5"/>
    <mergeCell ref="J3:J5"/>
    <mergeCell ref="K3:K5"/>
    <mergeCell ref="L4:L5"/>
    <mergeCell ref="M4:M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zs4</cp:lastModifiedBy>
  <cp:lastPrinted>2018-05-15T07:39:30Z</cp:lastPrinted>
  <dcterms:created xsi:type="dcterms:W3CDTF">2018-03-07T07:36:25Z</dcterms:created>
  <dcterms:modified xsi:type="dcterms:W3CDTF">2018-05-15T07:44:37Z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459898</vt:r8>
  </property>
  <property fmtid="{D5CDD505-2E9C-101B-9397-08002B2CF9AE}" pid="3" name="KSOProductBuildVer">
    <vt:lpwstr>2052-10.1.0.6929</vt:lpwstr>
  </property>
</Properties>
</file>