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48" yWindow="-72" windowWidth="21840" windowHeight="9456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AK29" i="1" l="1"/>
  <c r="AB29" i="1"/>
  <c r="AC29" i="1"/>
  <c r="AD29" i="1"/>
  <c r="AE29" i="1"/>
  <c r="AF29" i="1"/>
  <c r="AG29" i="1"/>
  <c r="AH29" i="1"/>
  <c r="AJ29" i="1"/>
  <c r="AI12" i="1" l="1"/>
  <c r="AL23" i="1" l="1"/>
  <c r="AL20" i="1"/>
  <c r="Y21" i="1"/>
  <c r="AL21" i="1" s="1"/>
  <c r="Z21" i="1"/>
  <c r="AA21" i="1"/>
  <c r="AB21" i="1"/>
  <c r="AC21" i="1"/>
  <c r="AD21" i="1"/>
  <c r="AE21" i="1"/>
  <c r="AF21" i="1"/>
  <c r="AG21" i="1"/>
  <c r="AH21" i="1"/>
  <c r="AI21" i="1"/>
  <c r="Y22" i="1"/>
  <c r="Z22" i="1"/>
  <c r="AA22" i="1"/>
  <c r="AB22" i="1"/>
  <c r="AC22" i="1"/>
  <c r="AD22" i="1"/>
  <c r="AE22" i="1"/>
  <c r="AF22" i="1"/>
  <c r="AG22" i="1"/>
  <c r="AH22" i="1"/>
  <c r="AI22" i="1"/>
  <c r="Y23" i="1"/>
  <c r="Z23" i="1"/>
  <c r="AA23" i="1"/>
  <c r="AB23" i="1"/>
  <c r="AC23" i="1"/>
  <c r="AD23" i="1"/>
  <c r="AE23" i="1"/>
  <c r="AF23" i="1"/>
  <c r="AG23" i="1"/>
  <c r="AH23" i="1"/>
  <c r="AI23" i="1"/>
  <c r="Y24" i="1"/>
  <c r="Z24" i="1"/>
  <c r="AA24" i="1"/>
  <c r="AB24" i="1"/>
  <c r="AC24" i="1"/>
  <c r="AD24" i="1"/>
  <c r="AE24" i="1"/>
  <c r="AF24" i="1"/>
  <c r="AG24" i="1"/>
  <c r="AH24" i="1"/>
  <c r="AI24" i="1"/>
  <c r="Y25" i="1"/>
  <c r="Y29" i="1" s="1"/>
  <c r="Z25" i="1"/>
  <c r="Z29" i="1" s="1"/>
  <c r="AA25" i="1"/>
  <c r="AA29" i="1" s="1"/>
  <c r="AB25" i="1"/>
  <c r="AC25" i="1"/>
  <c r="AD25" i="1"/>
  <c r="AE25" i="1"/>
  <c r="AF25" i="1"/>
  <c r="AG25" i="1"/>
  <c r="AH25" i="1"/>
  <c r="AI25" i="1"/>
  <c r="AI29" i="1" s="1"/>
  <c r="Y26" i="1"/>
  <c r="Z26" i="1"/>
  <c r="AA26" i="1"/>
  <c r="AB26" i="1"/>
  <c r="AC26" i="1"/>
  <c r="AD26" i="1"/>
  <c r="AE26" i="1"/>
  <c r="AF26" i="1"/>
  <c r="AG26" i="1"/>
  <c r="AH26" i="1"/>
  <c r="AI26" i="1"/>
  <c r="Y27" i="1"/>
  <c r="Z27" i="1"/>
  <c r="AA27" i="1"/>
  <c r="AB27" i="1"/>
  <c r="AC27" i="1"/>
  <c r="AD27" i="1"/>
  <c r="AE27" i="1"/>
  <c r="AF27" i="1"/>
  <c r="AG27" i="1"/>
  <c r="AH27" i="1"/>
  <c r="AI27" i="1"/>
  <c r="AL25" i="1" l="1"/>
  <c r="AL29" i="1" s="1"/>
  <c r="AL26" i="1"/>
  <c r="AL24" i="1"/>
  <c r="AL22" i="1"/>
  <c r="AL28" i="1"/>
  <c r="D29" i="1"/>
  <c r="E29" i="1"/>
  <c r="F29" i="1"/>
  <c r="G29" i="1"/>
  <c r="H29" i="1"/>
  <c r="I29" i="1"/>
  <c r="J29" i="1"/>
  <c r="K29" i="1"/>
  <c r="L29" i="1"/>
  <c r="M29" i="1"/>
  <c r="C29" i="1"/>
  <c r="Y8" i="1" l="1"/>
  <c r="Z8" i="1"/>
  <c r="AA8" i="1"/>
  <c r="AB8" i="1"/>
  <c r="AC8" i="1"/>
  <c r="AD8" i="1"/>
  <c r="AE8" i="1"/>
  <c r="AF8" i="1"/>
  <c r="AG8" i="1"/>
  <c r="AH8" i="1"/>
  <c r="AI8" i="1"/>
  <c r="Y9" i="1"/>
  <c r="Z9" i="1"/>
  <c r="AA9" i="1"/>
  <c r="AB9" i="1"/>
  <c r="AC9" i="1"/>
  <c r="AD9" i="1"/>
  <c r="AE9" i="1"/>
  <c r="AF9" i="1"/>
  <c r="AG9" i="1"/>
  <c r="AH9" i="1"/>
  <c r="AI9" i="1"/>
  <c r="Y10" i="1"/>
  <c r="Z10" i="1"/>
  <c r="AA10" i="1"/>
  <c r="AB10" i="1"/>
  <c r="AC10" i="1"/>
  <c r="AD10" i="1"/>
  <c r="AE10" i="1"/>
  <c r="AF10" i="1"/>
  <c r="AG10" i="1"/>
  <c r="AH10" i="1"/>
  <c r="AI10" i="1"/>
  <c r="Y11" i="1"/>
  <c r="Z11" i="1"/>
  <c r="AA11" i="1"/>
  <c r="AB11" i="1"/>
  <c r="AC11" i="1"/>
  <c r="AD11" i="1"/>
  <c r="AE11" i="1"/>
  <c r="AF11" i="1"/>
  <c r="AG11" i="1"/>
  <c r="AH11" i="1"/>
  <c r="AI11" i="1"/>
  <c r="Y12" i="1"/>
  <c r="Z12" i="1"/>
  <c r="AA12" i="1"/>
  <c r="AB12" i="1"/>
  <c r="AC12" i="1"/>
  <c r="AD12" i="1"/>
  <c r="AE12" i="1"/>
  <c r="AF12" i="1"/>
  <c r="AG12" i="1"/>
  <c r="AH12" i="1"/>
  <c r="Y13" i="1"/>
  <c r="Z13" i="1"/>
  <c r="AA13" i="1"/>
  <c r="AB13" i="1"/>
  <c r="AC13" i="1"/>
  <c r="AD13" i="1"/>
  <c r="AE13" i="1"/>
  <c r="AF13" i="1"/>
  <c r="AG13" i="1"/>
  <c r="AH13" i="1"/>
  <c r="AI13" i="1"/>
  <c r="Y14" i="1"/>
  <c r="Z14" i="1"/>
  <c r="AA14" i="1"/>
  <c r="AB14" i="1"/>
  <c r="AC14" i="1"/>
  <c r="AD14" i="1"/>
  <c r="AE14" i="1"/>
  <c r="AF14" i="1"/>
  <c r="AG14" i="1"/>
  <c r="AH14" i="1"/>
  <c r="AI14" i="1"/>
  <c r="Y15" i="1"/>
  <c r="Z15" i="1"/>
  <c r="AA15" i="1"/>
  <c r="AB15" i="1"/>
  <c r="AC15" i="1"/>
  <c r="AD15" i="1"/>
  <c r="AE15" i="1"/>
  <c r="AF15" i="1"/>
  <c r="AG15" i="1"/>
  <c r="AH15" i="1"/>
  <c r="AI15" i="1"/>
  <c r="Y16" i="1"/>
  <c r="Z16" i="1"/>
  <c r="AA16" i="1"/>
  <c r="AB16" i="1"/>
  <c r="AC16" i="1"/>
  <c r="AD16" i="1"/>
  <c r="AE16" i="1"/>
  <c r="AF16" i="1"/>
  <c r="AG16" i="1"/>
  <c r="AH16" i="1"/>
  <c r="AI16" i="1"/>
  <c r="Y17" i="1"/>
  <c r="Z17" i="1"/>
  <c r="AA17" i="1"/>
  <c r="AB17" i="1"/>
  <c r="AC17" i="1"/>
  <c r="AD17" i="1"/>
  <c r="AE17" i="1"/>
  <c r="AF17" i="1"/>
  <c r="AG17" i="1"/>
  <c r="AH17" i="1"/>
  <c r="AI17" i="1"/>
  <c r="Y18" i="1"/>
  <c r="Z18" i="1"/>
  <c r="AA18" i="1"/>
  <c r="AB18" i="1"/>
  <c r="AC18" i="1"/>
  <c r="AD18" i="1"/>
  <c r="AE18" i="1"/>
  <c r="AF18" i="1"/>
  <c r="AG18" i="1"/>
  <c r="AH18" i="1"/>
  <c r="AI18" i="1"/>
  <c r="Y19" i="1"/>
  <c r="Z19" i="1"/>
  <c r="AA19" i="1"/>
  <c r="AB19" i="1"/>
  <c r="AC19" i="1"/>
  <c r="AD19" i="1"/>
  <c r="AE19" i="1"/>
  <c r="AF19" i="1"/>
  <c r="AG19" i="1"/>
  <c r="AH19" i="1"/>
  <c r="AI19" i="1"/>
  <c r="Y20" i="1"/>
  <c r="Z20" i="1"/>
  <c r="AA20" i="1"/>
  <c r="AB20" i="1"/>
  <c r="AC20" i="1"/>
  <c r="AD20" i="1"/>
  <c r="AE20" i="1"/>
  <c r="AF20" i="1"/>
  <c r="AG20" i="1"/>
  <c r="AH20" i="1"/>
  <c r="AI20" i="1"/>
  <c r="AG7" i="1"/>
  <c r="AH7" i="1"/>
  <c r="AI7" i="1"/>
  <c r="AC7" i="1"/>
  <c r="AD7" i="1"/>
  <c r="AE7" i="1"/>
  <c r="AF7" i="1"/>
  <c r="AB7" i="1"/>
  <c r="AL16" i="1" l="1"/>
  <c r="AL17" i="1"/>
  <c r="AL13" i="1"/>
  <c r="AL10" i="1"/>
  <c r="AL18" i="1"/>
  <c r="AL14" i="1"/>
  <c r="AL11" i="1"/>
  <c r="AL19" i="1"/>
  <c r="AL15" i="1"/>
  <c r="AL12" i="1"/>
  <c r="AL8" i="1"/>
  <c r="AL9" i="1"/>
  <c r="Y7" i="1"/>
  <c r="Z7" i="1"/>
  <c r="AA7" i="1"/>
  <c r="AL7" i="1" l="1"/>
</calcChain>
</file>

<file path=xl/sharedStrings.xml><?xml version="1.0" encoding="utf-8"?>
<sst xmlns="http://schemas.openxmlformats.org/spreadsheetml/2006/main" count="68" uniqueCount="44">
  <si>
    <t>序号</t>
    <phoneticPr fontId="1" type="noConversion"/>
  </si>
  <si>
    <t>补贴面积（亩）</t>
    <phoneticPr fontId="1" type="noConversion"/>
  </si>
  <si>
    <t>补贴标准（元）</t>
    <phoneticPr fontId="1" type="noConversion"/>
  </si>
  <si>
    <t>补贴金额（元）</t>
    <phoneticPr fontId="1" type="noConversion"/>
  </si>
  <si>
    <t>金额合计（元）</t>
    <phoneticPr fontId="1" type="noConversion"/>
  </si>
  <si>
    <t>耕地流转</t>
    <phoneticPr fontId="1" type="noConversion"/>
  </si>
  <si>
    <t>非双季稻办点</t>
    <phoneticPr fontId="1" type="noConversion"/>
  </si>
  <si>
    <t>高档优质稻</t>
    <phoneticPr fontId="1" type="noConversion"/>
  </si>
  <si>
    <t>双季稻办点</t>
    <phoneticPr fontId="1" type="noConversion"/>
  </si>
  <si>
    <t>机收</t>
    <phoneticPr fontId="1" type="noConversion"/>
  </si>
  <si>
    <t>订单农业</t>
    <phoneticPr fontId="1" type="noConversion"/>
  </si>
  <si>
    <t>贷款贴息</t>
    <phoneticPr fontId="1" type="noConversion"/>
  </si>
  <si>
    <t>金石桥</t>
    <phoneticPr fontId="1" type="noConversion"/>
  </si>
  <si>
    <t>鸭田</t>
    <phoneticPr fontId="1" type="noConversion"/>
  </si>
  <si>
    <t>司门前</t>
    <phoneticPr fontId="1" type="noConversion"/>
  </si>
  <si>
    <t>罗洪</t>
    <phoneticPr fontId="1" type="noConversion"/>
  </si>
  <si>
    <t>六都寨</t>
    <phoneticPr fontId="1" type="noConversion"/>
  </si>
  <si>
    <t>荷香桥</t>
    <phoneticPr fontId="1" type="noConversion"/>
  </si>
  <si>
    <t>南岳庙</t>
    <phoneticPr fontId="1" type="noConversion"/>
  </si>
  <si>
    <t>三阁司</t>
    <phoneticPr fontId="1" type="noConversion"/>
  </si>
  <si>
    <t>山界</t>
    <phoneticPr fontId="1" type="noConversion"/>
  </si>
  <si>
    <t>北山</t>
    <phoneticPr fontId="1" type="noConversion"/>
  </si>
  <si>
    <t>周旺</t>
    <phoneticPr fontId="1" type="noConversion"/>
  </si>
  <si>
    <t>岩口</t>
    <phoneticPr fontId="1" type="noConversion"/>
  </si>
  <si>
    <t>合计</t>
    <phoneticPr fontId="1" type="noConversion"/>
  </si>
  <si>
    <t>重大技术推广</t>
    <phoneticPr fontId="1" type="noConversion"/>
  </si>
  <si>
    <t>桃花坪</t>
    <phoneticPr fontId="1" type="noConversion"/>
  </si>
  <si>
    <t>乡镇（街道办）</t>
    <phoneticPr fontId="1" type="noConversion"/>
  </si>
  <si>
    <t>早稻种子</t>
    <phoneticPr fontId="1" type="noConversion"/>
  </si>
  <si>
    <t>早稻集中育秧</t>
    <phoneticPr fontId="1" type="noConversion"/>
  </si>
  <si>
    <t>早稻专业化防治</t>
    <phoneticPr fontId="1" type="noConversion"/>
  </si>
  <si>
    <t>双季晚稻种子</t>
    <phoneticPr fontId="1" type="noConversion"/>
  </si>
  <si>
    <t>双季晚稻育秧大田</t>
    <phoneticPr fontId="1" type="noConversion"/>
  </si>
  <si>
    <t>两季大田翻耕</t>
    <phoneticPr fontId="1" type="noConversion"/>
  </si>
  <si>
    <t>2018年度粮食适度规模经营补贴资金计划表</t>
    <phoneticPr fontId="1" type="noConversion"/>
  </si>
  <si>
    <t>花门</t>
    <phoneticPr fontId="1" type="noConversion"/>
  </si>
  <si>
    <t>横板桥</t>
    <phoneticPr fontId="1" type="noConversion"/>
  </si>
  <si>
    <t>羊古坳</t>
    <phoneticPr fontId="1" type="noConversion"/>
  </si>
  <si>
    <t>荷田</t>
    <phoneticPr fontId="1" type="noConversion"/>
  </si>
  <si>
    <t>七江</t>
    <phoneticPr fontId="1" type="noConversion"/>
  </si>
  <si>
    <t>高平</t>
    <phoneticPr fontId="1" type="noConversion"/>
  </si>
  <si>
    <t>滩头</t>
    <phoneticPr fontId="1" type="noConversion"/>
  </si>
  <si>
    <t>西洋江</t>
    <phoneticPr fontId="1" type="noConversion"/>
  </si>
  <si>
    <t xml:space="preserve">                                                                 单位：亩、元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</si>
</sst>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22"/>
      <color indexed="8"/>
      <name val="黑体"/>
      <family val="3"/>
      <charset val="134"/>
    </font>
    <font>
      <sz val="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8"/>
      <color rgb="FFFF0000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2" borderId="0" xfId="0" applyFill="1">
      <alignment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0" xfId="0" applyFont="1" applyFill="1">
      <alignment vertical="center"/>
    </xf>
    <xf numFmtId="0" fontId="0" fillId="0" borderId="8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31"/>
  <sheetViews>
    <sheetView tabSelected="1" zoomScale="70" zoomScaleNormal="70" workbookViewId="0">
      <selection activeCell="M2" sqref="M1:Y1048576"/>
    </sheetView>
  </sheetViews>
  <sheetFormatPr defaultRowHeight="14.4" x14ac:dyDescent="0.25"/>
  <cols>
    <col min="1" max="1" width="4.33203125" customWidth="1"/>
    <col min="2" max="2" width="7.5546875" style="1" customWidth="1"/>
    <col min="3" max="3" width="8.6640625" customWidth="1"/>
    <col min="4" max="4" width="7.109375" customWidth="1"/>
    <col min="5" max="5" width="7.6640625" customWidth="1"/>
    <col min="6" max="7" width="7" customWidth="1"/>
    <col min="8" max="8" width="7.109375" customWidth="1"/>
    <col min="9" max="9" width="7" customWidth="1"/>
    <col min="10" max="11" width="7.33203125" customWidth="1"/>
    <col min="12" max="12" width="6.77734375" customWidth="1"/>
    <col min="13" max="13" width="8" customWidth="1"/>
    <col min="14" max="24" width="5" customWidth="1"/>
    <col min="25" max="25" width="10.5546875" customWidth="1"/>
    <col min="26" max="26" width="8" customWidth="1"/>
    <col min="27" max="29" width="10.5546875" customWidth="1"/>
    <col min="30" max="30" width="9" customWidth="1"/>
    <col min="31" max="34" width="10.5546875" customWidth="1"/>
    <col min="35" max="35" width="10.5546875" style="15" customWidth="1"/>
    <col min="36" max="37" width="10.5546875" customWidth="1"/>
    <col min="38" max="38" width="10" customWidth="1"/>
  </cols>
  <sheetData>
    <row r="1" spans="1:38" ht="37.200000000000003" customHeight="1" x14ac:dyDescent="0.25">
      <c r="A1" s="19" t="s">
        <v>34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</row>
    <row r="2" spans="1:38" ht="27" customHeight="1" x14ac:dyDescent="0.25"/>
    <row r="3" spans="1:38" ht="27" customHeight="1" x14ac:dyDescent="0.25">
      <c r="A3" s="18" t="s">
        <v>43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</row>
    <row r="4" spans="1:38" ht="25.95" customHeight="1" x14ac:dyDescent="0.25">
      <c r="A4" s="24" t="s">
        <v>0</v>
      </c>
      <c r="B4" s="24" t="s">
        <v>27</v>
      </c>
      <c r="C4" s="20" t="s">
        <v>1</v>
      </c>
      <c r="D4" s="20"/>
      <c r="E4" s="20"/>
      <c r="F4" s="20"/>
      <c r="G4" s="20"/>
      <c r="H4" s="20"/>
      <c r="I4" s="20"/>
      <c r="J4" s="20"/>
      <c r="K4" s="20"/>
      <c r="L4" s="20"/>
      <c r="M4" s="20"/>
      <c r="N4" s="20" t="s">
        <v>2</v>
      </c>
      <c r="O4" s="20"/>
      <c r="P4" s="20"/>
      <c r="Q4" s="20"/>
      <c r="R4" s="20"/>
      <c r="S4" s="20"/>
      <c r="T4" s="20"/>
      <c r="U4" s="20"/>
      <c r="V4" s="20"/>
      <c r="W4" s="20"/>
      <c r="X4" s="20"/>
      <c r="Y4" s="21" t="s">
        <v>3</v>
      </c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3"/>
      <c r="AL4" s="24" t="s">
        <v>4</v>
      </c>
    </row>
    <row r="5" spans="1:38" ht="25.95" customHeight="1" x14ac:dyDescent="0.25">
      <c r="A5" s="26"/>
      <c r="B5" s="26"/>
      <c r="C5" s="24" t="s">
        <v>5</v>
      </c>
      <c r="D5" s="24" t="s">
        <v>6</v>
      </c>
      <c r="E5" s="24" t="s">
        <v>7</v>
      </c>
      <c r="F5" s="21" t="s">
        <v>8</v>
      </c>
      <c r="G5" s="22"/>
      <c r="H5" s="22"/>
      <c r="I5" s="22"/>
      <c r="J5" s="22"/>
      <c r="K5" s="23"/>
      <c r="L5" s="24" t="s">
        <v>9</v>
      </c>
      <c r="M5" s="24" t="s">
        <v>10</v>
      </c>
      <c r="N5" s="24" t="s">
        <v>5</v>
      </c>
      <c r="O5" s="24" t="s">
        <v>6</v>
      </c>
      <c r="P5" s="24" t="s">
        <v>7</v>
      </c>
      <c r="Q5" s="21" t="s">
        <v>8</v>
      </c>
      <c r="R5" s="22"/>
      <c r="S5" s="22"/>
      <c r="T5" s="22"/>
      <c r="U5" s="22"/>
      <c r="V5" s="23"/>
      <c r="W5" s="24" t="s">
        <v>9</v>
      </c>
      <c r="X5" s="24" t="s">
        <v>10</v>
      </c>
      <c r="Y5" s="24" t="s">
        <v>5</v>
      </c>
      <c r="Z5" s="24" t="s">
        <v>6</v>
      </c>
      <c r="AA5" s="24" t="s">
        <v>7</v>
      </c>
      <c r="AB5" s="21" t="s">
        <v>8</v>
      </c>
      <c r="AC5" s="22"/>
      <c r="AD5" s="22"/>
      <c r="AE5" s="22"/>
      <c r="AF5" s="22"/>
      <c r="AG5" s="23"/>
      <c r="AH5" s="24" t="s">
        <v>9</v>
      </c>
      <c r="AI5" s="27" t="s">
        <v>10</v>
      </c>
      <c r="AJ5" s="24" t="s">
        <v>11</v>
      </c>
      <c r="AK5" s="24" t="s">
        <v>25</v>
      </c>
      <c r="AL5" s="26"/>
    </row>
    <row r="6" spans="1:38" ht="25.95" customHeight="1" x14ac:dyDescent="0.25">
      <c r="A6" s="25"/>
      <c r="B6" s="25"/>
      <c r="C6" s="25"/>
      <c r="D6" s="25"/>
      <c r="E6" s="25"/>
      <c r="F6" s="4" t="s">
        <v>28</v>
      </c>
      <c r="G6" s="4" t="s">
        <v>29</v>
      </c>
      <c r="H6" s="4" t="s">
        <v>30</v>
      </c>
      <c r="I6" s="4" t="s">
        <v>31</v>
      </c>
      <c r="J6" s="4" t="s">
        <v>32</v>
      </c>
      <c r="K6" s="4" t="s">
        <v>33</v>
      </c>
      <c r="L6" s="25"/>
      <c r="M6" s="25"/>
      <c r="N6" s="25"/>
      <c r="O6" s="25"/>
      <c r="P6" s="25"/>
      <c r="Q6" s="4" t="s">
        <v>28</v>
      </c>
      <c r="R6" s="4" t="s">
        <v>29</v>
      </c>
      <c r="S6" s="4" t="s">
        <v>30</v>
      </c>
      <c r="T6" s="4" t="s">
        <v>31</v>
      </c>
      <c r="U6" s="4" t="s">
        <v>32</v>
      </c>
      <c r="V6" s="4" t="s">
        <v>33</v>
      </c>
      <c r="W6" s="25"/>
      <c r="X6" s="25"/>
      <c r="Y6" s="25"/>
      <c r="Z6" s="25"/>
      <c r="AA6" s="25"/>
      <c r="AB6" s="4" t="s">
        <v>28</v>
      </c>
      <c r="AC6" s="4" t="s">
        <v>29</v>
      </c>
      <c r="AD6" s="4" t="s">
        <v>30</v>
      </c>
      <c r="AE6" s="4" t="s">
        <v>31</v>
      </c>
      <c r="AF6" s="4" t="s">
        <v>32</v>
      </c>
      <c r="AG6" s="4" t="s">
        <v>33</v>
      </c>
      <c r="AH6" s="25"/>
      <c r="AI6" s="28"/>
      <c r="AJ6" s="25"/>
      <c r="AK6" s="25"/>
      <c r="AL6" s="25"/>
    </row>
    <row r="7" spans="1:38" s="5" customFormat="1" ht="25.95" customHeight="1" x14ac:dyDescent="0.25">
      <c r="A7" s="3">
        <v>1</v>
      </c>
      <c r="B7" s="7" t="s">
        <v>12</v>
      </c>
      <c r="C7" s="7">
        <v>366.95</v>
      </c>
      <c r="D7" s="7"/>
      <c r="E7" s="7">
        <v>217.9</v>
      </c>
      <c r="F7" s="7"/>
      <c r="G7" s="7"/>
      <c r="H7" s="7"/>
      <c r="I7" s="7"/>
      <c r="J7" s="7"/>
      <c r="K7" s="7"/>
      <c r="L7" s="7">
        <v>1166.2</v>
      </c>
      <c r="M7" s="7"/>
      <c r="N7" s="7">
        <v>50</v>
      </c>
      <c r="O7" s="7">
        <v>350</v>
      </c>
      <c r="P7" s="7">
        <v>50</v>
      </c>
      <c r="Q7" s="7">
        <v>70</v>
      </c>
      <c r="R7" s="7">
        <v>60</v>
      </c>
      <c r="S7" s="7">
        <v>110</v>
      </c>
      <c r="T7" s="7">
        <v>50</v>
      </c>
      <c r="U7" s="7">
        <v>30</v>
      </c>
      <c r="V7" s="7">
        <v>150</v>
      </c>
      <c r="W7" s="7">
        <v>100</v>
      </c>
      <c r="X7" s="7">
        <v>50</v>
      </c>
      <c r="Y7" s="3">
        <f t="shared" ref="Y7" si="0">C7*N7</f>
        <v>18347.5</v>
      </c>
      <c r="Z7" s="3">
        <f t="shared" ref="Z7" si="1">D7*O7</f>
        <v>0</v>
      </c>
      <c r="AA7" s="3">
        <f t="shared" ref="AA7" si="2">E7*P7</f>
        <v>10895</v>
      </c>
      <c r="AB7" s="3">
        <f>F7*Q7</f>
        <v>0</v>
      </c>
      <c r="AC7" s="3">
        <f t="shared" ref="AC7:AF7" si="3">G7*R7</f>
        <v>0</v>
      </c>
      <c r="AD7" s="3">
        <f t="shared" si="3"/>
        <v>0</v>
      </c>
      <c r="AE7" s="3">
        <f t="shared" si="3"/>
        <v>0</v>
      </c>
      <c r="AF7" s="3">
        <f t="shared" si="3"/>
        <v>0</v>
      </c>
      <c r="AG7" s="3">
        <f>K7*V7</f>
        <v>0</v>
      </c>
      <c r="AH7" s="3">
        <f t="shared" ref="AH7" si="4">L7*W7</f>
        <v>116620</v>
      </c>
      <c r="AI7" s="16">
        <f t="shared" ref="AI7" si="5">M7*X7</f>
        <v>0</v>
      </c>
      <c r="AJ7" s="7">
        <v>17662.8</v>
      </c>
      <c r="AK7" s="7"/>
      <c r="AL7" s="3">
        <f>SUM(Y7:AK7)</f>
        <v>163525.29999999999</v>
      </c>
    </row>
    <row r="8" spans="1:38" s="5" customFormat="1" ht="25.95" customHeight="1" x14ac:dyDescent="0.25">
      <c r="A8" s="3">
        <v>2</v>
      </c>
      <c r="B8" s="7" t="s">
        <v>13</v>
      </c>
      <c r="C8" s="7">
        <v>397.9</v>
      </c>
      <c r="D8" s="7"/>
      <c r="E8" s="7">
        <v>158.30000000000001</v>
      </c>
      <c r="F8" s="7"/>
      <c r="G8" s="7"/>
      <c r="H8" s="7"/>
      <c r="I8" s="7"/>
      <c r="J8" s="7"/>
      <c r="K8" s="7"/>
      <c r="L8" s="7"/>
      <c r="M8" s="7"/>
      <c r="N8" s="7">
        <v>50</v>
      </c>
      <c r="O8" s="7">
        <v>350</v>
      </c>
      <c r="P8" s="7">
        <v>50</v>
      </c>
      <c r="Q8" s="7">
        <v>70</v>
      </c>
      <c r="R8" s="7">
        <v>60</v>
      </c>
      <c r="S8" s="7">
        <v>110</v>
      </c>
      <c r="T8" s="7">
        <v>50</v>
      </c>
      <c r="U8" s="7">
        <v>30</v>
      </c>
      <c r="V8" s="7">
        <v>150</v>
      </c>
      <c r="W8" s="7">
        <v>100</v>
      </c>
      <c r="X8" s="7">
        <v>50</v>
      </c>
      <c r="Y8" s="3">
        <f t="shared" ref="Y8:Y20" si="6">C8*N8</f>
        <v>19895</v>
      </c>
      <c r="Z8" s="3">
        <f t="shared" ref="Z8:Z20" si="7">D8*O8</f>
        <v>0</v>
      </c>
      <c r="AA8" s="3">
        <f t="shared" ref="AA8:AA20" si="8">E8*P8</f>
        <v>7915.0000000000009</v>
      </c>
      <c r="AB8" s="3">
        <f t="shared" ref="AB8:AB20" si="9">F8*Q8</f>
        <v>0</v>
      </c>
      <c r="AC8" s="3">
        <f t="shared" ref="AC8:AC20" si="10">G8*R8</f>
        <v>0</v>
      </c>
      <c r="AD8" s="3">
        <f t="shared" ref="AD8:AD20" si="11">H8*S8</f>
        <v>0</v>
      </c>
      <c r="AE8" s="3">
        <f t="shared" ref="AE8:AE20" si="12">I8*T8</f>
        <v>0</v>
      </c>
      <c r="AF8" s="3">
        <f t="shared" ref="AF8:AF20" si="13">J8*U8</f>
        <v>0</v>
      </c>
      <c r="AG8" s="3">
        <f t="shared" ref="AG8:AG20" si="14">K8*V8</f>
        <v>0</v>
      </c>
      <c r="AH8" s="3">
        <f t="shared" ref="AH8:AH20" si="15">L8*W8</f>
        <v>0</v>
      </c>
      <c r="AI8" s="16">
        <f t="shared" ref="AI8:AI20" si="16">M8*X8</f>
        <v>0</v>
      </c>
      <c r="AJ8" s="7"/>
      <c r="AK8" s="7"/>
      <c r="AL8" s="3">
        <f t="shared" ref="AL8:AL28" si="17">SUM(Y8:AK8)</f>
        <v>27810</v>
      </c>
    </row>
    <row r="9" spans="1:38" s="5" customFormat="1" ht="25.95" customHeight="1" x14ac:dyDescent="0.25">
      <c r="A9" s="3">
        <v>3</v>
      </c>
      <c r="B9" s="7" t="s">
        <v>14</v>
      </c>
      <c r="C9" s="7">
        <v>1046.5</v>
      </c>
      <c r="D9" s="7"/>
      <c r="E9" s="7">
        <v>996.36</v>
      </c>
      <c r="F9" s="7"/>
      <c r="G9" s="7"/>
      <c r="H9" s="7"/>
      <c r="I9" s="7"/>
      <c r="J9" s="7"/>
      <c r="K9" s="7"/>
      <c r="L9" s="7">
        <v>525</v>
      </c>
      <c r="M9" s="7"/>
      <c r="N9" s="7">
        <v>50</v>
      </c>
      <c r="O9" s="7">
        <v>350</v>
      </c>
      <c r="P9" s="7">
        <v>50</v>
      </c>
      <c r="Q9" s="7">
        <v>70</v>
      </c>
      <c r="R9" s="7">
        <v>60</v>
      </c>
      <c r="S9" s="7">
        <v>110</v>
      </c>
      <c r="T9" s="7">
        <v>50</v>
      </c>
      <c r="U9" s="7">
        <v>30</v>
      </c>
      <c r="V9" s="7">
        <v>150</v>
      </c>
      <c r="W9" s="7">
        <v>100</v>
      </c>
      <c r="X9" s="7">
        <v>50</v>
      </c>
      <c r="Y9" s="3">
        <f t="shared" si="6"/>
        <v>52325</v>
      </c>
      <c r="Z9" s="3">
        <f t="shared" si="7"/>
        <v>0</v>
      </c>
      <c r="AA9" s="3">
        <f t="shared" si="8"/>
        <v>49818</v>
      </c>
      <c r="AB9" s="3">
        <f t="shared" si="9"/>
        <v>0</v>
      </c>
      <c r="AC9" s="3">
        <f t="shared" si="10"/>
        <v>0</v>
      </c>
      <c r="AD9" s="3">
        <f t="shared" si="11"/>
        <v>0</v>
      </c>
      <c r="AE9" s="3">
        <f t="shared" si="12"/>
        <v>0</v>
      </c>
      <c r="AF9" s="3">
        <f t="shared" si="13"/>
        <v>0</v>
      </c>
      <c r="AG9" s="3">
        <f t="shared" si="14"/>
        <v>0</v>
      </c>
      <c r="AH9" s="3">
        <f t="shared" si="15"/>
        <v>52500</v>
      </c>
      <c r="AI9" s="16">
        <f t="shared" si="16"/>
        <v>0</v>
      </c>
      <c r="AJ9" s="7">
        <v>17547.689999999999</v>
      </c>
      <c r="AK9" s="7"/>
      <c r="AL9" s="3">
        <f t="shared" si="17"/>
        <v>172190.69</v>
      </c>
    </row>
    <row r="10" spans="1:38" s="5" customFormat="1" ht="25.95" customHeight="1" x14ac:dyDescent="0.25">
      <c r="A10" s="3">
        <v>4</v>
      </c>
      <c r="B10" s="7" t="s">
        <v>15</v>
      </c>
      <c r="C10" s="7">
        <v>603.87</v>
      </c>
      <c r="D10" s="7"/>
      <c r="E10" s="7">
        <v>603.87</v>
      </c>
      <c r="F10" s="7"/>
      <c r="G10" s="7"/>
      <c r="H10" s="7"/>
      <c r="I10" s="7"/>
      <c r="J10" s="7"/>
      <c r="K10" s="7"/>
      <c r="L10" s="7"/>
      <c r="M10" s="7"/>
      <c r="N10" s="7">
        <v>50</v>
      </c>
      <c r="O10" s="7">
        <v>350</v>
      </c>
      <c r="P10" s="7">
        <v>50</v>
      </c>
      <c r="Q10" s="7">
        <v>70</v>
      </c>
      <c r="R10" s="7">
        <v>60</v>
      </c>
      <c r="S10" s="7">
        <v>110</v>
      </c>
      <c r="T10" s="7">
        <v>50</v>
      </c>
      <c r="U10" s="7">
        <v>30</v>
      </c>
      <c r="V10" s="7">
        <v>150</v>
      </c>
      <c r="W10" s="7">
        <v>100</v>
      </c>
      <c r="X10" s="7">
        <v>50</v>
      </c>
      <c r="Y10" s="3">
        <f t="shared" si="6"/>
        <v>30193.5</v>
      </c>
      <c r="Z10" s="3">
        <f t="shared" si="7"/>
        <v>0</v>
      </c>
      <c r="AA10" s="3">
        <f t="shared" si="8"/>
        <v>30193.5</v>
      </c>
      <c r="AB10" s="3">
        <f t="shared" si="9"/>
        <v>0</v>
      </c>
      <c r="AC10" s="3">
        <f t="shared" si="10"/>
        <v>0</v>
      </c>
      <c r="AD10" s="3">
        <f t="shared" si="11"/>
        <v>0</v>
      </c>
      <c r="AE10" s="3">
        <f t="shared" si="12"/>
        <v>0</v>
      </c>
      <c r="AF10" s="3">
        <f t="shared" si="13"/>
        <v>0</v>
      </c>
      <c r="AG10" s="3">
        <f t="shared" si="14"/>
        <v>0</v>
      </c>
      <c r="AH10" s="3">
        <f t="shared" si="15"/>
        <v>0</v>
      </c>
      <c r="AI10" s="16">
        <f t="shared" si="16"/>
        <v>0</v>
      </c>
      <c r="AJ10" s="7"/>
      <c r="AK10" s="7"/>
      <c r="AL10" s="3">
        <f t="shared" si="17"/>
        <v>60387</v>
      </c>
    </row>
    <row r="11" spans="1:38" ht="25.95" customHeight="1" x14ac:dyDescent="0.25">
      <c r="A11" s="3">
        <v>5</v>
      </c>
      <c r="B11" s="7" t="s">
        <v>16</v>
      </c>
      <c r="C11" s="7">
        <v>3654.66</v>
      </c>
      <c r="D11" s="7">
        <v>339.8</v>
      </c>
      <c r="E11" s="7">
        <v>890.9</v>
      </c>
      <c r="F11" s="7">
        <v>361</v>
      </c>
      <c r="G11" s="7">
        <v>361</v>
      </c>
      <c r="H11" s="7">
        <v>361</v>
      </c>
      <c r="I11" s="7">
        <v>433</v>
      </c>
      <c r="J11" s="7">
        <v>433</v>
      </c>
      <c r="K11" s="8">
        <v>397</v>
      </c>
      <c r="L11" s="7">
        <v>794</v>
      </c>
      <c r="M11" s="7">
        <v>1115.49</v>
      </c>
      <c r="N11" s="7">
        <v>50</v>
      </c>
      <c r="O11" s="7">
        <v>350</v>
      </c>
      <c r="P11" s="7">
        <v>50</v>
      </c>
      <c r="Q11" s="7">
        <v>70</v>
      </c>
      <c r="R11" s="7">
        <v>60</v>
      </c>
      <c r="S11" s="7">
        <v>110</v>
      </c>
      <c r="T11" s="7">
        <v>50</v>
      </c>
      <c r="U11" s="7">
        <v>30</v>
      </c>
      <c r="V11" s="7">
        <v>150</v>
      </c>
      <c r="W11" s="7">
        <v>100</v>
      </c>
      <c r="X11" s="7">
        <v>50</v>
      </c>
      <c r="Y11" s="3">
        <f t="shared" si="6"/>
        <v>182733</v>
      </c>
      <c r="Z11" s="3">
        <f t="shared" si="7"/>
        <v>118930</v>
      </c>
      <c r="AA11" s="3">
        <f t="shared" si="8"/>
        <v>44545</v>
      </c>
      <c r="AB11" s="3">
        <f t="shared" si="9"/>
        <v>25270</v>
      </c>
      <c r="AC11" s="3">
        <f t="shared" si="10"/>
        <v>21660</v>
      </c>
      <c r="AD11" s="3">
        <f t="shared" si="11"/>
        <v>39710</v>
      </c>
      <c r="AE11" s="3">
        <f t="shared" si="12"/>
        <v>21650</v>
      </c>
      <c r="AF11" s="3">
        <f t="shared" si="13"/>
        <v>12990</v>
      </c>
      <c r="AG11" s="3">
        <f t="shared" si="14"/>
        <v>59550</v>
      </c>
      <c r="AH11" s="3">
        <f t="shared" si="15"/>
        <v>79400</v>
      </c>
      <c r="AI11" s="16">
        <f t="shared" si="16"/>
        <v>55774.5</v>
      </c>
      <c r="AJ11" s="7">
        <v>14942.74</v>
      </c>
      <c r="AK11" s="7"/>
      <c r="AL11" s="3">
        <f t="shared" si="17"/>
        <v>677155.24</v>
      </c>
    </row>
    <row r="12" spans="1:38" ht="25.95" customHeight="1" x14ac:dyDescent="0.25">
      <c r="A12" s="3">
        <v>6</v>
      </c>
      <c r="B12" s="7" t="s">
        <v>17</v>
      </c>
      <c r="C12" s="7">
        <v>1951.69</v>
      </c>
      <c r="D12" s="7"/>
      <c r="E12" s="7">
        <v>743.41</v>
      </c>
      <c r="F12" s="7"/>
      <c r="G12" s="7"/>
      <c r="H12" s="7"/>
      <c r="I12" s="7"/>
      <c r="J12" s="7"/>
      <c r="K12" s="7"/>
      <c r="L12" s="7"/>
      <c r="M12" s="7">
        <v>2341.85</v>
      </c>
      <c r="N12" s="7">
        <v>50</v>
      </c>
      <c r="O12" s="7">
        <v>350</v>
      </c>
      <c r="P12" s="7">
        <v>50</v>
      </c>
      <c r="Q12" s="7">
        <v>70</v>
      </c>
      <c r="R12" s="7">
        <v>60</v>
      </c>
      <c r="S12" s="7">
        <v>110</v>
      </c>
      <c r="T12" s="7">
        <v>50</v>
      </c>
      <c r="U12" s="7">
        <v>30</v>
      </c>
      <c r="V12" s="7">
        <v>150</v>
      </c>
      <c r="W12" s="7">
        <v>100</v>
      </c>
      <c r="X12" s="7">
        <v>50</v>
      </c>
      <c r="Y12" s="3">
        <f t="shared" si="6"/>
        <v>97584.5</v>
      </c>
      <c r="Z12" s="3">
        <f t="shared" si="7"/>
        <v>0</v>
      </c>
      <c r="AA12" s="3">
        <f t="shared" si="8"/>
        <v>37170.5</v>
      </c>
      <c r="AB12" s="3">
        <f t="shared" si="9"/>
        <v>0</v>
      </c>
      <c r="AC12" s="3">
        <f t="shared" si="10"/>
        <v>0</v>
      </c>
      <c r="AD12" s="3">
        <f t="shared" si="11"/>
        <v>0</v>
      </c>
      <c r="AE12" s="3">
        <f t="shared" si="12"/>
        <v>0</v>
      </c>
      <c r="AF12" s="3">
        <f t="shared" si="13"/>
        <v>0</v>
      </c>
      <c r="AG12" s="3">
        <f t="shared" si="14"/>
        <v>0</v>
      </c>
      <c r="AH12" s="3">
        <f t="shared" si="15"/>
        <v>0</v>
      </c>
      <c r="AI12" s="16">
        <f t="shared" si="16"/>
        <v>117092.5</v>
      </c>
      <c r="AJ12" s="7"/>
      <c r="AK12" s="7"/>
      <c r="AL12" s="3">
        <f t="shared" si="17"/>
        <v>251847.5</v>
      </c>
    </row>
    <row r="13" spans="1:38" ht="25.95" customHeight="1" x14ac:dyDescent="0.25">
      <c r="A13" s="3">
        <v>7</v>
      </c>
      <c r="B13" s="7" t="s">
        <v>35</v>
      </c>
      <c r="C13" s="7">
        <v>1338.79</v>
      </c>
      <c r="D13" s="7"/>
      <c r="E13" s="7">
        <v>776.73</v>
      </c>
      <c r="F13" s="7">
        <v>582.9</v>
      </c>
      <c r="G13" s="7">
        <v>582.9</v>
      </c>
      <c r="H13" s="7">
        <v>582.9</v>
      </c>
      <c r="I13" s="7">
        <v>603.9</v>
      </c>
      <c r="J13" s="7">
        <v>603.9</v>
      </c>
      <c r="K13" s="7">
        <v>603.9</v>
      </c>
      <c r="L13" s="7">
        <v>1486.8</v>
      </c>
      <c r="M13" s="7"/>
      <c r="N13" s="7">
        <v>50</v>
      </c>
      <c r="O13" s="7">
        <v>350</v>
      </c>
      <c r="P13" s="7">
        <v>50</v>
      </c>
      <c r="Q13" s="7">
        <v>70</v>
      </c>
      <c r="R13" s="7">
        <v>60</v>
      </c>
      <c r="S13" s="7">
        <v>110</v>
      </c>
      <c r="T13" s="7">
        <v>50</v>
      </c>
      <c r="U13" s="7">
        <v>30</v>
      </c>
      <c r="V13" s="7">
        <v>150</v>
      </c>
      <c r="W13" s="7">
        <v>100</v>
      </c>
      <c r="X13" s="7">
        <v>50</v>
      </c>
      <c r="Y13" s="3">
        <f t="shared" si="6"/>
        <v>66939.5</v>
      </c>
      <c r="Z13" s="3">
        <f t="shared" si="7"/>
        <v>0</v>
      </c>
      <c r="AA13" s="3">
        <f t="shared" si="8"/>
        <v>38836.5</v>
      </c>
      <c r="AB13" s="3">
        <f t="shared" si="9"/>
        <v>40803</v>
      </c>
      <c r="AC13" s="3">
        <f t="shared" si="10"/>
        <v>34974</v>
      </c>
      <c r="AD13" s="3">
        <f t="shared" si="11"/>
        <v>64119</v>
      </c>
      <c r="AE13" s="3">
        <f t="shared" si="12"/>
        <v>30195</v>
      </c>
      <c r="AF13" s="3">
        <f t="shared" si="13"/>
        <v>18117</v>
      </c>
      <c r="AG13" s="3">
        <f t="shared" si="14"/>
        <v>90585</v>
      </c>
      <c r="AH13" s="3">
        <f t="shared" si="15"/>
        <v>148680</v>
      </c>
      <c r="AI13" s="16">
        <f t="shared" si="16"/>
        <v>0</v>
      </c>
      <c r="AJ13" s="7"/>
      <c r="AK13" s="7">
        <v>116460</v>
      </c>
      <c r="AL13" s="3">
        <f t="shared" si="17"/>
        <v>649709</v>
      </c>
    </row>
    <row r="14" spans="1:38" ht="25.95" customHeight="1" x14ac:dyDescent="0.25">
      <c r="A14" s="3">
        <v>8</v>
      </c>
      <c r="B14" s="7" t="s">
        <v>18</v>
      </c>
      <c r="C14" s="7">
        <v>740.63</v>
      </c>
      <c r="D14" s="7">
        <v>248.24</v>
      </c>
      <c r="E14" s="7"/>
      <c r="F14" s="7">
        <v>1413.86</v>
      </c>
      <c r="G14" s="7">
        <v>1413.86</v>
      </c>
      <c r="H14" s="7">
        <v>1413.86</v>
      </c>
      <c r="I14" s="7">
        <v>1413.86</v>
      </c>
      <c r="J14" s="7">
        <v>1413.86</v>
      </c>
      <c r="K14" s="7">
        <v>1413.86</v>
      </c>
      <c r="L14" s="7">
        <v>954.24</v>
      </c>
      <c r="M14" s="7">
        <v>1082.2</v>
      </c>
      <c r="N14" s="7">
        <v>50</v>
      </c>
      <c r="O14" s="7">
        <v>350</v>
      </c>
      <c r="P14" s="7">
        <v>50</v>
      </c>
      <c r="Q14" s="7">
        <v>70</v>
      </c>
      <c r="R14" s="7">
        <v>60</v>
      </c>
      <c r="S14" s="7">
        <v>110</v>
      </c>
      <c r="T14" s="7">
        <v>50</v>
      </c>
      <c r="U14" s="7">
        <v>30</v>
      </c>
      <c r="V14" s="7">
        <v>150</v>
      </c>
      <c r="W14" s="7">
        <v>100</v>
      </c>
      <c r="X14" s="7">
        <v>50</v>
      </c>
      <c r="Y14" s="3">
        <f t="shared" si="6"/>
        <v>37031.5</v>
      </c>
      <c r="Z14" s="3">
        <f t="shared" si="7"/>
        <v>86884</v>
      </c>
      <c r="AA14" s="3">
        <f t="shared" si="8"/>
        <v>0</v>
      </c>
      <c r="AB14" s="3">
        <f t="shared" si="9"/>
        <v>98970.2</v>
      </c>
      <c r="AC14" s="3">
        <f t="shared" si="10"/>
        <v>84831.599999999991</v>
      </c>
      <c r="AD14" s="3">
        <f t="shared" si="11"/>
        <v>155524.59999999998</v>
      </c>
      <c r="AE14" s="3">
        <f t="shared" si="12"/>
        <v>70693</v>
      </c>
      <c r="AF14" s="3">
        <f t="shared" si="13"/>
        <v>42415.799999999996</v>
      </c>
      <c r="AG14" s="3">
        <f t="shared" si="14"/>
        <v>212078.99999999997</v>
      </c>
      <c r="AH14" s="3">
        <f t="shared" si="15"/>
        <v>95424</v>
      </c>
      <c r="AI14" s="16">
        <f t="shared" si="16"/>
        <v>54110</v>
      </c>
      <c r="AJ14" s="7"/>
      <c r="AK14" s="7"/>
      <c r="AL14" s="3">
        <f t="shared" si="17"/>
        <v>937963.7</v>
      </c>
    </row>
    <row r="15" spans="1:38" ht="25.95" customHeight="1" x14ac:dyDescent="0.25">
      <c r="A15" s="3">
        <v>9</v>
      </c>
      <c r="B15" s="7" t="s">
        <v>26</v>
      </c>
      <c r="C15" s="7">
        <v>2893.05</v>
      </c>
      <c r="D15" s="7"/>
      <c r="E15" s="7">
        <v>1551.1</v>
      </c>
      <c r="F15" s="7">
        <v>129.69999999999999</v>
      </c>
      <c r="G15" s="7">
        <v>129.69999999999999</v>
      </c>
      <c r="H15" s="7">
        <v>129.69999999999999</v>
      </c>
      <c r="I15" s="7">
        <v>129.69999999999999</v>
      </c>
      <c r="J15" s="7">
        <v>129.69999999999999</v>
      </c>
      <c r="K15" s="8">
        <v>129.69999999999999</v>
      </c>
      <c r="L15" s="7">
        <v>259.39999999999998</v>
      </c>
      <c r="M15" s="7"/>
      <c r="N15" s="7">
        <v>50</v>
      </c>
      <c r="O15" s="7">
        <v>350</v>
      </c>
      <c r="P15" s="7">
        <v>50</v>
      </c>
      <c r="Q15" s="7">
        <v>70</v>
      </c>
      <c r="R15" s="7">
        <v>60</v>
      </c>
      <c r="S15" s="7">
        <v>110</v>
      </c>
      <c r="T15" s="7">
        <v>50</v>
      </c>
      <c r="U15" s="7">
        <v>30</v>
      </c>
      <c r="V15" s="7">
        <v>150</v>
      </c>
      <c r="W15" s="7">
        <v>100</v>
      </c>
      <c r="X15" s="7">
        <v>50</v>
      </c>
      <c r="Y15" s="3">
        <f t="shared" si="6"/>
        <v>144652.5</v>
      </c>
      <c r="Z15" s="3">
        <f t="shared" si="7"/>
        <v>0</v>
      </c>
      <c r="AA15" s="3">
        <f t="shared" si="8"/>
        <v>77555</v>
      </c>
      <c r="AB15" s="3">
        <f t="shared" si="9"/>
        <v>9079</v>
      </c>
      <c r="AC15" s="3">
        <f t="shared" si="10"/>
        <v>7781.9999999999991</v>
      </c>
      <c r="AD15" s="3">
        <f t="shared" si="11"/>
        <v>14266.999999999998</v>
      </c>
      <c r="AE15" s="3">
        <f t="shared" si="12"/>
        <v>6484.9999999999991</v>
      </c>
      <c r="AF15" s="3">
        <f t="shared" si="13"/>
        <v>3890.9999999999995</v>
      </c>
      <c r="AG15" s="3">
        <f t="shared" si="14"/>
        <v>19455</v>
      </c>
      <c r="AH15" s="3">
        <f t="shared" si="15"/>
        <v>25939.999999999996</v>
      </c>
      <c r="AI15" s="16">
        <f t="shared" si="16"/>
        <v>0</v>
      </c>
      <c r="AJ15" s="7"/>
      <c r="AK15" s="7">
        <v>50900</v>
      </c>
      <c r="AL15" s="3">
        <f t="shared" si="17"/>
        <v>360006.5</v>
      </c>
    </row>
    <row r="16" spans="1:38" s="5" customFormat="1" ht="25.95" customHeight="1" x14ac:dyDescent="0.25">
      <c r="A16" s="3">
        <v>10</v>
      </c>
      <c r="B16" s="7" t="s">
        <v>19</v>
      </c>
      <c r="C16" s="7">
        <v>1170.5999999999999</v>
      </c>
      <c r="D16" s="7"/>
      <c r="E16" s="7">
        <v>473.4</v>
      </c>
      <c r="F16" s="7">
        <v>486</v>
      </c>
      <c r="G16" s="7">
        <v>486</v>
      </c>
      <c r="H16" s="7">
        <v>486</v>
      </c>
      <c r="I16" s="8">
        <v>494.5</v>
      </c>
      <c r="J16" s="8">
        <v>494.5</v>
      </c>
      <c r="K16" s="8">
        <v>494.5</v>
      </c>
      <c r="L16" s="7">
        <v>980.5</v>
      </c>
      <c r="M16" s="7"/>
      <c r="N16" s="7">
        <v>50</v>
      </c>
      <c r="O16" s="7">
        <v>350</v>
      </c>
      <c r="P16" s="7">
        <v>50</v>
      </c>
      <c r="Q16" s="7">
        <v>70</v>
      </c>
      <c r="R16" s="7">
        <v>60</v>
      </c>
      <c r="S16" s="7">
        <v>110</v>
      </c>
      <c r="T16" s="7">
        <v>50</v>
      </c>
      <c r="U16" s="7">
        <v>30</v>
      </c>
      <c r="V16" s="7">
        <v>150</v>
      </c>
      <c r="W16" s="7">
        <v>100</v>
      </c>
      <c r="X16" s="7">
        <v>50</v>
      </c>
      <c r="Y16" s="3">
        <f t="shared" si="6"/>
        <v>58529.999999999993</v>
      </c>
      <c r="Z16" s="3">
        <f t="shared" si="7"/>
        <v>0</v>
      </c>
      <c r="AA16" s="3">
        <f t="shared" si="8"/>
        <v>23670</v>
      </c>
      <c r="AB16" s="3">
        <f t="shared" si="9"/>
        <v>34020</v>
      </c>
      <c r="AC16" s="3">
        <f t="shared" si="10"/>
        <v>29160</v>
      </c>
      <c r="AD16" s="3">
        <f t="shared" si="11"/>
        <v>53460</v>
      </c>
      <c r="AE16" s="3">
        <f t="shared" si="12"/>
        <v>24725</v>
      </c>
      <c r="AF16" s="3">
        <f t="shared" si="13"/>
        <v>14835</v>
      </c>
      <c r="AG16" s="3">
        <f t="shared" si="14"/>
        <v>74175</v>
      </c>
      <c r="AH16" s="3">
        <f t="shared" si="15"/>
        <v>98050</v>
      </c>
      <c r="AI16" s="16">
        <f t="shared" si="16"/>
        <v>0</v>
      </c>
      <c r="AJ16" s="7">
        <v>29031.14</v>
      </c>
      <c r="AK16" s="7"/>
      <c r="AL16" s="3">
        <f t="shared" si="17"/>
        <v>439656.14</v>
      </c>
    </row>
    <row r="17" spans="1:38" ht="25.95" customHeight="1" x14ac:dyDescent="0.25">
      <c r="A17" s="3">
        <v>11</v>
      </c>
      <c r="B17" s="7" t="s">
        <v>20</v>
      </c>
      <c r="C17" s="7">
        <v>1162.28</v>
      </c>
      <c r="D17" s="7"/>
      <c r="E17" s="7"/>
      <c r="F17" s="7">
        <v>1115.45</v>
      </c>
      <c r="G17" s="7">
        <v>1115.45</v>
      </c>
      <c r="H17" s="7">
        <v>1115.45</v>
      </c>
      <c r="I17" s="7">
        <v>1115.45</v>
      </c>
      <c r="J17" s="7">
        <v>1115.45</v>
      </c>
      <c r="K17" s="7">
        <v>1115.45</v>
      </c>
      <c r="L17" s="7"/>
      <c r="M17" s="7"/>
      <c r="N17" s="7">
        <v>50</v>
      </c>
      <c r="O17" s="7">
        <v>350</v>
      </c>
      <c r="P17" s="7">
        <v>50</v>
      </c>
      <c r="Q17" s="7">
        <v>70</v>
      </c>
      <c r="R17" s="7">
        <v>60</v>
      </c>
      <c r="S17" s="7">
        <v>110</v>
      </c>
      <c r="T17" s="7">
        <v>50</v>
      </c>
      <c r="U17" s="7">
        <v>30</v>
      </c>
      <c r="V17" s="7">
        <v>150</v>
      </c>
      <c r="W17" s="7">
        <v>100</v>
      </c>
      <c r="X17" s="7">
        <v>50</v>
      </c>
      <c r="Y17" s="3">
        <f t="shared" si="6"/>
        <v>58114</v>
      </c>
      <c r="Z17" s="3">
        <f t="shared" si="7"/>
        <v>0</v>
      </c>
      <c r="AA17" s="3">
        <f t="shared" si="8"/>
        <v>0</v>
      </c>
      <c r="AB17" s="3">
        <f t="shared" si="9"/>
        <v>78081.5</v>
      </c>
      <c r="AC17" s="3">
        <f t="shared" si="10"/>
        <v>66927</v>
      </c>
      <c r="AD17" s="3">
        <f t="shared" si="11"/>
        <v>122699.5</v>
      </c>
      <c r="AE17" s="3">
        <f t="shared" si="12"/>
        <v>55772.5</v>
      </c>
      <c r="AF17" s="3">
        <f t="shared" si="13"/>
        <v>33463.5</v>
      </c>
      <c r="AG17" s="3">
        <f t="shared" si="14"/>
        <v>167317.5</v>
      </c>
      <c r="AH17" s="3">
        <f t="shared" si="15"/>
        <v>0</v>
      </c>
      <c r="AI17" s="16">
        <f t="shared" si="16"/>
        <v>0</v>
      </c>
      <c r="AJ17" s="7">
        <v>18790.009999999998</v>
      </c>
      <c r="AK17" s="7"/>
      <c r="AL17" s="3">
        <f t="shared" si="17"/>
        <v>601165.51</v>
      </c>
    </row>
    <row r="18" spans="1:38" s="1" customFormat="1" ht="25.95" customHeight="1" x14ac:dyDescent="0.25">
      <c r="A18" s="3">
        <v>12</v>
      </c>
      <c r="B18" s="9" t="s">
        <v>21</v>
      </c>
      <c r="C18" s="9">
        <v>1250.45</v>
      </c>
      <c r="D18" s="9"/>
      <c r="E18" s="9">
        <v>298.8</v>
      </c>
      <c r="F18" s="9"/>
      <c r="G18" s="9"/>
      <c r="H18" s="9"/>
      <c r="I18" s="9"/>
      <c r="J18" s="9"/>
      <c r="K18" s="9"/>
      <c r="L18" s="9"/>
      <c r="M18" s="9"/>
      <c r="N18" s="7">
        <v>50</v>
      </c>
      <c r="O18" s="7">
        <v>350</v>
      </c>
      <c r="P18" s="7">
        <v>50</v>
      </c>
      <c r="Q18" s="7">
        <v>70</v>
      </c>
      <c r="R18" s="7">
        <v>60</v>
      </c>
      <c r="S18" s="7">
        <v>110</v>
      </c>
      <c r="T18" s="7">
        <v>50</v>
      </c>
      <c r="U18" s="7">
        <v>30</v>
      </c>
      <c r="V18" s="7">
        <v>150</v>
      </c>
      <c r="W18" s="7">
        <v>100</v>
      </c>
      <c r="X18" s="7">
        <v>50</v>
      </c>
      <c r="Y18" s="3">
        <f t="shared" si="6"/>
        <v>62522.5</v>
      </c>
      <c r="Z18" s="3">
        <f t="shared" si="7"/>
        <v>0</v>
      </c>
      <c r="AA18" s="3">
        <f t="shared" si="8"/>
        <v>14940</v>
      </c>
      <c r="AB18" s="3">
        <f t="shared" si="9"/>
        <v>0</v>
      </c>
      <c r="AC18" s="3">
        <f t="shared" si="10"/>
        <v>0</v>
      </c>
      <c r="AD18" s="3">
        <f t="shared" si="11"/>
        <v>0</v>
      </c>
      <c r="AE18" s="3">
        <f t="shared" si="12"/>
        <v>0</v>
      </c>
      <c r="AF18" s="3">
        <f t="shared" si="13"/>
        <v>0</v>
      </c>
      <c r="AG18" s="3">
        <f t="shared" si="14"/>
        <v>0</v>
      </c>
      <c r="AH18" s="3">
        <f t="shared" si="15"/>
        <v>0</v>
      </c>
      <c r="AI18" s="16">
        <f t="shared" si="16"/>
        <v>0</v>
      </c>
      <c r="AJ18" s="7">
        <v>11632.85</v>
      </c>
      <c r="AK18" s="7"/>
      <c r="AL18" s="3">
        <f t="shared" si="17"/>
        <v>89095.35</v>
      </c>
    </row>
    <row r="19" spans="1:38" s="2" customFormat="1" ht="25.95" customHeight="1" x14ac:dyDescent="0.25">
      <c r="A19" s="3">
        <v>13</v>
      </c>
      <c r="B19" s="10" t="s">
        <v>22</v>
      </c>
      <c r="C19" s="10">
        <v>719.25</v>
      </c>
      <c r="D19" s="3"/>
      <c r="E19" s="3">
        <v>102</v>
      </c>
      <c r="F19" s="3">
        <v>119.5</v>
      </c>
      <c r="G19" s="3">
        <v>119.5</v>
      </c>
      <c r="H19" s="3">
        <v>119.5</v>
      </c>
      <c r="I19" s="3">
        <v>119.5</v>
      </c>
      <c r="J19" s="3">
        <v>119.5</v>
      </c>
      <c r="K19" s="3">
        <v>119.5</v>
      </c>
      <c r="L19" s="3">
        <v>239</v>
      </c>
      <c r="M19" s="3"/>
      <c r="N19" s="7">
        <v>50</v>
      </c>
      <c r="O19" s="7">
        <v>350</v>
      </c>
      <c r="P19" s="7">
        <v>50</v>
      </c>
      <c r="Q19" s="7">
        <v>70</v>
      </c>
      <c r="R19" s="7">
        <v>60</v>
      </c>
      <c r="S19" s="7">
        <v>110</v>
      </c>
      <c r="T19" s="7">
        <v>50</v>
      </c>
      <c r="U19" s="7">
        <v>30</v>
      </c>
      <c r="V19" s="7">
        <v>150</v>
      </c>
      <c r="W19" s="7">
        <v>100</v>
      </c>
      <c r="X19" s="7">
        <v>50</v>
      </c>
      <c r="Y19" s="3">
        <f t="shared" si="6"/>
        <v>35962.5</v>
      </c>
      <c r="Z19" s="3">
        <f t="shared" si="7"/>
        <v>0</v>
      </c>
      <c r="AA19" s="3">
        <f t="shared" si="8"/>
        <v>5100</v>
      </c>
      <c r="AB19" s="3">
        <f t="shared" si="9"/>
        <v>8365</v>
      </c>
      <c r="AC19" s="3">
        <f t="shared" si="10"/>
        <v>7170</v>
      </c>
      <c r="AD19" s="3">
        <f t="shared" si="11"/>
        <v>13145</v>
      </c>
      <c r="AE19" s="3">
        <f t="shared" si="12"/>
        <v>5975</v>
      </c>
      <c r="AF19" s="3">
        <f t="shared" si="13"/>
        <v>3585</v>
      </c>
      <c r="AG19" s="3">
        <f t="shared" si="14"/>
        <v>17925</v>
      </c>
      <c r="AH19" s="3">
        <f t="shared" si="15"/>
        <v>23900</v>
      </c>
      <c r="AI19" s="16">
        <f t="shared" si="16"/>
        <v>0</v>
      </c>
      <c r="AJ19" s="7"/>
      <c r="AK19" s="7"/>
      <c r="AL19" s="3">
        <f t="shared" si="17"/>
        <v>121127.5</v>
      </c>
    </row>
    <row r="20" spans="1:38" s="6" customFormat="1" ht="25.95" customHeight="1" x14ac:dyDescent="0.25">
      <c r="A20" s="3">
        <v>14</v>
      </c>
      <c r="B20" s="3" t="s">
        <v>23</v>
      </c>
      <c r="C20" s="3">
        <v>586.92999999999995</v>
      </c>
      <c r="D20" s="3"/>
      <c r="E20" s="3">
        <v>457.49</v>
      </c>
      <c r="F20" s="3">
        <v>50.54</v>
      </c>
      <c r="G20" s="3">
        <v>50.54</v>
      </c>
      <c r="H20" s="3">
        <v>50.54</v>
      </c>
      <c r="I20" s="3">
        <v>50.54</v>
      </c>
      <c r="J20" s="3">
        <v>50.54</v>
      </c>
      <c r="K20" s="3">
        <v>50.54</v>
      </c>
      <c r="L20" s="3">
        <v>101.08</v>
      </c>
      <c r="M20" s="3"/>
      <c r="N20" s="7">
        <v>50</v>
      </c>
      <c r="O20" s="7">
        <v>350</v>
      </c>
      <c r="P20" s="7">
        <v>50</v>
      </c>
      <c r="Q20" s="7">
        <v>70</v>
      </c>
      <c r="R20" s="7">
        <v>60</v>
      </c>
      <c r="S20" s="7">
        <v>110</v>
      </c>
      <c r="T20" s="7">
        <v>50</v>
      </c>
      <c r="U20" s="7">
        <v>30</v>
      </c>
      <c r="V20" s="7">
        <v>150</v>
      </c>
      <c r="W20" s="7">
        <v>100</v>
      </c>
      <c r="X20" s="7">
        <v>50</v>
      </c>
      <c r="Y20" s="3">
        <f t="shared" si="6"/>
        <v>29346.499999999996</v>
      </c>
      <c r="Z20" s="3">
        <f t="shared" si="7"/>
        <v>0</v>
      </c>
      <c r="AA20" s="3">
        <f t="shared" si="8"/>
        <v>22874.5</v>
      </c>
      <c r="AB20" s="3">
        <f t="shared" si="9"/>
        <v>3537.7999999999997</v>
      </c>
      <c r="AC20" s="3">
        <f t="shared" si="10"/>
        <v>3032.4</v>
      </c>
      <c r="AD20" s="3">
        <f t="shared" si="11"/>
        <v>5559.4</v>
      </c>
      <c r="AE20" s="3">
        <f t="shared" si="12"/>
        <v>2527</v>
      </c>
      <c r="AF20" s="3">
        <f t="shared" si="13"/>
        <v>1516.2</v>
      </c>
      <c r="AG20" s="3">
        <f t="shared" si="14"/>
        <v>7581</v>
      </c>
      <c r="AH20" s="3">
        <f t="shared" si="15"/>
        <v>10108</v>
      </c>
      <c r="AI20" s="16">
        <f t="shared" si="16"/>
        <v>0</v>
      </c>
      <c r="AJ20" s="7">
        <v>14609.85</v>
      </c>
      <c r="AK20" s="7"/>
      <c r="AL20" s="3">
        <f t="shared" si="17"/>
        <v>100692.65000000001</v>
      </c>
    </row>
    <row r="21" spans="1:38" s="6" customFormat="1" ht="25.95" customHeight="1" x14ac:dyDescent="0.25">
      <c r="A21" s="3">
        <v>15</v>
      </c>
      <c r="B21" s="3" t="s">
        <v>36</v>
      </c>
      <c r="C21" s="3">
        <v>357</v>
      </c>
      <c r="D21" s="3"/>
      <c r="E21" s="3">
        <v>251.3</v>
      </c>
      <c r="F21" s="3"/>
      <c r="G21" s="3"/>
      <c r="H21" s="3"/>
      <c r="I21" s="3"/>
      <c r="J21" s="3"/>
      <c r="K21" s="3"/>
      <c r="L21" s="3"/>
      <c r="M21" s="3"/>
      <c r="N21" s="7">
        <v>50</v>
      </c>
      <c r="O21" s="7">
        <v>350</v>
      </c>
      <c r="P21" s="7">
        <v>50</v>
      </c>
      <c r="Q21" s="7">
        <v>70</v>
      </c>
      <c r="R21" s="7">
        <v>60</v>
      </c>
      <c r="S21" s="7">
        <v>110</v>
      </c>
      <c r="T21" s="7">
        <v>50</v>
      </c>
      <c r="U21" s="7">
        <v>30</v>
      </c>
      <c r="V21" s="7">
        <v>150</v>
      </c>
      <c r="W21" s="7">
        <v>100</v>
      </c>
      <c r="X21" s="7">
        <v>50</v>
      </c>
      <c r="Y21" s="3">
        <f t="shared" ref="Y21:Y27" si="18">C21*N21</f>
        <v>17850</v>
      </c>
      <c r="Z21" s="3">
        <f t="shared" ref="Z21:Z27" si="19">D21*O21</f>
        <v>0</v>
      </c>
      <c r="AA21" s="3">
        <f t="shared" ref="AA21:AA27" si="20">E21*P21</f>
        <v>12565</v>
      </c>
      <c r="AB21" s="3">
        <f t="shared" ref="AB21:AB27" si="21">F21*Q21</f>
        <v>0</v>
      </c>
      <c r="AC21" s="3">
        <f t="shared" ref="AC21:AC27" si="22">G21*R21</f>
        <v>0</v>
      </c>
      <c r="AD21" s="3">
        <f t="shared" ref="AD21:AD27" si="23">H21*S21</f>
        <v>0</v>
      </c>
      <c r="AE21" s="3">
        <f t="shared" ref="AE21:AE27" si="24">I21*T21</f>
        <v>0</v>
      </c>
      <c r="AF21" s="3">
        <f t="shared" ref="AF21:AF27" si="25">J21*U21</f>
        <v>0</v>
      </c>
      <c r="AG21" s="3">
        <f t="shared" ref="AG21:AG27" si="26">K21*V21</f>
        <v>0</v>
      </c>
      <c r="AH21" s="3">
        <f t="shared" ref="AH21:AH27" si="27">L21*W21</f>
        <v>0</v>
      </c>
      <c r="AI21" s="16">
        <f t="shared" ref="AI21:AI27" si="28">M21*X21</f>
        <v>0</v>
      </c>
      <c r="AJ21" s="7"/>
      <c r="AK21" s="7">
        <v>30000</v>
      </c>
      <c r="AL21" s="3">
        <f t="shared" si="17"/>
        <v>60415</v>
      </c>
    </row>
    <row r="22" spans="1:38" s="6" customFormat="1" ht="25.95" customHeight="1" x14ac:dyDescent="0.25">
      <c r="A22" s="3">
        <v>16</v>
      </c>
      <c r="B22" s="3" t="s">
        <v>37</v>
      </c>
      <c r="C22" s="3">
        <v>2010.2</v>
      </c>
      <c r="D22" s="3"/>
      <c r="E22" s="3">
        <v>922.98</v>
      </c>
      <c r="F22" s="3"/>
      <c r="G22" s="3"/>
      <c r="H22" s="3"/>
      <c r="I22" s="3"/>
      <c r="J22" s="3"/>
      <c r="K22" s="3"/>
      <c r="L22" s="3">
        <v>615.79999999999995</v>
      </c>
      <c r="M22" s="3">
        <v>3303.6</v>
      </c>
      <c r="N22" s="7">
        <v>50</v>
      </c>
      <c r="O22" s="7">
        <v>350</v>
      </c>
      <c r="P22" s="7">
        <v>50</v>
      </c>
      <c r="Q22" s="7">
        <v>70</v>
      </c>
      <c r="R22" s="7">
        <v>60</v>
      </c>
      <c r="S22" s="7">
        <v>110</v>
      </c>
      <c r="T22" s="7">
        <v>50</v>
      </c>
      <c r="U22" s="7">
        <v>30</v>
      </c>
      <c r="V22" s="7">
        <v>150</v>
      </c>
      <c r="W22" s="7">
        <v>100</v>
      </c>
      <c r="X22" s="7">
        <v>50</v>
      </c>
      <c r="Y22" s="3">
        <f t="shared" si="18"/>
        <v>100510</v>
      </c>
      <c r="Z22" s="3">
        <f t="shared" si="19"/>
        <v>0</v>
      </c>
      <c r="AA22" s="3">
        <f t="shared" si="20"/>
        <v>46149</v>
      </c>
      <c r="AB22" s="3">
        <f t="shared" si="21"/>
        <v>0</v>
      </c>
      <c r="AC22" s="3">
        <f t="shared" si="22"/>
        <v>0</v>
      </c>
      <c r="AD22" s="3">
        <f t="shared" si="23"/>
        <v>0</v>
      </c>
      <c r="AE22" s="3">
        <f t="shared" si="24"/>
        <v>0</v>
      </c>
      <c r="AF22" s="3">
        <f t="shared" si="25"/>
        <v>0</v>
      </c>
      <c r="AG22" s="3">
        <f t="shared" si="26"/>
        <v>0</v>
      </c>
      <c r="AH22" s="3">
        <f t="shared" si="27"/>
        <v>61579.999999999993</v>
      </c>
      <c r="AI22" s="16">
        <f t="shared" si="28"/>
        <v>165180</v>
      </c>
      <c r="AJ22" s="7">
        <v>15531.36</v>
      </c>
      <c r="AK22" s="7">
        <v>51000</v>
      </c>
      <c r="AL22" s="3">
        <f t="shared" si="17"/>
        <v>439950.36</v>
      </c>
    </row>
    <row r="23" spans="1:38" s="6" customFormat="1" ht="25.95" customHeight="1" x14ac:dyDescent="0.25">
      <c r="A23" s="3">
        <v>17</v>
      </c>
      <c r="B23" s="3" t="s">
        <v>38</v>
      </c>
      <c r="C23" s="3">
        <v>2001.13</v>
      </c>
      <c r="D23" s="3"/>
      <c r="E23" s="3">
        <v>500.4</v>
      </c>
      <c r="F23" s="3"/>
      <c r="G23" s="3"/>
      <c r="H23" s="3"/>
      <c r="I23" s="3"/>
      <c r="J23" s="3"/>
      <c r="K23" s="3"/>
      <c r="L23" s="3"/>
      <c r="M23" s="3"/>
      <c r="N23" s="7">
        <v>50</v>
      </c>
      <c r="O23" s="7">
        <v>350</v>
      </c>
      <c r="P23" s="7">
        <v>50</v>
      </c>
      <c r="Q23" s="7">
        <v>70</v>
      </c>
      <c r="R23" s="7">
        <v>60</v>
      </c>
      <c r="S23" s="7">
        <v>110</v>
      </c>
      <c r="T23" s="7">
        <v>50</v>
      </c>
      <c r="U23" s="7">
        <v>30</v>
      </c>
      <c r="V23" s="7">
        <v>150</v>
      </c>
      <c r="W23" s="7">
        <v>100</v>
      </c>
      <c r="X23" s="7">
        <v>50</v>
      </c>
      <c r="Y23" s="3">
        <f t="shared" si="18"/>
        <v>100056.5</v>
      </c>
      <c r="Z23" s="3">
        <f t="shared" si="19"/>
        <v>0</v>
      </c>
      <c r="AA23" s="3">
        <f t="shared" si="20"/>
        <v>25020</v>
      </c>
      <c r="AB23" s="3">
        <f t="shared" si="21"/>
        <v>0</v>
      </c>
      <c r="AC23" s="3">
        <f t="shared" si="22"/>
        <v>0</v>
      </c>
      <c r="AD23" s="3">
        <f t="shared" si="23"/>
        <v>0</v>
      </c>
      <c r="AE23" s="3">
        <f t="shared" si="24"/>
        <v>0</v>
      </c>
      <c r="AF23" s="3">
        <f t="shared" si="25"/>
        <v>0</v>
      </c>
      <c r="AG23" s="3">
        <f t="shared" si="26"/>
        <v>0</v>
      </c>
      <c r="AH23" s="3">
        <f t="shared" si="27"/>
        <v>0</v>
      </c>
      <c r="AI23" s="16">
        <f t="shared" si="28"/>
        <v>0</v>
      </c>
      <c r="AJ23" s="7"/>
      <c r="AK23" s="7"/>
      <c r="AL23" s="3">
        <f t="shared" si="17"/>
        <v>125076.5</v>
      </c>
    </row>
    <row r="24" spans="1:38" s="6" customFormat="1" ht="25.95" customHeight="1" x14ac:dyDescent="0.25">
      <c r="A24" s="3">
        <v>18</v>
      </c>
      <c r="B24" s="3" t="s">
        <v>39</v>
      </c>
      <c r="C24" s="3">
        <v>4699.91</v>
      </c>
      <c r="D24" s="3"/>
      <c r="E24" s="3">
        <v>860.95</v>
      </c>
      <c r="F24" s="3">
        <v>2939.2</v>
      </c>
      <c r="G24" s="3">
        <v>2939.2</v>
      </c>
      <c r="H24" s="3">
        <v>2939.2</v>
      </c>
      <c r="I24" s="3">
        <v>2939.2</v>
      </c>
      <c r="J24" s="3">
        <v>2939.2</v>
      </c>
      <c r="K24" s="3">
        <v>2939.2</v>
      </c>
      <c r="L24" s="3">
        <v>243.6</v>
      </c>
      <c r="M24" s="3">
        <v>1295.3499999999999</v>
      </c>
      <c r="N24" s="7">
        <v>50</v>
      </c>
      <c r="O24" s="7">
        <v>350</v>
      </c>
      <c r="P24" s="7">
        <v>50</v>
      </c>
      <c r="Q24" s="7">
        <v>70</v>
      </c>
      <c r="R24" s="7">
        <v>60</v>
      </c>
      <c r="S24" s="7">
        <v>110</v>
      </c>
      <c r="T24" s="7">
        <v>50</v>
      </c>
      <c r="U24" s="7">
        <v>30</v>
      </c>
      <c r="V24" s="7">
        <v>150</v>
      </c>
      <c r="W24" s="7">
        <v>100</v>
      </c>
      <c r="X24" s="7">
        <v>50</v>
      </c>
      <c r="Y24" s="3">
        <f t="shared" si="18"/>
        <v>234995.5</v>
      </c>
      <c r="Z24" s="3">
        <f t="shared" si="19"/>
        <v>0</v>
      </c>
      <c r="AA24" s="3">
        <f t="shared" si="20"/>
        <v>43047.5</v>
      </c>
      <c r="AB24" s="3">
        <f t="shared" si="21"/>
        <v>205744</v>
      </c>
      <c r="AC24" s="3">
        <f t="shared" si="22"/>
        <v>176352</v>
      </c>
      <c r="AD24" s="3">
        <f t="shared" si="23"/>
        <v>323312</v>
      </c>
      <c r="AE24" s="3">
        <f t="shared" si="24"/>
        <v>146960</v>
      </c>
      <c r="AF24" s="3">
        <f t="shared" si="25"/>
        <v>88176</v>
      </c>
      <c r="AG24" s="3">
        <f t="shared" si="26"/>
        <v>440880</v>
      </c>
      <c r="AH24" s="3">
        <f t="shared" si="27"/>
        <v>24360</v>
      </c>
      <c r="AI24" s="16">
        <f t="shared" si="28"/>
        <v>64767.499999999993</v>
      </c>
      <c r="AJ24" s="7">
        <v>77447.62</v>
      </c>
      <c r="AK24" s="7"/>
      <c r="AL24" s="3">
        <f t="shared" si="17"/>
        <v>1826042.12</v>
      </c>
    </row>
    <row r="25" spans="1:38" s="6" customFormat="1" ht="25.95" customHeight="1" x14ac:dyDescent="0.25">
      <c r="A25" s="3">
        <v>19</v>
      </c>
      <c r="B25" s="3" t="s">
        <v>40</v>
      </c>
      <c r="C25" s="3">
        <v>11561.65</v>
      </c>
      <c r="D25" s="3">
        <v>2408.6</v>
      </c>
      <c r="E25" s="3">
        <v>7862.9</v>
      </c>
      <c r="F25" s="3"/>
      <c r="G25" s="3"/>
      <c r="H25" s="3"/>
      <c r="I25" s="3"/>
      <c r="J25" s="3"/>
      <c r="K25" s="3"/>
      <c r="L25" s="3"/>
      <c r="M25" s="3">
        <v>8268.06</v>
      </c>
      <c r="N25" s="7">
        <v>50</v>
      </c>
      <c r="O25" s="7">
        <v>350</v>
      </c>
      <c r="P25" s="7">
        <v>50</v>
      </c>
      <c r="Q25" s="7">
        <v>70</v>
      </c>
      <c r="R25" s="7">
        <v>60</v>
      </c>
      <c r="S25" s="7">
        <v>110</v>
      </c>
      <c r="T25" s="7">
        <v>50</v>
      </c>
      <c r="U25" s="7">
        <v>30</v>
      </c>
      <c r="V25" s="7">
        <v>150</v>
      </c>
      <c r="W25" s="7">
        <v>100</v>
      </c>
      <c r="X25" s="7">
        <v>50</v>
      </c>
      <c r="Y25" s="3">
        <f t="shared" si="18"/>
        <v>578082.5</v>
      </c>
      <c r="Z25" s="3">
        <f t="shared" si="19"/>
        <v>843010</v>
      </c>
      <c r="AA25" s="3">
        <f t="shared" si="20"/>
        <v>393145</v>
      </c>
      <c r="AB25" s="3">
        <f t="shared" si="21"/>
        <v>0</v>
      </c>
      <c r="AC25" s="3">
        <f t="shared" si="22"/>
        <v>0</v>
      </c>
      <c r="AD25" s="3">
        <f t="shared" si="23"/>
        <v>0</v>
      </c>
      <c r="AE25" s="3">
        <f t="shared" si="24"/>
        <v>0</v>
      </c>
      <c r="AF25" s="3">
        <f t="shared" si="25"/>
        <v>0</v>
      </c>
      <c r="AG25" s="3">
        <f t="shared" si="26"/>
        <v>0</v>
      </c>
      <c r="AH25" s="3">
        <f t="shared" si="27"/>
        <v>0</v>
      </c>
      <c r="AI25" s="16">
        <f t="shared" si="28"/>
        <v>413403</v>
      </c>
      <c r="AJ25" s="7">
        <v>100000</v>
      </c>
      <c r="AK25" s="7"/>
      <c r="AL25" s="3">
        <f t="shared" si="17"/>
        <v>2327640.5</v>
      </c>
    </row>
    <row r="26" spans="1:38" s="14" customFormat="1" ht="25.95" customHeight="1" x14ac:dyDescent="0.25">
      <c r="A26" s="3">
        <v>20</v>
      </c>
      <c r="B26" s="11" t="s">
        <v>41</v>
      </c>
      <c r="C26" s="11">
        <v>3697.74</v>
      </c>
      <c r="D26" s="11"/>
      <c r="E26" s="11">
        <v>1665.32</v>
      </c>
      <c r="F26" s="11">
        <v>226.5</v>
      </c>
      <c r="G26" s="11">
        <v>226.5</v>
      </c>
      <c r="H26" s="11">
        <v>226.5</v>
      </c>
      <c r="I26" s="11">
        <v>226.5</v>
      </c>
      <c r="J26" s="11">
        <v>226.5</v>
      </c>
      <c r="K26" s="11">
        <v>226.5</v>
      </c>
      <c r="L26" s="11">
        <v>453</v>
      </c>
      <c r="M26" s="11"/>
      <c r="N26" s="7">
        <v>50</v>
      </c>
      <c r="O26" s="7">
        <v>350</v>
      </c>
      <c r="P26" s="7">
        <v>50</v>
      </c>
      <c r="Q26" s="7">
        <v>70</v>
      </c>
      <c r="R26" s="7">
        <v>60</v>
      </c>
      <c r="S26" s="7">
        <v>110</v>
      </c>
      <c r="T26" s="7">
        <v>50</v>
      </c>
      <c r="U26" s="7">
        <v>30</v>
      </c>
      <c r="V26" s="7">
        <v>150</v>
      </c>
      <c r="W26" s="7">
        <v>100</v>
      </c>
      <c r="X26" s="7">
        <v>50</v>
      </c>
      <c r="Y26" s="3">
        <f t="shared" si="18"/>
        <v>184887</v>
      </c>
      <c r="Z26" s="3">
        <f t="shared" si="19"/>
        <v>0</v>
      </c>
      <c r="AA26" s="3">
        <f t="shared" si="20"/>
        <v>83266</v>
      </c>
      <c r="AB26" s="3">
        <f t="shared" si="21"/>
        <v>15855</v>
      </c>
      <c r="AC26" s="3">
        <f t="shared" si="22"/>
        <v>13590</v>
      </c>
      <c r="AD26" s="3">
        <f t="shared" si="23"/>
        <v>24915</v>
      </c>
      <c r="AE26" s="3">
        <f t="shared" si="24"/>
        <v>11325</v>
      </c>
      <c r="AF26" s="3">
        <f t="shared" si="25"/>
        <v>6795</v>
      </c>
      <c r="AG26" s="3">
        <f t="shared" si="26"/>
        <v>33975</v>
      </c>
      <c r="AH26" s="3">
        <f t="shared" si="27"/>
        <v>45300</v>
      </c>
      <c r="AI26" s="16">
        <f t="shared" si="28"/>
        <v>0</v>
      </c>
      <c r="AJ26" s="7"/>
      <c r="AK26" s="12"/>
      <c r="AL26" s="3">
        <f t="shared" si="17"/>
        <v>419908</v>
      </c>
    </row>
    <row r="27" spans="1:38" s="6" customFormat="1" ht="25.95" customHeight="1" x14ac:dyDescent="0.25">
      <c r="A27" s="3">
        <v>21</v>
      </c>
      <c r="B27" s="3" t="s">
        <v>42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7">
        <v>50</v>
      </c>
      <c r="O27" s="7">
        <v>350</v>
      </c>
      <c r="P27" s="7">
        <v>50</v>
      </c>
      <c r="Q27" s="7">
        <v>70</v>
      </c>
      <c r="R27" s="7">
        <v>60</v>
      </c>
      <c r="S27" s="7">
        <v>110</v>
      </c>
      <c r="T27" s="7">
        <v>50</v>
      </c>
      <c r="U27" s="7">
        <v>30</v>
      </c>
      <c r="V27" s="7">
        <v>150</v>
      </c>
      <c r="W27" s="7">
        <v>100</v>
      </c>
      <c r="X27" s="7">
        <v>50</v>
      </c>
      <c r="Y27" s="3">
        <f t="shared" si="18"/>
        <v>0</v>
      </c>
      <c r="Z27" s="3">
        <f t="shared" si="19"/>
        <v>0</v>
      </c>
      <c r="AA27" s="3">
        <f t="shared" si="20"/>
        <v>0</v>
      </c>
      <c r="AB27" s="3">
        <f t="shared" si="21"/>
        <v>0</v>
      </c>
      <c r="AC27" s="3">
        <f t="shared" si="22"/>
        <v>0</v>
      </c>
      <c r="AD27" s="3">
        <f t="shared" si="23"/>
        <v>0</v>
      </c>
      <c r="AE27" s="3">
        <f t="shared" si="24"/>
        <v>0</v>
      </c>
      <c r="AF27" s="3">
        <f t="shared" si="25"/>
        <v>0</v>
      </c>
      <c r="AG27" s="3">
        <f t="shared" si="26"/>
        <v>0</v>
      </c>
      <c r="AH27" s="3">
        <f t="shared" si="27"/>
        <v>0</v>
      </c>
      <c r="AI27" s="16">
        <f t="shared" si="28"/>
        <v>0</v>
      </c>
      <c r="AJ27" s="7"/>
      <c r="AK27" s="7"/>
      <c r="AL27" s="3">
        <v>594396.56000000006</v>
      </c>
    </row>
    <row r="28" spans="1:38" s="6" customFormat="1" ht="25.95" customHeight="1" x14ac:dyDescent="0.25">
      <c r="A28" s="3">
        <v>22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16"/>
      <c r="AJ28" s="7"/>
      <c r="AK28" s="7"/>
      <c r="AL28" s="3">
        <f t="shared" si="17"/>
        <v>0</v>
      </c>
    </row>
    <row r="29" spans="1:38" s="2" customFormat="1" ht="25.95" customHeight="1" x14ac:dyDescent="0.25">
      <c r="A29" s="3" t="s">
        <v>24</v>
      </c>
      <c r="B29" s="3"/>
      <c r="C29" s="3">
        <f t="shared" ref="C29:M29" si="29">SUM(C7:C28)</f>
        <v>42211.18</v>
      </c>
      <c r="D29" s="3">
        <f t="shared" si="29"/>
        <v>2996.64</v>
      </c>
      <c r="E29" s="3">
        <f t="shared" si="29"/>
        <v>19334.11</v>
      </c>
      <c r="F29" s="3">
        <f t="shared" si="29"/>
        <v>7424.65</v>
      </c>
      <c r="G29" s="3">
        <f t="shared" si="29"/>
        <v>7424.65</v>
      </c>
      <c r="H29" s="3">
        <f t="shared" si="29"/>
        <v>7424.65</v>
      </c>
      <c r="I29" s="3">
        <f t="shared" si="29"/>
        <v>7526.15</v>
      </c>
      <c r="J29" s="3">
        <f t="shared" si="29"/>
        <v>7526.15</v>
      </c>
      <c r="K29" s="3">
        <f t="shared" si="29"/>
        <v>7490.15</v>
      </c>
      <c r="L29" s="3">
        <f t="shared" si="29"/>
        <v>7818.62</v>
      </c>
      <c r="M29" s="3">
        <f t="shared" si="29"/>
        <v>17406.55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>
        <f>SUM(Y7:Y28)</f>
        <v>2110559</v>
      </c>
      <c r="Z29" s="3">
        <f t="shared" ref="Z29:AJ29" si="30">SUM(Z7:Z28)</f>
        <v>1048824</v>
      </c>
      <c r="AA29" s="3">
        <f t="shared" si="30"/>
        <v>966705.5</v>
      </c>
      <c r="AB29" s="3">
        <f t="shared" si="30"/>
        <v>519725.5</v>
      </c>
      <c r="AC29" s="3">
        <f t="shared" si="30"/>
        <v>445479</v>
      </c>
      <c r="AD29" s="3">
        <f t="shared" si="30"/>
        <v>816711.5</v>
      </c>
      <c r="AE29" s="3">
        <f t="shared" si="30"/>
        <v>376307.5</v>
      </c>
      <c r="AF29" s="3">
        <f t="shared" si="30"/>
        <v>225784.5</v>
      </c>
      <c r="AG29" s="3">
        <f t="shared" si="30"/>
        <v>1123522.5</v>
      </c>
      <c r="AH29" s="3">
        <f t="shared" si="30"/>
        <v>781862</v>
      </c>
      <c r="AI29" s="16">
        <f t="shared" si="30"/>
        <v>870327.5</v>
      </c>
      <c r="AJ29" s="3">
        <f t="shared" si="30"/>
        <v>317196.06</v>
      </c>
      <c r="AK29" s="3">
        <f>SUM(AK7:AK28)</f>
        <v>248360</v>
      </c>
      <c r="AL29" s="3">
        <f>SUM(AL7:AL28)</f>
        <v>10445761.120000001</v>
      </c>
    </row>
    <row r="30" spans="1:38" s="2" customFormat="1" ht="25.2" customHeight="1" x14ac:dyDescent="0.25">
      <c r="B30" s="13"/>
      <c r="AI30" s="17"/>
    </row>
    <row r="31" spans="1:38" ht="25.2" customHeight="1" x14ac:dyDescent="0.25"/>
  </sheetData>
  <mergeCells count="28">
    <mergeCell ref="M5:M6"/>
    <mergeCell ref="N5:N6"/>
    <mergeCell ref="O5:O6"/>
    <mergeCell ref="P5:P6"/>
    <mergeCell ref="AK5:AK6"/>
    <mergeCell ref="AB5:AG5"/>
    <mergeCell ref="AA5:AA6"/>
    <mergeCell ref="AH5:AH6"/>
    <mergeCell ref="AI5:AI6"/>
    <mergeCell ref="AJ5:AJ6"/>
    <mergeCell ref="Q5:V5"/>
    <mergeCell ref="W5:W6"/>
    <mergeCell ref="X5:X6"/>
    <mergeCell ref="Y5:Y6"/>
    <mergeCell ref="Z5:Z6"/>
    <mergeCell ref="F5:K5"/>
    <mergeCell ref="C5:C6"/>
    <mergeCell ref="D5:D6"/>
    <mergeCell ref="E5:E6"/>
    <mergeCell ref="L5:L6"/>
    <mergeCell ref="A3:AL3"/>
    <mergeCell ref="A1:AL1"/>
    <mergeCell ref="C4:M4"/>
    <mergeCell ref="N4:X4"/>
    <mergeCell ref="Y4:AK4"/>
    <mergeCell ref="AL4:AL6"/>
    <mergeCell ref="A4:A6"/>
    <mergeCell ref="B4:B6"/>
  </mergeCells>
  <phoneticPr fontId="1" type="noConversion"/>
  <pageMargins left="0.21" right="0.17" top="0.56000000000000005" bottom="0.56000000000000005" header="0.3" footer="0.3"/>
  <pageSetup paperSize="8"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2019-03-21T03:42:50Z</cp:lastPrinted>
  <dcterms:created xsi:type="dcterms:W3CDTF">2018-01-27T09:25:46Z</dcterms:created>
  <dcterms:modified xsi:type="dcterms:W3CDTF">2019-03-21T03:43:41Z</dcterms:modified>
</cp:coreProperties>
</file>