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90" windowWidth="21555" windowHeight="9630"/>
  </bookViews>
  <sheets>
    <sheet name="第二批计划表" sheetId="6" r:id="rId1"/>
    <sheet name="1819年规划表" sheetId="4" r:id="rId2"/>
  </sheets>
  <calcPr calcId="125725"/>
</workbook>
</file>

<file path=xl/calcChain.xml><?xml version="1.0" encoding="utf-8"?>
<calcChain xmlns="http://schemas.openxmlformats.org/spreadsheetml/2006/main">
  <c r="D26" i="4"/>
  <c r="D22"/>
  <c r="D21"/>
  <c r="D20"/>
  <c r="D18"/>
  <c r="D17"/>
  <c r="D15"/>
  <c r="D14"/>
  <c r="D10"/>
  <c r="D9"/>
  <c r="D3"/>
  <c r="D17" i="6"/>
  <c r="D44" i="4"/>
  <c r="D23"/>
</calcChain>
</file>

<file path=xl/sharedStrings.xml><?xml version="1.0" encoding="utf-8"?>
<sst xmlns="http://schemas.openxmlformats.org/spreadsheetml/2006/main" count="241" uniqueCount="118">
  <si>
    <t>实施乡镇</t>
  </si>
  <si>
    <t>工程地点</t>
  </si>
  <si>
    <t>项目内容</t>
  </si>
  <si>
    <t>投资估算</t>
  </si>
  <si>
    <t>周旺镇</t>
  </si>
  <si>
    <t>合计</t>
  </si>
  <si>
    <t>农综办</t>
    <phoneticPr fontId="2" type="noConversion"/>
  </si>
  <si>
    <t>南扇村</t>
    <phoneticPr fontId="2" type="noConversion"/>
  </si>
  <si>
    <t>开智村</t>
    <phoneticPr fontId="2" type="noConversion"/>
  </si>
  <si>
    <t>岩口镇</t>
    <phoneticPr fontId="2" type="noConversion"/>
  </si>
  <si>
    <t>司门前镇</t>
    <phoneticPr fontId="2" type="noConversion"/>
  </si>
  <si>
    <t>双龙村</t>
    <phoneticPr fontId="2" type="noConversion"/>
  </si>
  <si>
    <t>转龙村</t>
    <phoneticPr fontId="2" type="noConversion"/>
  </si>
  <si>
    <t>虎形山乡</t>
    <phoneticPr fontId="2" type="noConversion"/>
  </si>
  <si>
    <t>灌排渠道</t>
    <phoneticPr fontId="2" type="noConversion"/>
  </si>
  <si>
    <t>机耕道</t>
    <phoneticPr fontId="2" type="noConversion"/>
  </si>
  <si>
    <t>灌排渠道、机耕道</t>
    <phoneticPr fontId="2" type="noConversion"/>
  </si>
  <si>
    <t>竹叶</t>
    <phoneticPr fontId="2" type="noConversion"/>
  </si>
  <si>
    <t>石门</t>
    <phoneticPr fontId="2" type="noConversion"/>
  </si>
  <si>
    <t>农田基础设施</t>
  </si>
  <si>
    <t>农田基础设施</t>
    <phoneticPr fontId="2" type="noConversion"/>
  </si>
  <si>
    <t>老树下</t>
    <phoneticPr fontId="2" type="noConversion"/>
  </si>
  <si>
    <t>2019年度农业综合开发精准扶贫统筹整合项目实施任务和资金计划</t>
    <phoneticPr fontId="2" type="noConversion"/>
  </si>
  <si>
    <t>2018年度农业综合开发精准扶贫统筹整合项目实施任务和资金计划</t>
    <phoneticPr fontId="2" type="noConversion"/>
  </si>
  <si>
    <t>项目名称</t>
    <phoneticPr fontId="2" type="noConversion"/>
  </si>
  <si>
    <t>实施单位</t>
    <phoneticPr fontId="2" type="noConversion"/>
  </si>
  <si>
    <t>主管部门</t>
    <phoneticPr fontId="2" type="noConversion"/>
  </si>
  <si>
    <t>备注</t>
    <phoneticPr fontId="2" type="noConversion"/>
  </si>
  <si>
    <t>虎形山乡</t>
    <phoneticPr fontId="2" type="noConversion"/>
  </si>
  <si>
    <t>草原村</t>
    <phoneticPr fontId="2" type="noConversion"/>
  </si>
  <si>
    <t>农田基础设施</t>
    <phoneticPr fontId="2" type="noConversion"/>
  </si>
  <si>
    <t>农综办</t>
    <phoneticPr fontId="2" type="noConversion"/>
  </si>
  <si>
    <t>南岳庙</t>
    <phoneticPr fontId="2" type="noConversion"/>
  </si>
  <si>
    <t>茅塘村</t>
    <phoneticPr fontId="2" type="noConversion"/>
  </si>
  <si>
    <t>岩口</t>
    <phoneticPr fontId="2" type="noConversion"/>
  </si>
  <si>
    <t>郑西</t>
    <phoneticPr fontId="2" type="noConversion"/>
  </si>
  <si>
    <t>寨志村</t>
    <phoneticPr fontId="2" type="noConversion"/>
  </si>
  <si>
    <t>黄金洞（茶仁）</t>
    <phoneticPr fontId="2" type="noConversion"/>
  </si>
  <si>
    <t>旺山河（大禾、田旺、高山里）</t>
    <phoneticPr fontId="2" type="noConversion"/>
  </si>
  <si>
    <t>小沙江</t>
    <phoneticPr fontId="2" type="noConversion"/>
  </si>
  <si>
    <t>响龙村</t>
    <phoneticPr fontId="2" type="noConversion"/>
  </si>
  <si>
    <t>麻塘山</t>
    <phoneticPr fontId="2" type="noConversion"/>
  </si>
  <si>
    <t>松竹村</t>
    <phoneticPr fontId="2" type="noConversion"/>
  </si>
  <si>
    <t>青山庙</t>
    <phoneticPr fontId="2" type="noConversion"/>
  </si>
  <si>
    <t>金石桥</t>
    <phoneticPr fontId="2" type="noConversion"/>
  </si>
  <si>
    <t>罗公湾</t>
    <phoneticPr fontId="2" type="noConversion"/>
  </si>
  <si>
    <t>六都寨</t>
    <phoneticPr fontId="2" type="noConversion"/>
  </si>
  <si>
    <t>双荆村</t>
    <phoneticPr fontId="2" type="noConversion"/>
  </si>
  <si>
    <t>三河村（瓦屋、梅花、文定）</t>
    <phoneticPr fontId="2" type="noConversion"/>
  </si>
  <si>
    <t>高坪</t>
    <phoneticPr fontId="2" type="noConversion"/>
  </si>
  <si>
    <t>凤形村</t>
    <phoneticPr fontId="2" type="noConversion"/>
  </si>
  <si>
    <t>罗洪</t>
    <phoneticPr fontId="2" type="noConversion"/>
  </si>
  <si>
    <t>梓木溪</t>
    <phoneticPr fontId="2" type="noConversion"/>
  </si>
  <si>
    <t>七江</t>
    <phoneticPr fontId="2" type="noConversion"/>
  </si>
  <si>
    <t>石田</t>
    <phoneticPr fontId="2" type="noConversion"/>
  </si>
  <si>
    <t>茅坳村</t>
    <phoneticPr fontId="2" type="noConversion"/>
  </si>
  <si>
    <t>荷香桥</t>
    <phoneticPr fontId="2" type="noConversion"/>
  </si>
  <si>
    <t>白山</t>
    <phoneticPr fontId="2" type="noConversion"/>
  </si>
  <si>
    <t>天马山</t>
    <phoneticPr fontId="2" type="noConversion"/>
  </si>
  <si>
    <t>石门</t>
    <phoneticPr fontId="2" type="noConversion"/>
  </si>
  <si>
    <t>排头</t>
    <phoneticPr fontId="2" type="noConversion"/>
  </si>
  <si>
    <t>兴隆村</t>
    <phoneticPr fontId="2" type="noConversion"/>
  </si>
  <si>
    <t>西洋江</t>
    <phoneticPr fontId="2" type="noConversion"/>
  </si>
  <si>
    <t>桃梨村</t>
    <phoneticPr fontId="2" type="noConversion"/>
  </si>
  <si>
    <t>三阁司</t>
    <phoneticPr fontId="2" type="noConversion"/>
  </si>
  <si>
    <t>石岭</t>
    <phoneticPr fontId="2" type="noConversion"/>
  </si>
  <si>
    <t>龙州</t>
    <phoneticPr fontId="2" type="noConversion"/>
  </si>
  <si>
    <t>沙坪</t>
    <phoneticPr fontId="2" type="noConversion"/>
  </si>
  <si>
    <t>中州</t>
    <phoneticPr fontId="2" type="noConversion"/>
  </si>
  <si>
    <t>北山</t>
    <phoneticPr fontId="2" type="noConversion"/>
  </si>
  <si>
    <t>大塘（石江）</t>
    <phoneticPr fontId="2" type="noConversion"/>
  </si>
  <si>
    <t>东鄄居委会</t>
    <phoneticPr fontId="2" type="noConversion"/>
  </si>
  <si>
    <t>雨山</t>
    <phoneticPr fontId="2" type="noConversion"/>
  </si>
  <si>
    <t>小水塘</t>
    <phoneticPr fontId="2" type="noConversion"/>
  </si>
  <si>
    <t>周旺</t>
    <phoneticPr fontId="2" type="noConversion"/>
  </si>
  <si>
    <t>斜岭</t>
    <phoneticPr fontId="2" type="noConversion"/>
  </si>
  <si>
    <t>滩头</t>
    <phoneticPr fontId="2" type="noConversion"/>
  </si>
  <si>
    <t>桃仙岩</t>
    <phoneticPr fontId="2" type="noConversion"/>
  </si>
  <si>
    <t>桃洪镇</t>
    <phoneticPr fontId="2" type="noConversion"/>
  </si>
  <si>
    <t>杨柳</t>
    <phoneticPr fontId="2" type="noConversion"/>
  </si>
  <si>
    <t>木梁（曙光、罗家）</t>
    <phoneticPr fontId="2" type="noConversion"/>
  </si>
  <si>
    <t>山界乡</t>
    <phoneticPr fontId="2" type="noConversion"/>
  </si>
  <si>
    <t>架枧村</t>
    <phoneticPr fontId="2" type="noConversion"/>
  </si>
  <si>
    <t>白水洞村</t>
    <phoneticPr fontId="2" type="noConversion"/>
  </si>
  <si>
    <t>朴塘村、划市村</t>
    <phoneticPr fontId="2" type="noConversion"/>
  </si>
  <si>
    <t>军杰扶贫基地</t>
    <phoneticPr fontId="2" type="noConversion"/>
  </si>
  <si>
    <t>桃洪镇</t>
    <phoneticPr fontId="2" type="noConversion"/>
  </si>
  <si>
    <t>民族村</t>
    <phoneticPr fontId="2" type="noConversion"/>
  </si>
  <si>
    <t>三阁司</t>
    <phoneticPr fontId="2" type="noConversion"/>
  </si>
  <si>
    <t>禾塘村</t>
    <phoneticPr fontId="2" type="noConversion"/>
  </si>
  <si>
    <t>红星村、荆枝村</t>
    <phoneticPr fontId="2" type="noConversion"/>
  </si>
  <si>
    <t>北山镇</t>
    <phoneticPr fontId="2" type="noConversion"/>
  </si>
  <si>
    <t>易坪村</t>
    <phoneticPr fontId="2" type="noConversion"/>
  </si>
  <si>
    <t>荷香桥</t>
    <phoneticPr fontId="2" type="noConversion"/>
  </si>
  <si>
    <t>九牛坳村</t>
    <phoneticPr fontId="2" type="noConversion"/>
  </si>
  <si>
    <t>建安工程费小计</t>
    <phoneticPr fontId="2" type="noConversion"/>
  </si>
  <si>
    <t>实施单位</t>
    <phoneticPr fontId="2" type="noConversion"/>
  </si>
  <si>
    <t>主管部门</t>
    <phoneticPr fontId="2" type="noConversion"/>
  </si>
  <si>
    <t>备注</t>
    <phoneticPr fontId="2" type="noConversion"/>
  </si>
  <si>
    <t>水毁工程</t>
    <phoneticPr fontId="2" type="noConversion"/>
  </si>
  <si>
    <t>渠道工程</t>
    <phoneticPr fontId="2" type="noConversion"/>
  </si>
  <si>
    <t>羊古坳镇</t>
    <phoneticPr fontId="2" type="noConversion"/>
  </si>
  <si>
    <t>渠道工程</t>
    <phoneticPr fontId="2" type="noConversion"/>
  </si>
  <si>
    <t>车塘铺村</t>
    <phoneticPr fontId="2" type="noConversion"/>
  </si>
  <si>
    <t>山塘硬化</t>
    <phoneticPr fontId="2" type="noConversion"/>
  </si>
  <si>
    <t>中团居委会、高桥1组</t>
    <phoneticPr fontId="2" type="noConversion"/>
  </si>
  <si>
    <t>白马山村6组</t>
    <phoneticPr fontId="2" type="noConversion"/>
  </si>
  <si>
    <t>广源村5组</t>
    <phoneticPr fontId="2" type="noConversion"/>
  </si>
  <si>
    <t>石门老垠村大塘边3-5组</t>
    <phoneticPr fontId="2" type="noConversion"/>
  </si>
  <si>
    <t>道路建设</t>
    <phoneticPr fontId="2" type="noConversion"/>
  </si>
  <si>
    <t>生产便道</t>
    <phoneticPr fontId="2" type="noConversion"/>
  </si>
  <si>
    <t>其中：岩儿塘茶场生产便道8万</t>
    <phoneticPr fontId="2" type="noConversion"/>
  </si>
  <si>
    <t>2017年度第二批农业综合开发精准扶贫统筹整合项目实施任务和资金计划</t>
    <phoneticPr fontId="2" type="noConversion"/>
  </si>
  <si>
    <t>大水田乡</t>
    <phoneticPr fontId="2" type="noConversion"/>
  </si>
  <si>
    <t>石门</t>
    <phoneticPr fontId="2" type="noConversion"/>
  </si>
  <si>
    <t>麻塘山乡</t>
    <phoneticPr fontId="2" type="noConversion"/>
  </si>
  <si>
    <t>荷香桥镇</t>
    <phoneticPr fontId="2" type="noConversion"/>
  </si>
  <si>
    <t>横板桥镇</t>
    <phoneticPr fontId="2" type="noConversion"/>
  </si>
</sst>
</file>

<file path=xl/styles.xml><?xml version="1.0" encoding="utf-8"?>
<styleSheet xmlns="http://schemas.openxmlformats.org/spreadsheetml/2006/main">
  <fonts count="13">
    <font>
      <sz val="11"/>
      <color theme="1"/>
      <name val="宋体"/>
      <family val="2"/>
      <charset val="134"/>
      <scheme val="minor"/>
    </font>
    <font>
      <sz val="12"/>
      <color rgb="FF000000"/>
      <name val="宋体"/>
      <family val="3"/>
      <charset val="134"/>
    </font>
    <font>
      <sz val="9"/>
      <name val="宋体"/>
      <family val="2"/>
      <charset val="134"/>
      <scheme val="minor"/>
    </font>
    <font>
      <sz val="12"/>
      <name val="宋体"/>
      <family val="3"/>
      <charset val="134"/>
    </font>
    <font>
      <sz val="11"/>
      <name val="宋体"/>
      <family val="3"/>
      <charset val="134"/>
      <scheme val="minor"/>
    </font>
    <font>
      <sz val="11"/>
      <name val="宋体"/>
      <family val="3"/>
      <charset val="134"/>
    </font>
    <font>
      <sz val="11"/>
      <color rgb="FFFF0000"/>
      <name val="宋体"/>
      <family val="3"/>
      <charset val="134"/>
      <scheme val="minor"/>
    </font>
    <font>
      <sz val="16"/>
      <color rgb="FF000000"/>
      <name val="黑体"/>
      <family val="3"/>
      <charset val="134"/>
    </font>
    <font>
      <sz val="16"/>
      <name val="黑体"/>
      <family val="3"/>
      <charset val="134"/>
    </font>
    <font>
      <b/>
      <sz val="12"/>
      <color rgb="FF000000"/>
      <name val="宋体"/>
      <family val="3"/>
      <charset val="134"/>
    </font>
    <font>
      <b/>
      <sz val="12"/>
      <name val="宋体"/>
      <family val="3"/>
      <charset val="134"/>
    </font>
    <font>
      <b/>
      <sz val="11"/>
      <name val="宋体"/>
      <family val="3"/>
      <charset val="134"/>
      <scheme val="minor"/>
    </font>
    <font>
      <b/>
      <sz val="11"/>
      <color rgb="FF000000"/>
      <name val="宋体"/>
      <family val="3"/>
      <charset val="134"/>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s>
  <cellStyleXfs count="1">
    <xf numFmtId="0" fontId="0" fillId="0" borderId="0">
      <alignment vertical="center"/>
    </xf>
  </cellStyleXfs>
  <cellXfs count="42">
    <xf numFmtId="0" fontId="0" fillId="0" borderId="0" xfId="0">
      <alignment vertical="center"/>
    </xf>
    <xf numFmtId="0" fontId="0" fillId="0" borderId="1" xfId="0" applyBorder="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5" fillId="0" borderId="1" xfId="0" applyFont="1" applyBorder="1">
      <alignment vertical="center"/>
    </xf>
    <xf numFmtId="0" fontId="5" fillId="0" borderId="1"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1" fillId="0" borderId="2"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2" xfId="0" applyFont="1" applyBorder="1" applyAlignment="1">
      <alignment horizontal="center" vertical="center" wrapText="1" shrinkToFit="1"/>
    </xf>
    <xf numFmtId="0" fontId="6" fillId="0" borderId="0" xfId="0" applyFont="1">
      <alignment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shrinkToFit="1"/>
    </xf>
    <xf numFmtId="0" fontId="3" fillId="0" borderId="2" xfId="0" applyFont="1" applyBorder="1" applyAlignment="1">
      <alignment horizontal="center" vertical="center" wrapText="1"/>
    </xf>
    <xf numFmtId="0" fontId="3" fillId="0" borderId="2" xfId="0" applyFont="1" applyBorder="1" applyAlignment="1">
      <alignmen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xf>
    <xf numFmtId="0" fontId="12" fillId="0" borderId="1" xfId="0" applyFont="1" applyBorder="1">
      <alignment vertical="center"/>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7" fillId="0" borderId="4" xfId="0" applyFont="1" applyBorder="1" applyAlignment="1">
      <alignment horizontal="center" vertical="center" wrapText="1"/>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vertical="center" wrapText="1"/>
    </xf>
    <xf numFmtId="0" fontId="8" fillId="0" borderId="4"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G17"/>
  <sheetViews>
    <sheetView tabSelected="1" workbookViewId="0">
      <selection activeCell="E15" sqref="E15:E16"/>
    </sheetView>
  </sheetViews>
  <sheetFormatPr defaultRowHeight="13.5"/>
  <cols>
    <col min="1" max="1" width="18.25" customWidth="1"/>
    <col min="2" max="2" width="24" style="6" customWidth="1"/>
    <col min="3" max="3" width="44.375" style="6" customWidth="1"/>
    <col min="4" max="4" width="22" style="6" customWidth="1"/>
    <col min="5" max="5" width="15.75" style="6" customWidth="1"/>
    <col min="6" max="6" width="10.875" style="6" customWidth="1"/>
    <col min="7" max="7" width="18.75" style="7" customWidth="1"/>
  </cols>
  <sheetData>
    <row r="1" spans="1:7" ht="37.5" customHeight="1">
      <c r="A1" s="33" t="s">
        <v>112</v>
      </c>
      <c r="B1" s="33"/>
      <c r="C1" s="33"/>
      <c r="D1" s="33"/>
      <c r="E1" s="33"/>
      <c r="F1" s="33"/>
      <c r="G1" s="33"/>
    </row>
    <row r="2" spans="1:7" ht="24" customHeight="1">
      <c r="A2" s="21" t="s">
        <v>0</v>
      </c>
      <c r="B2" s="22" t="s">
        <v>1</v>
      </c>
      <c r="C2" s="22" t="s">
        <v>2</v>
      </c>
      <c r="D2" s="22" t="s">
        <v>3</v>
      </c>
      <c r="E2" s="22" t="s">
        <v>96</v>
      </c>
      <c r="F2" s="22" t="s">
        <v>97</v>
      </c>
      <c r="G2" s="23" t="s">
        <v>98</v>
      </c>
    </row>
    <row r="3" spans="1:7" ht="28.5" customHeight="1">
      <c r="A3" s="8" t="s">
        <v>13</v>
      </c>
      <c r="B3" s="15" t="s">
        <v>83</v>
      </c>
      <c r="C3" s="30" t="s">
        <v>110</v>
      </c>
      <c r="D3" s="10">
        <v>150</v>
      </c>
      <c r="E3" s="10" t="s">
        <v>6</v>
      </c>
      <c r="F3" s="10" t="s">
        <v>6</v>
      </c>
      <c r="G3" s="11" t="s">
        <v>111</v>
      </c>
    </row>
    <row r="4" spans="1:7" ht="24" customHeight="1">
      <c r="A4" s="19" t="s">
        <v>4</v>
      </c>
      <c r="B4" s="20" t="s">
        <v>103</v>
      </c>
      <c r="C4" s="1" t="s">
        <v>104</v>
      </c>
      <c r="D4" s="20">
        <v>8</v>
      </c>
      <c r="E4" s="29" t="s">
        <v>4</v>
      </c>
      <c r="F4" s="20" t="s">
        <v>6</v>
      </c>
      <c r="G4" s="27"/>
    </row>
    <row r="5" spans="1:7" ht="24" customHeight="1">
      <c r="A5" s="19" t="s">
        <v>4</v>
      </c>
      <c r="B5" s="20" t="s">
        <v>12</v>
      </c>
      <c r="C5" s="1" t="s">
        <v>14</v>
      </c>
      <c r="D5" s="20">
        <v>150</v>
      </c>
      <c r="E5" s="20" t="s">
        <v>6</v>
      </c>
      <c r="F5" s="20" t="s">
        <v>6</v>
      </c>
      <c r="G5" s="27"/>
    </row>
    <row r="6" spans="1:7" ht="24" customHeight="1">
      <c r="A6" s="32" t="s">
        <v>117</v>
      </c>
      <c r="B6" s="20" t="s">
        <v>7</v>
      </c>
      <c r="C6" s="1" t="s">
        <v>14</v>
      </c>
      <c r="D6" s="20">
        <v>180</v>
      </c>
      <c r="E6" s="20" t="s">
        <v>6</v>
      </c>
      <c r="F6" s="20" t="s">
        <v>6</v>
      </c>
      <c r="G6" s="2"/>
    </row>
    <row r="7" spans="1:7" ht="24" customHeight="1">
      <c r="A7" s="19" t="s">
        <v>9</v>
      </c>
      <c r="B7" s="20" t="s">
        <v>84</v>
      </c>
      <c r="C7" s="1" t="s">
        <v>16</v>
      </c>
      <c r="D7" s="20">
        <v>260</v>
      </c>
      <c r="E7" s="20" t="s">
        <v>6</v>
      </c>
      <c r="F7" s="20" t="s">
        <v>6</v>
      </c>
      <c r="G7" s="2"/>
    </row>
    <row r="8" spans="1:7" ht="24" customHeight="1">
      <c r="A8" s="19" t="s">
        <v>101</v>
      </c>
      <c r="B8" s="28" t="s">
        <v>105</v>
      </c>
      <c r="C8" s="1" t="s">
        <v>102</v>
      </c>
      <c r="D8" s="20">
        <v>6</v>
      </c>
      <c r="E8" s="25" t="s">
        <v>101</v>
      </c>
      <c r="F8" s="26" t="s">
        <v>6</v>
      </c>
      <c r="G8" s="2"/>
    </row>
    <row r="9" spans="1:7" ht="24" customHeight="1">
      <c r="A9" s="32" t="s">
        <v>113</v>
      </c>
      <c r="B9" s="28" t="s">
        <v>106</v>
      </c>
      <c r="C9" s="1" t="s">
        <v>100</v>
      </c>
      <c r="D9" s="20">
        <v>10</v>
      </c>
      <c r="E9" s="31" t="s">
        <v>113</v>
      </c>
      <c r="F9" s="26" t="s">
        <v>6</v>
      </c>
      <c r="G9" s="2"/>
    </row>
    <row r="10" spans="1:7" ht="24" customHeight="1">
      <c r="A10" s="32" t="s">
        <v>113</v>
      </c>
      <c r="B10" s="28" t="s">
        <v>107</v>
      </c>
      <c r="C10" s="1" t="s">
        <v>99</v>
      </c>
      <c r="D10" s="20">
        <v>20</v>
      </c>
      <c r="E10" s="31" t="s">
        <v>113</v>
      </c>
      <c r="F10" s="26" t="s">
        <v>6</v>
      </c>
      <c r="G10" s="2"/>
    </row>
    <row r="11" spans="1:7" ht="24" customHeight="1">
      <c r="A11" s="19" t="s">
        <v>10</v>
      </c>
      <c r="B11" s="20" t="s">
        <v>11</v>
      </c>
      <c r="C11" s="20" t="s">
        <v>15</v>
      </c>
      <c r="D11" s="20">
        <v>10</v>
      </c>
      <c r="E11" s="25" t="s">
        <v>10</v>
      </c>
      <c r="F11" s="20" t="s">
        <v>6</v>
      </c>
      <c r="G11" s="2"/>
    </row>
    <row r="12" spans="1:7" ht="24" customHeight="1">
      <c r="A12" s="32" t="s">
        <v>18</v>
      </c>
      <c r="B12" s="28" t="s">
        <v>108</v>
      </c>
      <c r="C12" s="28" t="s">
        <v>109</v>
      </c>
      <c r="D12" s="20">
        <v>5</v>
      </c>
      <c r="E12" s="32" t="s">
        <v>18</v>
      </c>
      <c r="F12" s="20" t="s">
        <v>6</v>
      </c>
      <c r="G12" s="2"/>
    </row>
    <row r="13" spans="1:7" ht="24" customHeight="1">
      <c r="A13" s="19" t="s">
        <v>18</v>
      </c>
      <c r="B13" s="20" t="s">
        <v>85</v>
      </c>
      <c r="C13" s="20" t="s">
        <v>20</v>
      </c>
      <c r="D13" s="20">
        <v>160</v>
      </c>
      <c r="E13" s="31" t="s">
        <v>114</v>
      </c>
      <c r="F13" s="20" t="s">
        <v>6</v>
      </c>
      <c r="G13" s="2"/>
    </row>
    <row r="14" spans="1:7" ht="24" customHeight="1">
      <c r="A14" s="32" t="s">
        <v>115</v>
      </c>
      <c r="B14" s="20" t="s">
        <v>21</v>
      </c>
      <c r="C14" s="20" t="s">
        <v>20</v>
      </c>
      <c r="D14" s="20">
        <v>50</v>
      </c>
      <c r="E14" s="32" t="s">
        <v>115</v>
      </c>
      <c r="F14" s="20" t="s">
        <v>6</v>
      </c>
      <c r="G14" s="2"/>
    </row>
    <row r="15" spans="1:7" ht="24" customHeight="1">
      <c r="A15" s="34" t="s">
        <v>116</v>
      </c>
      <c r="B15" s="9" t="s">
        <v>8</v>
      </c>
      <c r="C15" s="1" t="s">
        <v>16</v>
      </c>
      <c r="D15" s="9">
        <v>80</v>
      </c>
      <c r="E15" s="34" t="s">
        <v>116</v>
      </c>
      <c r="F15" s="35" t="s">
        <v>6</v>
      </c>
      <c r="G15" s="2"/>
    </row>
    <row r="16" spans="1:7" ht="24" customHeight="1">
      <c r="A16" s="34"/>
      <c r="B16" s="13" t="s">
        <v>17</v>
      </c>
      <c r="C16" s="1" t="s">
        <v>16</v>
      </c>
      <c r="D16" s="9">
        <v>80</v>
      </c>
      <c r="E16" s="34"/>
      <c r="F16" s="35"/>
      <c r="G16" s="3"/>
    </row>
    <row r="17" spans="1:7" ht="24" customHeight="1">
      <c r="A17" s="24" t="s">
        <v>95</v>
      </c>
      <c r="B17" s="4"/>
      <c r="C17" s="4"/>
      <c r="D17" s="5">
        <f>SUM(D3:D16)</f>
        <v>1169</v>
      </c>
      <c r="E17" s="5"/>
      <c r="F17" s="5"/>
      <c r="G17" s="2"/>
    </row>
  </sheetData>
  <mergeCells count="4">
    <mergeCell ref="A1:G1"/>
    <mergeCell ref="A15:A16"/>
    <mergeCell ref="F15:F16"/>
    <mergeCell ref="E15:E16"/>
  </mergeCells>
  <phoneticPr fontId="2" type="noConversion"/>
  <pageMargins left="0.70866141732283472" right="0.70866141732283472" top="0.74803149606299213" bottom="0.74803149606299213" header="0.31496062992125984" footer="0.31496062992125984"/>
  <pageSetup paperSize="9" scale="85" orientation="landscape" r:id="rId1"/>
</worksheet>
</file>

<file path=xl/worksheets/sheet2.xml><?xml version="1.0" encoding="utf-8"?>
<worksheet xmlns="http://schemas.openxmlformats.org/spreadsheetml/2006/main" xmlns:r="http://schemas.openxmlformats.org/officeDocument/2006/relationships">
  <dimension ref="A1:G44"/>
  <sheetViews>
    <sheetView topLeftCell="A16" workbookViewId="0">
      <selection activeCell="I19" sqref="I19"/>
    </sheetView>
  </sheetViews>
  <sheetFormatPr defaultRowHeight="13.5"/>
  <cols>
    <col min="2" max="2" width="18.625" style="6" customWidth="1"/>
    <col min="3" max="3" width="25.625" style="6" customWidth="1"/>
    <col min="4" max="6" width="10.875" style="6" customWidth="1"/>
    <col min="7" max="7" width="18.75" style="7" customWidth="1"/>
  </cols>
  <sheetData>
    <row r="1" spans="1:7" ht="37.5" customHeight="1">
      <c r="A1" s="39" t="s">
        <v>23</v>
      </c>
      <c r="B1" s="39"/>
      <c r="C1" s="39"/>
      <c r="D1" s="39"/>
      <c r="E1" s="39"/>
      <c r="F1" s="39"/>
      <c r="G1" s="39"/>
    </row>
    <row r="2" spans="1:7" ht="37.5" customHeight="1">
      <c r="A2" s="13" t="s">
        <v>0</v>
      </c>
      <c r="B2" s="13" t="s">
        <v>1</v>
      </c>
      <c r="C2" s="13" t="s">
        <v>24</v>
      </c>
      <c r="D2" s="13" t="s">
        <v>3</v>
      </c>
      <c r="E2" s="13" t="s">
        <v>25</v>
      </c>
      <c r="F2" s="13" t="s">
        <v>26</v>
      </c>
      <c r="G2" s="2" t="s">
        <v>27</v>
      </c>
    </row>
    <row r="3" spans="1:7" ht="37.5" customHeight="1">
      <c r="A3" s="15" t="s">
        <v>28</v>
      </c>
      <c r="B3" s="15" t="s">
        <v>29</v>
      </c>
      <c r="C3" s="13" t="s">
        <v>30</v>
      </c>
      <c r="D3" s="15">
        <f>50+210</f>
        <v>260</v>
      </c>
      <c r="E3" s="15" t="s">
        <v>31</v>
      </c>
      <c r="F3" s="15" t="s">
        <v>31</v>
      </c>
      <c r="G3" s="11"/>
    </row>
    <row r="4" spans="1:7" ht="37.5" customHeight="1">
      <c r="A4" s="16" t="s">
        <v>86</v>
      </c>
      <c r="B4" s="18" t="s">
        <v>90</v>
      </c>
      <c r="C4" s="17" t="s">
        <v>30</v>
      </c>
      <c r="D4" s="18">
        <v>200</v>
      </c>
      <c r="E4" s="18" t="s">
        <v>6</v>
      </c>
      <c r="F4" s="18" t="s">
        <v>6</v>
      </c>
      <c r="G4" s="11"/>
    </row>
    <row r="5" spans="1:7" ht="37.5" customHeight="1">
      <c r="A5" s="16" t="s">
        <v>81</v>
      </c>
      <c r="B5" s="18" t="s">
        <v>87</v>
      </c>
      <c r="C5" s="17" t="s">
        <v>30</v>
      </c>
      <c r="D5" s="18">
        <v>100</v>
      </c>
      <c r="E5" s="18" t="s">
        <v>6</v>
      </c>
      <c r="F5" s="18" t="s">
        <v>6</v>
      </c>
      <c r="G5" s="11"/>
    </row>
    <row r="6" spans="1:7" ht="37.5" customHeight="1">
      <c r="A6" s="16" t="s">
        <v>88</v>
      </c>
      <c r="B6" s="18" t="s">
        <v>89</v>
      </c>
      <c r="C6" s="17" t="s">
        <v>30</v>
      </c>
      <c r="D6" s="18">
        <v>100</v>
      </c>
      <c r="E6" s="18" t="s">
        <v>6</v>
      </c>
      <c r="F6" s="18" t="s">
        <v>6</v>
      </c>
      <c r="G6" s="11"/>
    </row>
    <row r="7" spans="1:7" ht="37.5" customHeight="1">
      <c r="A7" s="16" t="s">
        <v>91</v>
      </c>
      <c r="B7" s="18" t="s">
        <v>92</v>
      </c>
      <c r="C7" s="17" t="s">
        <v>30</v>
      </c>
      <c r="D7" s="18">
        <v>100</v>
      </c>
      <c r="E7" s="18" t="s">
        <v>6</v>
      </c>
      <c r="F7" s="18" t="s">
        <v>6</v>
      </c>
      <c r="G7" s="11"/>
    </row>
    <row r="8" spans="1:7" ht="37.5" customHeight="1">
      <c r="A8" s="16" t="s">
        <v>93</v>
      </c>
      <c r="B8" s="18" t="s">
        <v>94</v>
      </c>
      <c r="C8" s="17" t="s">
        <v>30</v>
      </c>
      <c r="D8" s="18">
        <v>100</v>
      </c>
      <c r="E8" s="18" t="s">
        <v>6</v>
      </c>
      <c r="F8" s="18" t="s">
        <v>6</v>
      </c>
      <c r="G8" s="11"/>
    </row>
    <row r="9" spans="1:7" s="12" customFormat="1" ht="37.5" customHeight="1">
      <c r="A9" s="16" t="s">
        <v>32</v>
      </c>
      <c r="B9" s="13" t="s">
        <v>33</v>
      </c>
      <c r="C9" s="13" t="s">
        <v>30</v>
      </c>
      <c r="D9" s="13">
        <f>50+330</f>
        <v>380</v>
      </c>
      <c r="E9" s="15" t="s">
        <v>31</v>
      </c>
      <c r="F9" s="15" t="s">
        <v>31</v>
      </c>
      <c r="G9" s="11"/>
    </row>
    <row r="10" spans="1:7" s="12" customFormat="1" ht="27.75" customHeight="1">
      <c r="A10" s="36" t="s">
        <v>34</v>
      </c>
      <c r="B10" s="13" t="s">
        <v>35</v>
      </c>
      <c r="C10" s="36" t="s">
        <v>19</v>
      </c>
      <c r="D10" s="36">
        <f>180+630+50</f>
        <v>860</v>
      </c>
      <c r="E10" s="36" t="s">
        <v>31</v>
      </c>
      <c r="F10" s="36" t="s">
        <v>31</v>
      </c>
      <c r="G10" s="11"/>
    </row>
    <row r="11" spans="1:7" s="12" customFormat="1" ht="27.75" customHeight="1">
      <c r="A11" s="37"/>
      <c r="B11" s="13" t="s">
        <v>36</v>
      </c>
      <c r="C11" s="37"/>
      <c r="D11" s="37"/>
      <c r="E11" s="37"/>
      <c r="F11" s="37"/>
      <c r="G11" s="11"/>
    </row>
    <row r="12" spans="1:7" s="12" customFormat="1" ht="37.5" customHeight="1">
      <c r="A12" s="37"/>
      <c r="B12" s="13" t="s">
        <v>37</v>
      </c>
      <c r="C12" s="37"/>
      <c r="D12" s="37"/>
      <c r="E12" s="37"/>
      <c r="F12" s="37"/>
      <c r="G12" s="2"/>
    </row>
    <row r="13" spans="1:7" s="12" customFormat="1" ht="37.5" customHeight="1">
      <c r="A13" s="38"/>
      <c r="B13" s="13" t="s">
        <v>38</v>
      </c>
      <c r="C13" s="38"/>
      <c r="D13" s="38"/>
      <c r="E13" s="38"/>
      <c r="F13" s="38"/>
      <c r="G13" s="11"/>
    </row>
    <row r="14" spans="1:7" s="12" customFormat="1" ht="37.5" customHeight="1">
      <c r="A14" s="13" t="s">
        <v>39</v>
      </c>
      <c r="B14" s="13" t="s">
        <v>40</v>
      </c>
      <c r="C14" s="13" t="s">
        <v>30</v>
      </c>
      <c r="D14" s="13">
        <f>50+210</f>
        <v>260</v>
      </c>
      <c r="E14" s="13" t="s">
        <v>31</v>
      </c>
      <c r="F14" s="13" t="s">
        <v>31</v>
      </c>
      <c r="G14" s="2"/>
    </row>
    <row r="15" spans="1:7" s="12" customFormat="1" ht="37.5" customHeight="1">
      <c r="A15" s="36" t="s">
        <v>41</v>
      </c>
      <c r="B15" s="13" t="s">
        <v>42</v>
      </c>
      <c r="C15" s="37" t="s">
        <v>19</v>
      </c>
      <c r="D15" s="36">
        <f>50+300</f>
        <v>350</v>
      </c>
      <c r="E15" s="36" t="s">
        <v>31</v>
      </c>
      <c r="F15" s="36" t="s">
        <v>31</v>
      </c>
      <c r="G15" s="2"/>
    </row>
    <row r="16" spans="1:7" s="12" customFormat="1" ht="37.5" customHeight="1">
      <c r="A16" s="38"/>
      <c r="B16" s="13" t="s">
        <v>43</v>
      </c>
      <c r="C16" s="38"/>
      <c r="D16" s="38"/>
      <c r="E16" s="38"/>
      <c r="F16" s="38"/>
      <c r="G16" s="11"/>
    </row>
    <row r="17" spans="1:7" s="12" customFormat="1" ht="37.5" customHeight="1">
      <c r="A17" s="13" t="s">
        <v>44</v>
      </c>
      <c r="B17" s="13" t="s">
        <v>45</v>
      </c>
      <c r="C17" s="13" t="s">
        <v>30</v>
      </c>
      <c r="D17" s="13">
        <f>50+210</f>
        <v>260</v>
      </c>
      <c r="E17" s="15" t="s">
        <v>31</v>
      </c>
      <c r="F17" s="15" t="s">
        <v>31</v>
      </c>
      <c r="G17" s="2"/>
    </row>
    <row r="18" spans="1:7" s="12" customFormat="1" ht="37.5" customHeight="1">
      <c r="A18" s="36" t="s">
        <v>46</v>
      </c>
      <c r="B18" s="13" t="s">
        <v>47</v>
      </c>
      <c r="C18" s="36" t="s">
        <v>19</v>
      </c>
      <c r="D18" s="40">
        <f>50+430</f>
        <v>480</v>
      </c>
      <c r="E18" s="36" t="s">
        <v>31</v>
      </c>
      <c r="F18" s="36" t="s">
        <v>31</v>
      </c>
      <c r="G18" s="2"/>
    </row>
    <row r="19" spans="1:7" s="12" customFormat="1" ht="37.5" customHeight="1">
      <c r="A19" s="38"/>
      <c r="B19" s="13" t="s">
        <v>48</v>
      </c>
      <c r="C19" s="38"/>
      <c r="D19" s="41"/>
      <c r="E19" s="38"/>
      <c r="F19" s="38"/>
      <c r="G19" s="11"/>
    </row>
    <row r="20" spans="1:7" s="12" customFormat="1" ht="37.5" customHeight="1">
      <c r="A20" s="13" t="s">
        <v>49</v>
      </c>
      <c r="B20" s="13" t="s">
        <v>50</v>
      </c>
      <c r="C20" s="13" t="s">
        <v>30</v>
      </c>
      <c r="D20" s="13">
        <f>50+210</f>
        <v>260</v>
      </c>
      <c r="E20" s="15" t="s">
        <v>31</v>
      </c>
      <c r="F20" s="15" t="s">
        <v>31</v>
      </c>
      <c r="G20" s="11"/>
    </row>
    <row r="21" spans="1:7" s="12" customFormat="1" ht="37.5" customHeight="1">
      <c r="A21" s="13" t="s">
        <v>51</v>
      </c>
      <c r="B21" s="13" t="s">
        <v>52</v>
      </c>
      <c r="C21" s="13" t="s">
        <v>30</v>
      </c>
      <c r="D21" s="13">
        <f>50+210</f>
        <v>260</v>
      </c>
      <c r="E21" s="15" t="s">
        <v>31</v>
      </c>
      <c r="F21" s="15" t="s">
        <v>31</v>
      </c>
      <c r="G21" s="2"/>
    </row>
    <row r="22" spans="1:7" s="12" customFormat="1" ht="37.5" customHeight="1">
      <c r="A22" s="13" t="s">
        <v>53</v>
      </c>
      <c r="B22" s="13" t="s">
        <v>54</v>
      </c>
      <c r="C22" s="13" t="s">
        <v>30</v>
      </c>
      <c r="D22" s="13">
        <f>50+210</f>
        <v>260</v>
      </c>
      <c r="E22" s="15" t="s">
        <v>31</v>
      </c>
      <c r="F22" s="15" t="s">
        <v>31</v>
      </c>
      <c r="G22" s="14"/>
    </row>
    <row r="23" spans="1:7" ht="37.5" customHeight="1">
      <c r="A23" s="4" t="s">
        <v>5</v>
      </c>
      <c r="B23" s="4"/>
      <c r="C23" s="4"/>
      <c r="D23" s="5">
        <f>SUM(D3:D22)</f>
        <v>4230</v>
      </c>
      <c r="E23" s="13"/>
      <c r="F23" s="13"/>
      <c r="G23" s="2"/>
    </row>
    <row r="24" spans="1:7" ht="37.5" customHeight="1">
      <c r="A24" s="39" t="s">
        <v>22</v>
      </c>
      <c r="B24" s="39"/>
      <c r="C24" s="39"/>
      <c r="D24" s="39"/>
      <c r="E24" s="39"/>
      <c r="F24" s="39"/>
      <c r="G24" s="39"/>
    </row>
    <row r="25" spans="1:7" ht="33" customHeight="1">
      <c r="A25" s="13" t="s">
        <v>0</v>
      </c>
      <c r="B25" s="13" t="s">
        <v>1</v>
      </c>
      <c r="C25" s="13" t="s">
        <v>24</v>
      </c>
      <c r="D25" s="13" t="s">
        <v>3</v>
      </c>
      <c r="E25" s="13" t="s">
        <v>25</v>
      </c>
      <c r="F25" s="13" t="s">
        <v>26</v>
      </c>
      <c r="G25" s="2" t="s">
        <v>27</v>
      </c>
    </row>
    <row r="26" spans="1:7" ht="38.25" customHeight="1">
      <c r="A26" s="15" t="s">
        <v>28</v>
      </c>
      <c r="B26" s="15" t="s">
        <v>55</v>
      </c>
      <c r="C26" s="13" t="s">
        <v>30</v>
      </c>
      <c r="D26" s="15">
        <f>50+210</f>
        <v>260</v>
      </c>
      <c r="E26" s="15" t="s">
        <v>31</v>
      </c>
      <c r="F26" s="15" t="s">
        <v>31</v>
      </c>
      <c r="G26" s="11"/>
    </row>
    <row r="27" spans="1:7" s="12" customFormat="1" ht="38.25" customHeight="1">
      <c r="A27" s="35" t="s">
        <v>56</v>
      </c>
      <c r="B27" s="13" t="s">
        <v>57</v>
      </c>
      <c r="C27" s="36" t="s">
        <v>19</v>
      </c>
      <c r="D27" s="35">
        <v>430</v>
      </c>
      <c r="E27" s="36" t="s">
        <v>31</v>
      </c>
      <c r="F27" s="36" t="s">
        <v>31</v>
      </c>
      <c r="G27" s="2"/>
    </row>
    <row r="28" spans="1:7" s="12" customFormat="1" ht="38.25" customHeight="1">
      <c r="A28" s="35"/>
      <c r="B28" s="13" t="s">
        <v>58</v>
      </c>
      <c r="C28" s="38"/>
      <c r="D28" s="35"/>
      <c r="E28" s="38"/>
      <c r="F28" s="38"/>
      <c r="G28" s="14"/>
    </row>
    <row r="29" spans="1:7" s="12" customFormat="1" ht="38.25" customHeight="1">
      <c r="A29" s="36" t="s">
        <v>59</v>
      </c>
      <c r="B29" s="13" t="s">
        <v>60</v>
      </c>
      <c r="C29" s="36" t="s">
        <v>19</v>
      </c>
      <c r="D29" s="36">
        <v>420</v>
      </c>
      <c r="E29" s="36" t="s">
        <v>31</v>
      </c>
      <c r="F29" s="36" t="s">
        <v>31</v>
      </c>
      <c r="G29" s="2"/>
    </row>
    <row r="30" spans="1:7" s="12" customFormat="1" ht="38.25" customHeight="1">
      <c r="A30" s="38"/>
      <c r="B30" s="13" t="s">
        <v>61</v>
      </c>
      <c r="C30" s="38"/>
      <c r="D30" s="38"/>
      <c r="E30" s="38"/>
      <c r="F30" s="38"/>
      <c r="G30" s="11"/>
    </row>
    <row r="31" spans="1:7" s="12" customFormat="1" ht="38.25" customHeight="1">
      <c r="A31" s="13" t="s">
        <v>62</v>
      </c>
      <c r="B31" s="13" t="s">
        <v>63</v>
      </c>
      <c r="C31" s="13" t="s">
        <v>30</v>
      </c>
      <c r="D31" s="13">
        <v>210</v>
      </c>
      <c r="E31" s="13" t="s">
        <v>31</v>
      </c>
      <c r="F31" s="13" t="s">
        <v>31</v>
      </c>
      <c r="G31" s="2"/>
    </row>
    <row r="32" spans="1:7" s="12" customFormat="1" ht="38.25" customHeight="1">
      <c r="A32" s="36" t="s">
        <v>64</v>
      </c>
      <c r="B32" s="13" t="s">
        <v>65</v>
      </c>
      <c r="C32" s="36" t="s">
        <v>19</v>
      </c>
      <c r="D32" s="36">
        <v>840</v>
      </c>
      <c r="E32" s="36" t="s">
        <v>31</v>
      </c>
      <c r="F32" s="36" t="s">
        <v>31</v>
      </c>
      <c r="G32" s="11"/>
    </row>
    <row r="33" spans="1:7" s="12" customFormat="1" ht="38.25" customHeight="1">
      <c r="A33" s="37"/>
      <c r="B33" s="13" t="s">
        <v>66</v>
      </c>
      <c r="C33" s="37"/>
      <c r="D33" s="37"/>
      <c r="E33" s="37"/>
      <c r="F33" s="37"/>
      <c r="G33" s="2"/>
    </row>
    <row r="34" spans="1:7" s="12" customFormat="1" ht="38.25" customHeight="1">
      <c r="A34" s="37"/>
      <c r="B34" s="13" t="s">
        <v>67</v>
      </c>
      <c r="C34" s="37"/>
      <c r="D34" s="37"/>
      <c r="E34" s="37"/>
      <c r="F34" s="37"/>
      <c r="G34" s="11"/>
    </row>
    <row r="35" spans="1:7" s="12" customFormat="1" ht="38.25" customHeight="1">
      <c r="A35" s="38"/>
      <c r="B35" s="13" t="s">
        <v>68</v>
      </c>
      <c r="C35" s="38"/>
      <c r="D35" s="38"/>
      <c r="E35" s="38"/>
      <c r="F35" s="38"/>
      <c r="G35" s="2"/>
    </row>
    <row r="36" spans="1:7" s="12" customFormat="1" ht="38.25" customHeight="1">
      <c r="A36" s="36" t="s">
        <v>69</v>
      </c>
      <c r="B36" s="13" t="s">
        <v>70</v>
      </c>
      <c r="C36" s="13" t="s">
        <v>30</v>
      </c>
      <c r="D36" s="13">
        <v>210</v>
      </c>
      <c r="E36" s="13" t="s">
        <v>31</v>
      </c>
      <c r="F36" s="13" t="s">
        <v>31</v>
      </c>
      <c r="G36" s="11"/>
    </row>
    <row r="37" spans="1:7" s="12" customFormat="1" ht="38.25" customHeight="1">
      <c r="A37" s="38"/>
      <c r="B37" s="13" t="s">
        <v>71</v>
      </c>
      <c r="C37" s="13" t="s">
        <v>30</v>
      </c>
      <c r="D37" s="13">
        <v>270</v>
      </c>
      <c r="E37" s="13" t="s">
        <v>31</v>
      </c>
      <c r="F37" s="13" t="s">
        <v>31</v>
      </c>
      <c r="G37" s="11"/>
    </row>
    <row r="38" spans="1:7" s="12" customFormat="1" ht="38.25" customHeight="1">
      <c r="A38" s="13" t="s">
        <v>72</v>
      </c>
      <c r="B38" s="13" t="s">
        <v>73</v>
      </c>
      <c r="C38" s="13" t="s">
        <v>30</v>
      </c>
      <c r="D38" s="13">
        <v>210</v>
      </c>
      <c r="E38" s="13" t="s">
        <v>31</v>
      </c>
      <c r="F38" s="13" t="s">
        <v>31</v>
      </c>
      <c r="G38" s="2"/>
    </row>
    <row r="39" spans="1:7" s="12" customFormat="1" ht="38.25" customHeight="1">
      <c r="A39" s="13" t="s">
        <v>74</v>
      </c>
      <c r="B39" s="13" t="s">
        <v>75</v>
      </c>
      <c r="C39" s="13" t="s">
        <v>30</v>
      </c>
      <c r="D39" s="13">
        <v>210</v>
      </c>
      <c r="E39" s="13" t="s">
        <v>31</v>
      </c>
      <c r="F39" s="13" t="s">
        <v>31</v>
      </c>
      <c r="G39" s="11"/>
    </row>
    <row r="40" spans="1:7" s="12" customFormat="1" ht="38.25" customHeight="1">
      <c r="A40" s="13" t="s">
        <v>76</v>
      </c>
      <c r="B40" s="13" t="s">
        <v>77</v>
      </c>
      <c r="C40" s="13" t="s">
        <v>30</v>
      </c>
      <c r="D40" s="13">
        <v>210</v>
      </c>
      <c r="E40" s="13" t="s">
        <v>31</v>
      </c>
      <c r="F40" s="13" t="s">
        <v>31</v>
      </c>
      <c r="G40" s="2"/>
    </row>
    <row r="41" spans="1:7" s="12" customFormat="1" ht="38.25" customHeight="1">
      <c r="A41" s="36" t="s">
        <v>78</v>
      </c>
      <c r="B41" s="13" t="s">
        <v>79</v>
      </c>
      <c r="C41" s="13" t="s">
        <v>30</v>
      </c>
      <c r="D41" s="36">
        <v>430</v>
      </c>
      <c r="E41" s="36" t="s">
        <v>31</v>
      </c>
      <c r="F41" s="36" t="s">
        <v>31</v>
      </c>
      <c r="G41" s="2"/>
    </row>
    <row r="42" spans="1:7" s="12" customFormat="1" ht="38.25" customHeight="1">
      <c r="A42" s="38"/>
      <c r="B42" s="13" t="s">
        <v>80</v>
      </c>
      <c r="C42" s="13" t="s">
        <v>30</v>
      </c>
      <c r="D42" s="38"/>
      <c r="E42" s="38"/>
      <c r="F42" s="38"/>
      <c r="G42" s="11"/>
    </row>
    <row r="43" spans="1:7" s="12" customFormat="1" ht="38.25" customHeight="1">
      <c r="A43" s="13" t="s">
        <v>81</v>
      </c>
      <c r="B43" s="13" t="s">
        <v>82</v>
      </c>
      <c r="C43" s="13" t="s">
        <v>30</v>
      </c>
      <c r="D43" s="13">
        <v>230</v>
      </c>
      <c r="E43" s="13" t="s">
        <v>31</v>
      </c>
      <c r="F43" s="13" t="s">
        <v>31</v>
      </c>
      <c r="G43" s="2"/>
    </row>
    <row r="44" spans="1:7" ht="38.25" customHeight="1">
      <c r="A44" s="4" t="s">
        <v>5</v>
      </c>
      <c r="B44" s="4"/>
      <c r="C44" s="4"/>
      <c r="D44" s="5">
        <f>SUM(D27:D43)</f>
        <v>3670</v>
      </c>
      <c r="E44" s="5"/>
      <c r="F44" s="5"/>
      <c r="G44" s="2"/>
    </row>
  </sheetData>
  <mergeCells count="37">
    <mergeCell ref="C18:C19"/>
    <mergeCell ref="C27:C28"/>
    <mergeCell ref="A41:A42"/>
    <mergeCell ref="D29:D30"/>
    <mergeCell ref="D32:D35"/>
    <mergeCell ref="A1:G1"/>
    <mergeCell ref="A32:A35"/>
    <mergeCell ref="A18:A19"/>
    <mergeCell ref="A27:A28"/>
    <mergeCell ref="A29:A30"/>
    <mergeCell ref="A10:A13"/>
    <mergeCell ref="D18:D19"/>
    <mergeCell ref="D27:D28"/>
    <mergeCell ref="C29:C30"/>
    <mergeCell ref="C32:C35"/>
    <mergeCell ref="F10:F13"/>
    <mergeCell ref="E10:E13"/>
    <mergeCell ref="E15:E16"/>
    <mergeCell ref="E18:E19"/>
    <mergeCell ref="E27:E28"/>
    <mergeCell ref="E29:E30"/>
    <mergeCell ref="E32:E35"/>
    <mergeCell ref="A24:G24"/>
    <mergeCell ref="C10:C13"/>
    <mergeCell ref="C15:C16"/>
    <mergeCell ref="E41:E42"/>
    <mergeCell ref="F15:F16"/>
    <mergeCell ref="F18:F19"/>
    <mergeCell ref="F27:F28"/>
    <mergeCell ref="F29:F30"/>
    <mergeCell ref="F32:F35"/>
    <mergeCell ref="F41:F42"/>
    <mergeCell ref="D10:D13"/>
    <mergeCell ref="D41:D42"/>
    <mergeCell ref="D15:D16"/>
    <mergeCell ref="A15:A16"/>
    <mergeCell ref="A36:A37"/>
  </mergeCells>
  <phoneticPr fontId="2" type="noConversion"/>
  <pageMargins left="0.70866141732283472" right="0.70866141732283472" top="0.74803149606299213" bottom="0.74803149606299213" header="0.31496062992125984" footer="0.31496062992125984"/>
  <pageSetup paperSize="9" scale="85" orientation="portrait" r:id="rId1"/>
  <rowBreaks count="1" manualBreakCount="1">
    <brk id="2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第二批计划表</vt:lpstr>
      <vt:lpstr>1819年规划表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2017-12-11T03:47:04Z</cp:lastPrinted>
  <dcterms:created xsi:type="dcterms:W3CDTF">2017-08-15T02:13:56Z</dcterms:created>
  <dcterms:modified xsi:type="dcterms:W3CDTF">2017-12-11T07:33:34Z</dcterms:modified>
</cp:coreProperties>
</file>