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42" firstSheet="3" activeTab="8"/>
  </bookViews>
  <sheets>
    <sheet name="部门收支总表" sheetId="1" r:id="rId1"/>
    <sheet name="部门收入总表" sheetId="2" r:id="rId2"/>
    <sheet name="部门支出总表 " sheetId="3" r:id="rId3"/>
    <sheet name="部门财政拨款收支总表 " sheetId="4" r:id="rId4"/>
    <sheet name="部门一般公共预算支出表" sheetId="5" r:id="rId5"/>
    <sheet name="部门一般公共预算基本支出表 " sheetId="6" r:id="rId6"/>
    <sheet name="“三公”经费预算表" sheetId="7" r:id="rId7"/>
    <sheet name="部门政府性基金预算支出表" sheetId="8" r:id="rId8"/>
    <sheet name="整体支出绩效目标表" sheetId="9" r:id="rId9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<sst xmlns="http://schemas.openxmlformats.org/spreadsheetml/2006/main" count="231" uniqueCount="152">
  <si>
    <t xml:space="preserve">  机关事业单位基本养老保险缴费</t>
  </si>
  <si>
    <t>　　　本年支出合计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</si>
  <si>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</si>
  <si>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</si>
  <si>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</si>
  <si>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</si>
  <si>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</si>
  <si>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</si>
  <si>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>单位：元</t>
  </si>
  <si>
    <t>本年政府性基金预算支出数</t>
  </si>
  <si>
    <t xml:space="preserve">  生育保险</t>
  </si>
  <si>
    <t xml:space="preserve">  工伤保险</t>
  </si>
  <si>
    <t>基本支出</t>
  </si>
  <si>
    <t>一般公共预算支出表</t>
  </si>
  <si>
    <t>上级补助收入</t>
  </si>
  <si>
    <t>本年预算</t>
  </si>
  <si>
    <t xml:space="preserve">    行政性收费收入</t>
  </si>
  <si>
    <t>一般公共预算拨款</t>
  </si>
  <si>
    <t>上缴上级支出</t>
  </si>
  <si>
    <t>一、一般公共服务支出</t>
  </si>
  <si>
    <t>上年结转</t>
  </si>
  <si>
    <t>收              入</t>
  </si>
  <si>
    <t xml:space="preserve">  02</t>
  </si>
  <si>
    <t>其他纳入预算管理的非税收入</t>
  </si>
  <si>
    <t>专项收入</t>
  </si>
  <si>
    <t>专项资金拨款</t>
  </si>
  <si>
    <t>八、医疗卫生与计划生育支出</t>
  </si>
  <si>
    <t>三、公共安全支出</t>
  </si>
  <si>
    <t>政府性基金收入拨款</t>
  </si>
  <si>
    <t xml:space="preserve">  生活补助</t>
  </si>
  <si>
    <t>公务用车购置费</t>
  </si>
  <si>
    <t>合计</t>
  </si>
  <si>
    <t>十六、国土海洋气象等支出</t>
  </si>
  <si>
    <t>基本支出财政拨款(减抵支收入后)</t>
  </si>
  <si>
    <t>部门收支总表</t>
  </si>
  <si>
    <t xml:space="preserve">  医疗补助</t>
  </si>
  <si>
    <t>科目名称</t>
  </si>
  <si>
    <t xml:space="preserve">    专项收入</t>
  </si>
  <si>
    <t>功能分类科目</t>
  </si>
  <si>
    <t>政府性基金预算拨款</t>
  </si>
  <si>
    <t xml:space="preserve">  普通教育</t>
  </si>
  <si>
    <t>二十二、结转下年</t>
  </si>
  <si>
    <t>十二、交通运输支出</t>
  </si>
  <si>
    <t xml:space="preserve">  特级教师津贴</t>
  </si>
  <si>
    <t>五、科学技术支出</t>
  </si>
  <si>
    <t xml:space="preserve">    其他纳入预算管理的非税收入</t>
  </si>
  <si>
    <t>单位名称：隆回县万和实验学校</t>
  </si>
  <si>
    <t>六、其他收入</t>
  </si>
  <si>
    <t>部门财政拨款收支总表</t>
  </si>
  <si>
    <t xml:space="preserve">    罚没收入</t>
  </si>
  <si>
    <t>经济分类科目</t>
  </si>
  <si>
    <t>三、专项资金拨款</t>
  </si>
  <si>
    <t>二、上年结转</t>
  </si>
  <si>
    <t>二、国防支出</t>
  </si>
  <si>
    <t>九、节能环保支出</t>
  </si>
  <si>
    <t xml:space="preserve">    本级专项资金</t>
  </si>
  <si>
    <t xml:space="preserve">    国有资产有偿使用收入</t>
  </si>
  <si>
    <t>二十一、其他支出</t>
  </si>
  <si>
    <t>公务接待费</t>
  </si>
  <si>
    <t xml:space="preserve">  伤残补助</t>
  </si>
  <si>
    <t>十四、 商业服务业等支出</t>
  </si>
  <si>
    <t>五、事业单位经营服务性收入</t>
  </si>
  <si>
    <t xml:space="preserve">  福利费</t>
  </si>
  <si>
    <t>工资福利支出</t>
  </si>
  <si>
    <t>小计</t>
  </si>
  <si>
    <t>十、上年结转</t>
  </si>
  <si>
    <t>行政性收费收入</t>
  </si>
  <si>
    <t xml:space="preserve">  2.政府性基金预算拨款</t>
  </si>
  <si>
    <t>备注</t>
  </si>
  <si>
    <t>项目支出</t>
  </si>
  <si>
    <t>十七、住房保障支出</t>
  </si>
  <si>
    <t>上级专项资金</t>
  </si>
  <si>
    <t>其他收入</t>
  </si>
  <si>
    <t xml:space="preserve">  工会经费</t>
  </si>
  <si>
    <t>国有资产有偿使用收入</t>
  </si>
  <si>
    <t>四、政府性基金收入拨款</t>
  </si>
  <si>
    <t>公务用车费</t>
  </si>
  <si>
    <t>“三公”经费预算表</t>
  </si>
  <si>
    <t>商品和服务支出</t>
  </si>
  <si>
    <t>项                  目</t>
  </si>
  <si>
    <t xml:space="preserve">  医疗保险</t>
  </si>
  <si>
    <t>十、城乡社区支出</t>
  </si>
  <si>
    <t>政府性基金预算支出表</t>
  </si>
  <si>
    <t xml:space="preserve">  1.一般公共预算拨款</t>
  </si>
  <si>
    <t>一、基本支出财政拨款（减抵支收入后）</t>
  </si>
  <si>
    <t xml:space="preserve">  回民补助</t>
  </si>
  <si>
    <t>教育支出</t>
  </si>
  <si>
    <t>本级专项资金</t>
  </si>
  <si>
    <t xml:space="preserve">    小学教育</t>
  </si>
  <si>
    <t>项                     目</t>
  </si>
  <si>
    <t>单位名称</t>
  </si>
  <si>
    <t>事业单位经营服务支出</t>
  </si>
  <si>
    <t>部门支出总表</t>
  </si>
  <si>
    <t>事业单位经营服务性收入</t>
  </si>
  <si>
    <t xml:space="preserve">  基层党建经费</t>
  </si>
  <si>
    <t xml:space="preserve">  住房公积金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</si>
  <si>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</si>
  <si>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</si>
  <si>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</si>
  <si>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</si>
  <si>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</si>
  <si>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 xml:space="preserve">    2050202</t>
  </si>
  <si>
    <t xml:space="preserve">  基本工资</t>
  </si>
  <si>
    <t xml:space="preserve">   上级专项资金</t>
  </si>
  <si>
    <t>十八、粮油物资储备支出</t>
  </si>
  <si>
    <t>十一、农林水支出</t>
  </si>
  <si>
    <t>七、上级补助收入</t>
  </si>
  <si>
    <t>部门收入总表</t>
  </si>
  <si>
    <t>科目代码</t>
  </si>
  <si>
    <t>收入合计</t>
  </si>
  <si>
    <t>科目</t>
  </si>
  <si>
    <t>一、本年收入</t>
  </si>
  <si>
    <t>四、教育支出</t>
  </si>
  <si>
    <t>因公出国（境）费</t>
  </si>
  <si>
    <t>一般公共预算基本支出表</t>
  </si>
  <si>
    <t>205</t>
  </si>
  <si>
    <t>公务用车运行维护费</t>
  </si>
  <si>
    <t>纳入预算管理的非税收入拨款</t>
  </si>
  <si>
    <t>科目编码</t>
  </si>
  <si>
    <t xml:space="preserve">    本年收入合计</t>
  </si>
  <si>
    <t>支                    出</t>
  </si>
  <si>
    <t xml:space="preserve">    2050204</t>
  </si>
  <si>
    <t xml:space="preserve">   高中教育</t>
  </si>
  <si>
    <t xml:space="preserve">  办公费</t>
  </si>
  <si>
    <t xml:space="preserve">  培训费</t>
  </si>
  <si>
    <r>
      <t xml:space="preserve">总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计</t>
    </r>
  </si>
  <si>
    <t>隆回县万和实验学校</t>
  </si>
  <si>
    <t xml:space="preserve">    2050204</t>
  </si>
  <si>
    <t xml:space="preserve">   高中教育</t>
  </si>
  <si>
    <t>（高中）绩效工资及缺编代课金</t>
  </si>
  <si>
    <t xml:space="preserve"> （高中）助学金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</si>
  <si>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</si>
  <si>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</si>
  <si>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</si>
  <si>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</si>
  <si>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</si>
  <si>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</si>
  <si>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</si>
  <si>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</si>
  <si>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</si>
  <si>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</si>
  <si>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</si>
  <si>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</si>
  <si>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</si>
  <si>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</si>
  <si>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</si>
  <si>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</si>
  <si>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合计</t>
  </si>
  <si>
    <t>严格落实中央省市县的各项关于厉行节约的有关要求，坚决制止铺张浪费，努力提高经费使用效益，切实保障全校教育教学工作的正常运行，严格按规定落实教职工福利待遇，杜绝滥发乱补津补贴。</t>
  </si>
  <si>
    <t>开展幼儿教育，实施基础学历教育，促进基础教育发展。</t>
  </si>
  <si>
    <t>开展幼儿教育，健体启智，培养幼儿良好习惯；实施基础学历教育，促进基础教育发展，立德树人，为社会和更高一级学校培养合格人才。</t>
  </si>
  <si>
    <t>科学编制预算，严格执行预算，杜绝挤占公用经费，增收节支，保障资金安全，提高资金使用效率，圆满完成全年工作任务。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</si>
</sst>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_ "/>
    <numFmt numFmtId="200" formatCode="#,##0_ "/>
    <numFmt numFmtId="201" formatCode="#,##0;[Red]#,##0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0;_?"/>
    <numFmt numFmtId="205" formatCode="0.0_ "/>
    <numFmt numFmtId="206" formatCode="0;_琀"/>
    <numFmt numFmtId="207" formatCode="0;_搀"/>
    <numFmt numFmtId="208" formatCode="0.00_ "/>
    <numFmt numFmtId="209" formatCode="0.0;_?"/>
    <numFmt numFmtId="210" formatCode="0.00;_?"/>
    <numFmt numFmtId="211" formatCode="0_);\(0\)"/>
    <numFmt numFmtId="212" formatCode="#,##0.0000"/>
    <numFmt numFmtId="213" formatCode=";;"/>
  </numFmts>
  <fonts count="42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4" borderId="8" applyNumberFormat="0" applyAlignment="0" applyProtection="0"/>
    <xf numFmtId="0" fontId="41" fillId="35" borderId="5" applyNumberFormat="0" applyAlignment="0" applyProtection="0"/>
    <xf numFmtId="0" fontId="0" fillId="36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1" fillId="37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 applyProtection="1">
      <alignment vertical="center"/>
      <protection/>
    </xf>
    <xf numFmtId="213" fontId="0" fillId="0" borderId="11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213" fontId="0" fillId="0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1" fontId="0" fillId="0" borderId="16" xfId="0" applyNumberFormat="1" applyFont="1" applyFill="1" applyBorder="1" applyAlignment="1" applyProtection="1">
      <alignment vertical="center"/>
      <protection/>
    </xf>
    <xf numFmtId="213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213" fontId="3" fillId="0" borderId="11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213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13" fontId="7" fillId="0" borderId="11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37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13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49" fontId="0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12" xfId="0" applyNumberFormat="1" applyFont="1" applyFill="1" applyBorder="1" applyAlignment="1" applyProtection="1">
      <alignment horizontal="right" vertical="center" wrapText="1"/>
      <protection/>
    </xf>
    <xf numFmtId="0" fontId="3" fillId="37" borderId="10" xfId="0" applyNumberFormat="1" applyFont="1" applyFill="1" applyBorder="1" applyAlignment="1" applyProtection="1">
      <alignment vertical="center" wrapText="1"/>
      <protection/>
    </xf>
    <xf numFmtId="0" fontId="3" fillId="37" borderId="12" xfId="0" applyNumberFormat="1" applyFont="1" applyFill="1" applyBorder="1" applyAlignment="1" applyProtection="1">
      <alignment vertical="center" wrapText="1"/>
      <protection/>
    </xf>
    <xf numFmtId="213" fontId="3" fillId="37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7" borderId="10" xfId="0" applyNumberForma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B24" sqref="B24"/>
    </sheetView>
  </sheetViews>
  <sheetFormatPr defaultColWidth="9.16015625" defaultRowHeight="11.25"/>
  <cols>
    <col min="1" max="1" width="44.16015625" style="0" customWidth="1"/>
    <col min="2" max="2" width="27" style="0" customWidth="1"/>
    <col min="3" max="3" width="39.16015625" style="0" customWidth="1"/>
    <col min="4" max="4" width="34.66015625" style="0" customWidth="1"/>
  </cols>
  <sheetData>
    <row r="1" spans="1:8" ht="21" customHeight="1">
      <c r="A1" s="129" t="s">
        <v>34</v>
      </c>
      <c r="B1" s="129"/>
      <c r="C1" s="129"/>
      <c r="D1" s="129"/>
      <c r="E1" s="2"/>
      <c r="F1" s="2"/>
      <c r="G1" s="2"/>
      <c r="H1" s="2"/>
    </row>
    <row r="2" spans="1:8" s="14" customFormat="1" ht="24" customHeight="1">
      <c r="A2" s="53" t="s">
        <v>46</v>
      </c>
      <c r="C2" s="54"/>
      <c r="D2" s="55" t="s">
        <v>8</v>
      </c>
      <c r="E2" s="54"/>
      <c r="F2" s="54"/>
      <c r="G2" s="54"/>
      <c r="H2" s="54"/>
    </row>
    <row r="3" spans="1:8" ht="17.25" customHeight="1">
      <c r="A3" s="130" t="s">
        <v>21</v>
      </c>
      <c r="B3" s="130"/>
      <c r="C3" s="130" t="s">
        <v>120</v>
      </c>
      <c r="D3" s="130"/>
      <c r="E3" s="2"/>
      <c r="F3" s="2"/>
      <c r="G3" s="2"/>
      <c r="H3" s="2"/>
    </row>
    <row r="4" spans="1:8" ht="17.25" customHeight="1">
      <c r="A4" s="4" t="s">
        <v>89</v>
      </c>
      <c r="B4" s="15" t="s">
        <v>15</v>
      </c>
      <c r="C4" s="4" t="s">
        <v>79</v>
      </c>
      <c r="D4" s="15" t="s">
        <v>15</v>
      </c>
      <c r="E4" s="2"/>
      <c r="F4" s="2"/>
      <c r="G4" s="2"/>
      <c r="H4" s="2"/>
    </row>
    <row r="5" spans="1:8" ht="17.25" customHeight="1">
      <c r="A5" s="6" t="s">
        <v>84</v>
      </c>
      <c r="B5" s="20">
        <v>22900045</v>
      </c>
      <c r="C5" s="29" t="s">
        <v>19</v>
      </c>
      <c r="D5" s="41">
        <v>0</v>
      </c>
      <c r="E5" s="2"/>
      <c r="F5" s="2"/>
      <c r="G5" s="2"/>
      <c r="H5" s="2"/>
    </row>
    <row r="6" spans="1:8" ht="17.25" customHeight="1">
      <c r="A6" s="11" t="s">
        <v>5</v>
      </c>
      <c r="B6" s="16">
        <f>SUM(B7:B11)</f>
        <v>3194000</v>
      </c>
      <c r="C6" s="23" t="s">
        <v>53</v>
      </c>
      <c r="D6" s="41">
        <v>0</v>
      </c>
      <c r="E6" s="2"/>
      <c r="F6" s="2"/>
      <c r="G6" s="2"/>
      <c r="H6" s="2"/>
    </row>
    <row r="7" spans="1:8" ht="17.25" customHeight="1">
      <c r="A7" s="11" t="s">
        <v>16</v>
      </c>
      <c r="B7" s="20">
        <v>2798400</v>
      </c>
      <c r="C7" s="30" t="s">
        <v>27</v>
      </c>
      <c r="D7" s="41">
        <v>0</v>
      </c>
      <c r="E7" s="2"/>
      <c r="F7" s="2"/>
      <c r="G7" s="2"/>
      <c r="H7" s="2"/>
    </row>
    <row r="8" spans="1:8" ht="17.25" customHeight="1">
      <c r="A8" s="6" t="s">
        <v>49</v>
      </c>
      <c r="B8" s="21"/>
      <c r="C8" s="30" t="s">
        <v>112</v>
      </c>
      <c r="D8" s="20">
        <v>26216129</v>
      </c>
      <c r="E8" s="3"/>
      <c r="F8" s="2"/>
      <c r="G8" s="2"/>
      <c r="H8" s="2"/>
    </row>
    <row r="9" spans="1:8" ht="17.25" customHeight="1">
      <c r="A9" s="6" t="s">
        <v>37</v>
      </c>
      <c r="B9" s="21"/>
      <c r="C9" s="30" t="s">
        <v>44</v>
      </c>
      <c r="D9" s="41">
        <v>0</v>
      </c>
      <c r="E9" s="3"/>
      <c r="F9" s="3"/>
      <c r="G9" s="2"/>
      <c r="H9" s="3"/>
    </row>
    <row r="10" spans="1:8" ht="17.25" customHeight="1">
      <c r="A10" s="6" t="s">
        <v>56</v>
      </c>
      <c r="B10" s="21"/>
      <c r="C10" s="30" t="s">
        <v>96</v>
      </c>
      <c r="D10" s="41">
        <v>0</v>
      </c>
      <c r="E10" s="3"/>
      <c r="F10" s="3"/>
      <c r="G10" s="3"/>
      <c r="H10" s="2"/>
    </row>
    <row r="11" spans="1:8" ht="17.25" customHeight="1">
      <c r="A11" s="6" t="s">
        <v>45</v>
      </c>
      <c r="B11" s="21">
        <v>395600</v>
      </c>
      <c r="C11" s="30" t="s">
        <v>100</v>
      </c>
      <c r="D11" s="41">
        <v>0</v>
      </c>
      <c r="E11" s="3"/>
      <c r="F11" s="3"/>
      <c r="G11" s="3"/>
      <c r="H11" s="2"/>
    </row>
    <row r="12" spans="1:8" ht="17.25" customHeight="1">
      <c r="A12" s="5" t="s">
        <v>51</v>
      </c>
      <c r="B12" s="16">
        <v>122084</v>
      </c>
      <c r="C12" s="23" t="s">
        <v>26</v>
      </c>
      <c r="D12" s="41">
        <v>0</v>
      </c>
      <c r="E12" s="3"/>
      <c r="F12" s="3"/>
      <c r="G12" s="3"/>
      <c r="H12" s="2"/>
    </row>
    <row r="13" spans="1:8" ht="17.25" customHeight="1">
      <c r="A13" s="23" t="s">
        <v>103</v>
      </c>
      <c r="B13" s="20"/>
      <c r="C13" s="30" t="s">
        <v>54</v>
      </c>
      <c r="D13" s="41">
        <v>0</v>
      </c>
      <c r="E13" s="3"/>
      <c r="F13" s="3"/>
      <c r="G13" s="3"/>
      <c r="H13" s="2"/>
    </row>
    <row r="14" spans="1:8" ht="17.25" customHeight="1">
      <c r="A14" s="7" t="s">
        <v>55</v>
      </c>
      <c r="B14" s="16">
        <v>122084</v>
      </c>
      <c r="C14" s="30" t="s">
        <v>81</v>
      </c>
      <c r="D14" s="41">
        <v>0</v>
      </c>
      <c r="E14" s="3"/>
      <c r="F14" s="3"/>
      <c r="G14" s="3"/>
      <c r="H14" s="2"/>
    </row>
    <row r="15" spans="1:8" ht="17.25" customHeight="1">
      <c r="A15" s="7" t="s">
        <v>75</v>
      </c>
      <c r="B15" s="41">
        <v>0</v>
      </c>
      <c r="C15" s="30" t="s">
        <v>105</v>
      </c>
      <c r="D15" s="41">
        <v>0</v>
      </c>
      <c r="E15" s="3"/>
      <c r="F15" s="3"/>
      <c r="G15" s="3"/>
      <c r="H15" s="2"/>
    </row>
    <row r="16" spans="1:8" ht="17.25" customHeight="1">
      <c r="A16" s="7" t="s">
        <v>61</v>
      </c>
      <c r="B16" s="35">
        <v>0</v>
      </c>
      <c r="C16" s="30" t="s">
        <v>42</v>
      </c>
      <c r="D16" s="41">
        <v>0</v>
      </c>
      <c r="E16" s="3"/>
      <c r="F16" s="3"/>
      <c r="G16" s="3"/>
      <c r="H16" s="2"/>
    </row>
    <row r="17" spans="1:10" ht="17.25" customHeight="1">
      <c r="A17" s="7" t="s">
        <v>47</v>
      </c>
      <c r="B17" s="42">
        <v>0</v>
      </c>
      <c r="C17" s="30" t="s">
        <v>3</v>
      </c>
      <c r="D17" s="41">
        <v>0</v>
      </c>
      <c r="E17" s="3"/>
      <c r="F17" s="3"/>
      <c r="G17" s="3"/>
      <c r="H17" s="3"/>
      <c r="I17" s="1"/>
      <c r="J17" s="1"/>
    </row>
    <row r="18" spans="1:10" ht="17.25" customHeight="1">
      <c r="A18" s="7" t="s">
        <v>106</v>
      </c>
      <c r="B18" s="42">
        <v>0</v>
      </c>
      <c r="C18" s="30" t="s">
        <v>60</v>
      </c>
      <c r="D18" s="41">
        <v>0</v>
      </c>
      <c r="E18" s="3"/>
      <c r="F18" s="3"/>
      <c r="G18" s="3"/>
      <c r="H18" s="3"/>
      <c r="I18" s="1"/>
      <c r="J18" s="1"/>
    </row>
    <row r="19" spans="1:9" ht="17.25" customHeight="1">
      <c r="A19" s="6"/>
      <c r="B19" s="36"/>
      <c r="C19" s="30" t="s">
        <v>7</v>
      </c>
      <c r="D19" s="41">
        <v>0</v>
      </c>
      <c r="E19" s="3"/>
      <c r="F19" s="3"/>
      <c r="G19" s="3"/>
      <c r="H19" s="3"/>
      <c r="I19" s="1"/>
    </row>
    <row r="20" spans="1:9" ht="17.25" customHeight="1">
      <c r="A20" s="6"/>
      <c r="B20" s="35"/>
      <c r="C20" s="30" t="s">
        <v>32</v>
      </c>
      <c r="D20" s="41">
        <v>0</v>
      </c>
      <c r="E20" s="3"/>
      <c r="F20" s="3"/>
      <c r="G20" s="3"/>
      <c r="H20" s="3"/>
      <c r="I20" s="1"/>
    </row>
    <row r="21" spans="1:8" ht="17.25" customHeight="1">
      <c r="A21" s="6"/>
      <c r="B21" s="36"/>
      <c r="C21" s="30" t="s">
        <v>70</v>
      </c>
      <c r="D21" s="41">
        <v>0</v>
      </c>
      <c r="E21" s="3"/>
      <c r="F21" s="3"/>
      <c r="G21" s="3"/>
      <c r="H21" s="3"/>
    </row>
    <row r="22" spans="1:8" ht="17.25" customHeight="1">
      <c r="A22" s="6"/>
      <c r="B22" s="35"/>
      <c r="C22" s="30" t="s">
        <v>104</v>
      </c>
      <c r="D22" s="41">
        <v>0</v>
      </c>
      <c r="E22" s="3"/>
      <c r="F22" s="3"/>
      <c r="G22" s="3"/>
      <c r="H22" s="2"/>
    </row>
    <row r="23" spans="1:8" ht="17.25" customHeight="1">
      <c r="A23" s="7"/>
      <c r="B23" s="21"/>
      <c r="C23" s="23" t="s">
        <v>99</v>
      </c>
      <c r="D23" s="41">
        <v>0</v>
      </c>
      <c r="E23" s="3"/>
      <c r="F23" s="3"/>
      <c r="G23" s="2"/>
      <c r="H23" s="2"/>
    </row>
    <row r="24" spans="1:8" ht="17.25" customHeight="1">
      <c r="A24" s="37"/>
      <c r="B24" s="28"/>
      <c r="C24" s="23" t="s">
        <v>97</v>
      </c>
      <c r="D24" s="41">
        <v>0</v>
      </c>
      <c r="E24" s="3"/>
      <c r="F24" s="3"/>
      <c r="G24" s="2"/>
      <c r="H24" s="2"/>
    </row>
    <row r="25" spans="1:8" ht="17.25" customHeight="1">
      <c r="A25" s="24"/>
      <c r="B25" s="20"/>
      <c r="C25" s="23" t="s">
        <v>57</v>
      </c>
      <c r="D25" s="35">
        <v>0</v>
      </c>
      <c r="E25" s="3"/>
      <c r="F25" s="2"/>
      <c r="G25" s="2"/>
      <c r="H25" s="2"/>
    </row>
    <row r="26" spans="1:8" ht="17.25" customHeight="1">
      <c r="A26" s="8" t="s">
        <v>119</v>
      </c>
      <c r="B26" s="22">
        <f>B5+B6+B12+B15+B16+B17+B18</f>
        <v>26216129</v>
      </c>
      <c r="C26" s="25" t="s">
        <v>1</v>
      </c>
      <c r="D26" s="17">
        <f>SUM(D5:D25)</f>
        <v>26216129</v>
      </c>
      <c r="E26" s="2"/>
      <c r="F26" s="2"/>
      <c r="G26" s="2"/>
      <c r="H26" s="2"/>
    </row>
    <row r="27" spans="1:8" ht="17.25" customHeight="1">
      <c r="A27" s="24" t="s">
        <v>65</v>
      </c>
      <c r="B27" s="56"/>
      <c r="C27" s="25" t="s">
        <v>41</v>
      </c>
      <c r="D27" s="9"/>
      <c r="E27" s="2"/>
      <c r="F27" s="2"/>
      <c r="G27" s="2"/>
      <c r="H27" s="2"/>
    </row>
    <row r="28" spans="1:8" ht="17.25" customHeight="1">
      <c r="A28" s="26" t="s">
        <v>109</v>
      </c>
      <c r="B28" s="20">
        <f>SUM(B26:B27)</f>
        <v>26216129</v>
      </c>
      <c r="C28" s="10" t="s">
        <v>2</v>
      </c>
      <c r="D28" s="9">
        <v>26216129</v>
      </c>
      <c r="E28" s="2"/>
      <c r="F28" s="2"/>
      <c r="G28" s="2"/>
      <c r="H28" s="2"/>
    </row>
    <row r="29" spans="1:8" ht="9.75" customHeight="1">
      <c r="A29" s="2"/>
      <c r="B29" s="14"/>
      <c r="C29" s="2"/>
      <c r="D29" s="18"/>
      <c r="E29" s="2"/>
      <c r="F29" s="2"/>
      <c r="G29" s="2"/>
      <c r="H29" s="2"/>
    </row>
  </sheetData>
  <sheetProtection/>
  <mergeCells count="3">
    <mergeCell ref="A1:D1"/>
    <mergeCell ref="A3:B3"/>
    <mergeCell ref="C3:D3"/>
  </mergeCells>
  <printOptions/>
  <pageMargins left="1.535433070866142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W11" sqref="W11"/>
    </sheetView>
  </sheetViews>
  <sheetFormatPr defaultColWidth="9.16015625" defaultRowHeight="11.25"/>
  <cols>
    <col min="1" max="1" width="15.5" style="0" customWidth="1"/>
    <col min="2" max="2" width="15.16015625" style="0" customWidth="1"/>
    <col min="3" max="3" width="14.5" style="0" customWidth="1"/>
    <col min="4" max="4" width="21.33203125" style="0" customWidth="1"/>
    <col min="5" max="5" width="9.16015625" style="0" customWidth="1"/>
    <col min="6" max="6" width="6.5" style="0" customWidth="1"/>
    <col min="7" max="7" width="6.66015625" style="0" customWidth="1"/>
    <col min="8" max="8" width="8.33203125" style="0" customWidth="1"/>
    <col min="9" max="9" width="9.16015625" style="0" customWidth="1"/>
    <col min="10" max="10" width="7.83203125" style="0" customWidth="1"/>
    <col min="11" max="11" width="9.16015625" style="0" customWidth="1"/>
    <col min="12" max="12" width="8.16015625" style="0" customWidth="1"/>
    <col min="13" max="13" width="6.66015625" style="0" customWidth="1"/>
    <col min="14" max="15" width="5.66015625" style="0" customWidth="1"/>
    <col min="16" max="16" width="9.66015625" style="0" customWidth="1"/>
  </cols>
  <sheetData>
    <row r="1" spans="1:17" ht="25.5" customHeight="1">
      <c r="A1" s="137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"/>
    </row>
    <row r="2" spans="1:17" s="14" customFormat="1" ht="23.25" customHeight="1">
      <c r="A2" s="53" t="s">
        <v>46</v>
      </c>
      <c r="B2" s="55"/>
      <c r="C2" s="59"/>
      <c r="D2" s="60"/>
      <c r="E2" s="60"/>
      <c r="F2" s="60"/>
      <c r="G2" s="60"/>
      <c r="H2" s="60"/>
      <c r="I2" s="60"/>
      <c r="J2" s="60"/>
      <c r="K2" s="60"/>
      <c r="L2" s="61"/>
      <c r="M2" s="60"/>
      <c r="N2" s="60"/>
      <c r="O2" s="60"/>
      <c r="P2" s="61" t="s">
        <v>8</v>
      </c>
      <c r="Q2" s="60"/>
    </row>
    <row r="3" spans="1:17" ht="22.5" customHeight="1">
      <c r="A3" s="133" t="s">
        <v>110</v>
      </c>
      <c r="B3" s="133"/>
      <c r="C3" s="133" t="s">
        <v>98</v>
      </c>
      <c r="D3" s="133" t="s">
        <v>33</v>
      </c>
      <c r="E3" s="133" t="s">
        <v>117</v>
      </c>
      <c r="F3" s="133"/>
      <c r="G3" s="133"/>
      <c r="H3" s="133"/>
      <c r="I3" s="133"/>
      <c r="J3" s="133" t="s">
        <v>25</v>
      </c>
      <c r="K3" s="133"/>
      <c r="L3" s="135" t="s">
        <v>28</v>
      </c>
      <c r="M3" s="136" t="s">
        <v>93</v>
      </c>
      <c r="N3" s="131" t="s">
        <v>72</v>
      </c>
      <c r="O3" s="131" t="s">
        <v>14</v>
      </c>
      <c r="P3" s="131" t="s">
        <v>20</v>
      </c>
      <c r="Q3" s="12"/>
    </row>
    <row r="4" spans="1:17" ht="28.5" customHeight="1">
      <c r="A4" s="134" t="s">
        <v>108</v>
      </c>
      <c r="B4" s="134" t="s">
        <v>36</v>
      </c>
      <c r="C4" s="133"/>
      <c r="D4" s="133"/>
      <c r="E4" s="133" t="s">
        <v>66</v>
      </c>
      <c r="F4" s="133" t="s">
        <v>6</v>
      </c>
      <c r="G4" s="133" t="s">
        <v>24</v>
      </c>
      <c r="H4" s="133" t="s">
        <v>74</v>
      </c>
      <c r="I4" s="133" t="s">
        <v>23</v>
      </c>
      <c r="J4" s="133" t="s">
        <v>71</v>
      </c>
      <c r="K4" s="133" t="s">
        <v>87</v>
      </c>
      <c r="L4" s="133"/>
      <c r="M4" s="131"/>
      <c r="N4" s="131"/>
      <c r="O4" s="131"/>
      <c r="P4" s="131"/>
      <c r="Q4" s="12"/>
    </row>
    <row r="5" spans="1:17" ht="21" customHeight="1">
      <c r="A5" s="138"/>
      <c r="B5" s="138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2"/>
      <c r="N5" s="132"/>
      <c r="O5" s="132"/>
      <c r="P5" s="132"/>
      <c r="Q5" s="27"/>
    </row>
    <row r="6" spans="1:16" ht="32.25" customHeight="1">
      <c r="A6" s="40"/>
      <c r="B6" s="43" t="s">
        <v>31</v>
      </c>
      <c r="C6" s="44">
        <f>C7</f>
        <v>26216129</v>
      </c>
      <c r="D6" s="44">
        <f aca="true" t="shared" si="0" ref="D6:P6">D7</f>
        <v>22900045</v>
      </c>
      <c r="E6" s="44">
        <f t="shared" si="0"/>
        <v>2798400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395600</v>
      </c>
      <c r="J6" s="44">
        <f t="shared" si="0"/>
        <v>0</v>
      </c>
      <c r="K6" s="44">
        <f t="shared" si="0"/>
        <v>122084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5">
        <f t="shared" si="0"/>
        <v>0</v>
      </c>
    </row>
    <row r="7" spans="1:16" ht="32.25" customHeight="1">
      <c r="A7" s="40" t="s">
        <v>115</v>
      </c>
      <c r="B7" s="43" t="s">
        <v>86</v>
      </c>
      <c r="C7" s="44">
        <f>C8</f>
        <v>26216129</v>
      </c>
      <c r="D7" s="44">
        <f aca="true" t="shared" si="1" ref="D7:P7">D8</f>
        <v>22900045</v>
      </c>
      <c r="E7" s="44">
        <f t="shared" si="1"/>
        <v>2798400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 t="shared" si="1"/>
        <v>395600</v>
      </c>
      <c r="J7" s="44">
        <f t="shared" si="1"/>
        <v>0</v>
      </c>
      <c r="K7" s="44">
        <f t="shared" si="1"/>
        <v>122084</v>
      </c>
      <c r="L7" s="44">
        <f t="shared" si="1"/>
        <v>0</v>
      </c>
      <c r="M7" s="44">
        <f t="shared" si="1"/>
        <v>0</v>
      </c>
      <c r="N7" s="44">
        <f t="shared" si="1"/>
        <v>0</v>
      </c>
      <c r="O7" s="44">
        <f t="shared" si="1"/>
        <v>0</v>
      </c>
      <c r="P7" s="45">
        <f t="shared" si="1"/>
        <v>0</v>
      </c>
    </row>
    <row r="8" spans="1:16" ht="32.25" customHeight="1">
      <c r="A8" s="40" t="s">
        <v>22</v>
      </c>
      <c r="B8" s="43" t="s">
        <v>40</v>
      </c>
      <c r="C8" s="44">
        <f>SUM(C9:C10)</f>
        <v>26216129</v>
      </c>
      <c r="D8" s="44">
        <f aca="true" t="shared" si="2" ref="D8:P8">SUM(D9:D10)</f>
        <v>22900045</v>
      </c>
      <c r="E8" s="44">
        <f t="shared" si="2"/>
        <v>2798400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395600</v>
      </c>
      <c r="J8" s="44">
        <f t="shared" si="2"/>
        <v>0</v>
      </c>
      <c r="K8" s="44">
        <f t="shared" si="2"/>
        <v>122084</v>
      </c>
      <c r="L8" s="44">
        <f t="shared" si="2"/>
        <v>0</v>
      </c>
      <c r="M8" s="44">
        <f t="shared" si="2"/>
        <v>0</v>
      </c>
      <c r="N8" s="44">
        <f t="shared" si="2"/>
        <v>0</v>
      </c>
      <c r="O8" s="44">
        <f t="shared" si="2"/>
        <v>0</v>
      </c>
      <c r="P8" s="45">
        <f t="shared" si="2"/>
        <v>0</v>
      </c>
    </row>
    <row r="9" spans="1:16" ht="32.25" customHeight="1">
      <c r="A9" s="40" t="s">
        <v>101</v>
      </c>
      <c r="B9" s="43" t="s">
        <v>88</v>
      </c>
      <c r="C9" s="44">
        <v>17308205</v>
      </c>
      <c r="D9" s="44">
        <v>17308205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46"/>
      <c r="P9" s="45"/>
    </row>
    <row r="10" spans="1:16" ht="32.25" customHeight="1">
      <c r="A10" s="38" t="s">
        <v>121</v>
      </c>
      <c r="B10" s="39" t="s">
        <v>122</v>
      </c>
      <c r="C10" s="44">
        <v>8907924</v>
      </c>
      <c r="D10" s="44">
        <v>5591840</v>
      </c>
      <c r="E10" s="44">
        <v>2798400</v>
      </c>
      <c r="F10" s="44"/>
      <c r="G10" s="44"/>
      <c r="H10" s="44"/>
      <c r="I10" s="44">
        <v>395600</v>
      </c>
      <c r="J10" s="44"/>
      <c r="K10" s="44">
        <v>122084</v>
      </c>
      <c r="L10" s="44">
        <v>0</v>
      </c>
      <c r="M10" s="44">
        <v>0</v>
      </c>
      <c r="N10" s="45">
        <v>0</v>
      </c>
      <c r="O10" s="46">
        <v>0</v>
      </c>
      <c r="P10" s="45"/>
    </row>
  </sheetData>
  <sheetProtection/>
  <mergeCells count="20"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</mergeCells>
  <printOptions/>
  <pageMargins left="0.7874015748031497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1">
      <selection activeCell="K8" sqref="K8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9.5" style="14" customWidth="1"/>
    <col min="4" max="4" width="26.16015625" style="14" customWidth="1"/>
    <col min="5" max="5" width="18.5" style="14" customWidth="1"/>
    <col min="6" max="6" width="14.5" style="14" customWidth="1"/>
    <col min="7" max="7" width="19.33203125" style="14" customWidth="1"/>
  </cols>
  <sheetData>
    <row r="1" spans="1:7" ht="27.75" customHeight="1">
      <c r="A1" s="137" t="s">
        <v>92</v>
      </c>
      <c r="B1" s="137"/>
      <c r="C1" s="137"/>
      <c r="D1" s="137"/>
      <c r="E1" s="137"/>
      <c r="F1" s="137"/>
      <c r="G1" s="137"/>
    </row>
    <row r="2" spans="1:7" s="74" customFormat="1" ht="33.75" customHeight="1">
      <c r="A2" s="72" t="s">
        <v>46</v>
      </c>
      <c r="B2" s="73"/>
      <c r="C2" s="62"/>
      <c r="G2" s="74" t="s">
        <v>8</v>
      </c>
    </row>
    <row r="3" spans="1:7" s="64" customFormat="1" ht="36" customHeight="1">
      <c r="A3" s="139" t="s">
        <v>108</v>
      </c>
      <c r="B3" s="139" t="s">
        <v>36</v>
      </c>
      <c r="C3" s="139" t="s">
        <v>31</v>
      </c>
      <c r="D3" s="139" t="s">
        <v>12</v>
      </c>
      <c r="E3" s="139" t="s">
        <v>69</v>
      </c>
      <c r="F3" s="139" t="s">
        <v>91</v>
      </c>
      <c r="G3" s="139" t="s">
        <v>18</v>
      </c>
    </row>
    <row r="4" spans="1:7" s="64" customFormat="1" ht="36" customHeight="1">
      <c r="A4" s="140"/>
      <c r="B4" s="140"/>
      <c r="C4" s="140"/>
      <c r="D4" s="140"/>
      <c r="E4" s="140"/>
      <c r="F4" s="140"/>
      <c r="G4" s="140"/>
    </row>
    <row r="5" spans="1:7" s="64" customFormat="1" ht="36" customHeight="1">
      <c r="A5" s="75"/>
      <c r="B5" s="76" t="s">
        <v>31</v>
      </c>
      <c r="C5" s="77">
        <v>26216129</v>
      </c>
      <c r="D5" s="78">
        <v>26094045</v>
      </c>
      <c r="E5" s="79">
        <v>122084</v>
      </c>
      <c r="F5" s="77">
        <v>0</v>
      </c>
      <c r="G5" s="77">
        <v>0</v>
      </c>
    </row>
    <row r="6" spans="1:7" s="64" customFormat="1" ht="36" customHeight="1">
      <c r="A6" s="75" t="s">
        <v>115</v>
      </c>
      <c r="B6" s="76" t="s">
        <v>86</v>
      </c>
      <c r="C6" s="77">
        <v>26216129</v>
      </c>
      <c r="D6" s="78">
        <v>26094045</v>
      </c>
      <c r="E6" s="79">
        <v>122084</v>
      </c>
      <c r="F6" s="77">
        <v>0</v>
      </c>
      <c r="G6" s="77">
        <v>0</v>
      </c>
    </row>
    <row r="7" spans="1:7" s="64" customFormat="1" ht="36" customHeight="1">
      <c r="A7" s="75" t="s">
        <v>22</v>
      </c>
      <c r="B7" s="76" t="s">
        <v>40</v>
      </c>
      <c r="C7" s="77">
        <f>SUM(C8:C9)</f>
        <v>26216129</v>
      </c>
      <c r="D7" s="77">
        <f>SUM(D8:D9)</f>
        <v>26094045</v>
      </c>
      <c r="E7" s="77">
        <f>SUM(E8:E9)</f>
        <v>122084</v>
      </c>
      <c r="F7" s="77">
        <f>SUM(F8:F9)</f>
        <v>0</v>
      </c>
      <c r="G7" s="77">
        <f>SUM(G8:G9)</f>
        <v>0</v>
      </c>
    </row>
    <row r="8" spans="1:7" s="64" customFormat="1" ht="36" customHeight="1">
      <c r="A8" s="75" t="s">
        <v>101</v>
      </c>
      <c r="B8" s="80" t="s">
        <v>88</v>
      </c>
      <c r="C8" s="77">
        <v>17308205</v>
      </c>
      <c r="D8" s="77">
        <v>17308205</v>
      </c>
      <c r="E8" s="77"/>
      <c r="F8" s="77">
        <v>0</v>
      </c>
      <c r="G8" s="77">
        <v>0</v>
      </c>
    </row>
    <row r="9" spans="1:7" s="64" customFormat="1" ht="36" customHeight="1">
      <c r="A9" s="75" t="s">
        <v>127</v>
      </c>
      <c r="B9" s="80" t="s">
        <v>128</v>
      </c>
      <c r="C9" s="77">
        <f>SUM(D9:G9)</f>
        <v>8907924</v>
      </c>
      <c r="D9" s="77">
        <v>8785840</v>
      </c>
      <c r="E9" s="77">
        <v>122084</v>
      </c>
      <c r="F9" s="77">
        <v>0</v>
      </c>
      <c r="G9" s="77">
        <v>0</v>
      </c>
    </row>
    <row r="10" spans="2:7" ht="11.25">
      <c r="B10" s="1"/>
      <c r="C10" s="19"/>
      <c r="D10" s="19"/>
      <c r="F10" s="19"/>
      <c r="G10" s="19"/>
    </row>
    <row r="11" spans="2:7" ht="11.25">
      <c r="B11" s="1"/>
      <c r="C11" s="19"/>
      <c r="D11" s="19"/>
      <c r="F11" s="19"/>
      <c r="G11" s="19"/>
    </row>
    <row r="12" spans="2:7" ht="11.25">
      <c r="B12" s="1"/>
      <c r="C12" s="19"/>
      <c r="D12" s="19"/>
      <c r="E12" s="19"/>
      <c r="F12" s="19"/>
      <c r="G12" s="19"/>
    </row>
    <row r="13" spans="2:7" ht="11.25">
      <c r="B13" s="1"/>
      <c r="C13" s="19"/>
      <c r="D13" s="19"/>
      <c r="E13" s="19"/>
      <c r="F13" s="19"/>
      <c r="G13" s="19"/>
    </row>
    <row r="14" spans="3:7" ht="11.25">
      <c r="C14" s="19"/>
      <c r="D14" s="19"/>
      <c r="E14" s="19"/>
      <c r="F14" s="19"/>
      <c r="G14" s="19"/>
    </row>
    <row r="15" spans="3:6" ht="11.25">
      <c r="C15" s="19"/>
      <c r="D15" s="19"/>
      <c r="E15" s="19"/>
      <c r="F15" s="19"/>
    </row>
    <row r="16" spans="4:7" ht="11.25">
      <c r="D16" s="19"/>
      <c r="E16" s="19"/>
      <c r="F16" s="19"/>
      <c r="G16" s="19"/>
    </row>
    <row r="17" spans="3:6" ht="11.25">
      <c r="C17" s="19"/>
      <c r="D17" s="19"/>
      <c r="E17" s="19"/>
      <c r="F17" s="19"/>
    </row>
    <row r="18" spans="3:7" ht="11.25">
      <c r="C18" s="19"/>
      <c r="D18" s="19"/>
      <c r="E18" s="19"/>
      <c r="F18" s="19"/>
      <c r="G18" s="19"/>
    </row>
    <row r="19" spans="3:6" ht="11.25">
      <c r="C19" s="19"/>
      <c r="D19" s="19"/>
      <c r="E19" s="19"/>
      <c r="F19" s="19"/>
    </row>
    <row r="20" spans="4:6" ht="11.25">
      <c r="D20" s="19"/>
      <c r="F20" s="19"/>
    </row>
    <row r="21" spans="4:7" ht="11.25">
      <c r="D21" s="19"/>
      <c r="E21" s="19"/>
      <c r="F21" s="19"/>
      <c r="G21" s="19"/>
    </row>
    <row r="22" spans="4:7" ht="11.25">
      <c r="D22" s="19"/>
      <c r="E22" s="19"/>
      <c r="F22" s="19"/>
      <c r="G22" s="19"/>
    </row>
    <row r="23" spans="4:7" ht="11.25">
      <c r="D23" s="19"/>
      <c r="E23" s="19"/>
      <c r="F23" s="19"/>
      <c r="G23" s="19"/>
    </row>
    <row r="24" spans="4:7" ht="11.25">
      <c r="D24" s="19"/>
      <c r="E24" s="19"/>
      <c r="F24" s="19"/>
      <c r="G24" s="19"/>
    </row>
    <row r="25" spans="4:7" ht="11.25">
      <c r="D25" s="19"/>
      <c r="E25" s="19"/>
      <c r="F25" s="19"/>
      <c r="G25" s="19"/>
    </row>
    <row r="26" spans="4:7" ht="11.25">
      <c r="D26" s="19"/>
      <c r="E26" s="19"/>
      <c r="F26" s="19"/>
      <c r="G26" s="19"/>
    </row>
    <row r="27" spans="5:7" ht="11.25">
      <c r="E27" s="19"/>
      <c r="F27" s="19"/>
      <c r="G27" s="19"/>
    </row>
    <row r="28" spans="5:7" ht="11.25">
      <c r="E28" s="19"/>
      <c r="F28" s="19"/>
      <c r="G28" s="19"/>
    </row>
    <row r="29" spans="6:7" ht="11.25">
      <c r="F29" s="19"/>
      <c r="G29" s="19"/>
    </row>
    <row r="30" spans="5:6" ht="11.25">
      <c r="E30" s="19"/>
      <c r="F30" s="19"/>
    </row>
    <row r="31" spans="6:7" ht="11.25">
      <c r="F31" s="19"/>
      <c r="G31" s="19"/>
    </row>
    <row r="33" ht="11.25">
      <c r="F33" s="19"/>
    </row>
    <row r="35" ht="11.25">
      <c r="G35" s="19"/>
    </row>
    <row r="36" spans="6:7" ht="11.25">
      <c r="F36" s="19"/>
      <c r="G36" s="19"/>
    </row>
  </sheetData>
  <sheetProtection/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1.535433070866142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zoomScalePageLayoutView="0" workbookViewId="0" topLeftCell="A1">
      <selection activeCell="E24" sqref="E24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14" customWidth="1"/>
    <col min="6" max="6" width="25.33203125" style="14" customWidth="1"/>
  </cols>
  <sheetData>
    <row r="1" spans="1:10" ht="21" customHeight="1">
      <c r="A1" s="129" t="s">
        <v>48</v>
      </c>
      <c r="B1" s="129"/>
      <c r="C1" s="129"/>
      <c r="D1" s="129"/>
      <c r="E1" s="129"/>
      <c r="F1" s="129"/>
      <c r="G1" s="2"/>
      <c r="H1" s="2"/>
      <c r="I1" s="2"/>
      <c r="J1" s="2"/>
    </row>
    <row r="2" spans="1:6" s="74" customFormat="1" ht="28.5" customHeight="1">
      <c r="A2" s="81" t="s">
        <v>46</v>
      </c>
      <c r="F2" s="62" t="s">
        <v>8</v>
      </c>
    </row>
    <row r="3" spans="1:10" s="64" customFormat="1" ht="22.5" customHeight="1">
      <c r="A3" s="141" t="s">
        <v>21</v>
      </c>
      <c r="B3" s="142"/>
      <c r="C3" s="141" t="s">
        <v>120</v>
      </c>
      <c r="D3" s="141"/>
      <c r="E3" s="141"/>
      <c r="F3" s="141"/>
      <c r="G3" s="83"/>
      <c r="H3" s="83"/>
      <c r="I3" s="83"/>
      <c r="J3" s="83"/>
    </row>
    <row r="4" spans="1:10" s="64" customFormat="1" ht="21" customHeight="1">
      <c r="A4" s="84" t="s">
        <v>89</v>
      </c>
      <c r="B4" s="85" t="s">
        <v>15</v>
      </c>
      <c r="C4" s="86" t="s">
        <v>79</v>
      </c>
      <c r="D4" s="87" t="s">
        <v>98</v>
      </c>
      <c r="E4" s="84" t="s">
        <v>17</v>
      </c>
      <c r="F4" s="82" t="s">
        <v>39</v>
      </c>
      <c r="G4" s="83"/>
      <c r="H4" s="83"/>
      <c r="I4" s="83"/>
      <c r="J4" s="83"/>
    </row>
    <row r="5" spans="1:10" s="64" customFormat="1" ht="17.25" customHeight="1">
      <c r="A5" s="88" t="s">
        <v>111</v>
      </c>
      <c r="B5" s="89">
        <v>23022129</v>
      </c>
      <c r="C5" s="90" t="s">
        <v>19</v>
      </c>
      <c r="D5" s="91">
        <f aca="true" t="shared" si="0" ref="D5:D26">E5+F5</f>
        <v>0</v>
      </c>
      <c r="E5" s="77">
        <v>0</v>
      </c>
      <c r="F5" s="77">
        <v>0</v>
      </c>
      <c r="G5" s="66"/>
      <c r="H5" s="83"/>
      <c r="I5" s="83"/>
      <c r="J5" s="83"/>
    </row>
    <row r="6" spans="1:10" s="64" customFormat="1" ht="17.25" customHeight="1">
      <c r="A6" s="92" t="s">
        <v>83</v>
      </c>
      <c r="B6" s="89">
        <v>23022129</v>
      </c>
      <c r="C6" s="93" t="s">
        <v>53</v>
      </c>
      <c r="D6" s="91">
        <f t="shared" si="0"/>
        <v>0</v>
      </c>
      <c r="E6" s="77">
        <v>0</v>
      </c>
      <c r="F6" s="77">
        <v>0</v>
      </c>
      <c r="G6" s="66"/>
      <c r="H6" s="66"/>
      <c r="I6" s="83"/>
      <c r="J6" s="83"/>
    </row>
    <row r="7" spans="1:10" s="64" customFormat="1" ht="17.25" customHeight="1">
      <c r="A7" s="92" t="s">
        <v>67</v>
      </c>
      <c r="B7" s="77">
        <v>0</v>
      </c>
      <c r="C7" s="93" t="s">
        <v>27</v>
      </c>
      <c r="D7" s="91">
        <f t="shared" si="0"/>
        <v>0</v>
      </c>
      <c r="E7" s="77">
        <v>0</v>
      </c>
      <c r="F7" s="77">
        <v>0</v>
      </c>
      <c r="G7" s="66"/>
      <c r="H7" s="66"/>
      <c r="I7" s="66"/>
      <c r="J7" s="83"/>
    </row>
    <row r="8" spans="1:10" s="64" customFormat="1" ht="17.25" customHeight="1">
      <c r="A8" s="94"/>
      <c r="B8" s="95"/>
      <c r="C8" s="96" t="s">
        <v>112</v>
      </c>
      <c r="D8" s="89">
        <v>23022129</v>
      </c>
      <c r="E8" s="89">
        <v>23022129</v>
      </c>
      <c r="F8" s="77">
        <v>0</v>
      </c>
      <c r="G8" s="83"/>
      <c r="H8" s="83"/>
      <c r="I8" s="66"/>
      <c r="J8" s="66"/>
    </row>
    <row r="9" spans="1:11" s="64" customFormat="1" ht="17.25" customHeight="1">
      <c r="A9" s="94"/>
      <c r="B9" s="95"/>
      <c r="C9" s="96" t="s">
        <v>44</v>
      </c>
      <c r="D9" s="91">
        <f t="shared" si="0"/>
        <v>0</v>
      </c>
      <c r="E9" s="77">
        <v>0</v>
      </c>
      <c r="F9" s="77">
        <v>0</v>
      </c>
      <c r="G9" s="66"/>
      <c r="H9" s="83"/>
      <c r="I9" s="83"/>
      <c r="J9" s="66"/>
      <c r="K9" s="63"/>
    </row>
    <row r="10" spans="1:10" s="64" customFormat="1" ht="17.25" customHeight="1">
      <c r="A10" s="94"/>
      <c r="B10" s="95"/>
      <c r="C10" s="96" t="s">
        <v>96</v>
      </c>
      <c r="D10" s="91">
        <f t="shared" si="0"/>
        <v>0</v>
      </c>
      <c r="E10" s="77">
        <v>0</v>
      </c>
      <c r="F10" s="77">
        <v>0</v>
      </c>
      <c r="G10" s="66"/>
      <c r="H10" s="66"/>
      <c r="I10" s="83"/>
      <c r="J10" s="83"/>
    </row>
    <row r="11" spans="1:10" s="64" customFormat="1" ht="17.25" customHeight="1">
      <c r="A11" s="88"/>
      <c r="B11" s="95"/>
      <c r="C11" s="96" t="s">
        <v>100</v>
      </c>
      <c r="D11" s="91">
        <f t="shared" si="0"/>
        <v>0</v>
      </c>
      <c r="E11" s="77">
        <v>0</v>
      </c>
      <c r="F11" s="77">
        <v>0</v>
      </c>
      <c r="G11" s="66"/>
      <c r="H11" s="66"/>
      <c r="I11" s="66"/>
      <c r="J11" s="66"/>
    </row>
    <row r="12" spans="1:10" s="64" customFormat="1" ht="17.25" customHeight="1">
      <c r="A12" s="97"/>
      <c r="B12" s="98"/>
      <c r="C12" s="96" t="s">
        <v>26</v>
      </c>
      <c r="D12" s="91">
        <f t="shared" si="0"/>
        <v>0</v>
      </c>
      <c r="E12" s="77">
        <v>0</v>
      </c>
      <c r="F12" s="77">
        <v>0</v>
      </c>
      <c r="G12" s="66"/>
      <c r="H12" s="66"/>
      <c r="I12" s="66"/>
      <c r="J12" s="66"/>
    </row>
    <row r="13" spans="1:11" s="64" customFormat="1" ht="17.25" customHeight="1">
      <c r="A13" s="92"/>
      <c r="B13" s="77"/>
      <c r="C13" s="96" t="s">
        <v>54</v>
      </c>
      <c r="D13" s="91">
        <f t="shared" si="0"/>
        <v>0</v>
      </c>
      <c r="E13" s="77">
        <v>0</v>
      </c>
      <c r="F13" s="77">
        <v>0</v>
      </c>
      <c r="G13" s="66"/>
      <c r="H13" s="66"/>
      <c r="I13" s="66"/>
      <c r="J13" s="66"/>
      <c r="K13" s="63"/>
    </row>
    <row r="14" spans="1:11" s="64" customFormat="1" ht="17.25" customHeight="1">
      <c r="A14" s="92"/>
      <c r="B14" s="95"/>
      <c r="C14" s="96" t="s">
        <v>81</v>
      </c>
      <c r="D14" s="91">
        <f t="shared" si="0"/>
        <v>0</v>
      </c>
      <c r="E14" s="77">
        <v>0</v>
      </c>
      <c r="F14" s="77">
        <v>0</v>
      </c>
      <c r="G14" s="83"/>
      <c r="H14" s="66"/>
      <c r="I14" s="66"/>
      <c r="J14" s="66"/>
      <c r="K14" s="63"/>
    </row>
    <row r="15" spans="1:10" s="64" customFormat="1" ht="17.25" customHeight="1">
      <c r="A15" s="94"/>
      <c r="B15" s="95"/>
      <c r="C15" s="96" t="s">
        <v>105</v>
      </c>
      <c r="D15" s="91">
        <f t="shared" si="0"/>
        <v>0</v>
      </c>
      <c r="E15" s="77">
        <v>0</v>
      </c>
      <c r="F15" s="77">
        <v>0</v>
      </c>
      <c r="G15" s="66"/>
      <c r="H15" s="66"/>
      <c r="I15" s="66"/>
      <c r="J15" s="66"/>
    </row>
    <row r="16" spans="1:15" s="64" customFormat="1" ht="17.25" customHeight="1">
      <c r="A16" s="97"/>
      <c r="B16" s="98"/>
      <c r="C16" s="96" t="s">
        <v>42</v>
      </c>
      <c r="D16" s="91">
        <f t="shared" si="0"/>
        <v>0</v>
      </c>
      <c r="E16" s="77">
        <v>0</v>
      </c>
      <c r="F16" s="77">
        <v>0</v>
      </c>
      <c r="G16" s="66"/>
      <c r="H16" s="66"/>
      <c r="I16" s="66"/>
      <c r="J16" s="66"/>
      <c r="K16" s="63"/>
      <c r="M16" s="63"/>
      <c r="O16" s="63"/>
    </row>
    <row r="17" spans="1:14" s="64" customFormat="1" ht="17.25" customHeight="1">
      <c r="A17" s="94"/>
      <c r="B17" s="77"/>
      <c r="C17" s="96" t="s">
        <v>3</v>
      </c>
      <c r="D17" s="91">
        <f t="shared" si="0"/>
        <v>0</v>
      </c>
      <c r="E17" s="77">
        <v>0</v>
      </c>
      <c r="F17" s="77">
        <v>0</v>
      </c>
      <c r="G17" s="66"/>
      <c r="H17" s="66"/>
      <c r="I17" s="66"/>
      <c r="J17" s="66"/>
      <c r="K17" s="63"/>
      <c r="L17" s="63"/>
      <c r="N17" s="63"/>
    </row>
    <row r="18" spans="1:14" s="64" customFormat="1" ht="17.25" customHeight="1">
      <c r="A18" s="94"/>
      <c r="B18" s="95"/>
      <c r="C18" s="96" t="s">
        <v>60</v>
      </c>
      <c r="D18" s="91">
        <f t="shared" si="0"/>
        <v>0</v>
      </c>
      <c r="E18" s="77">
        <v>0</v>
      </c>
      <c r="F18" s="77">
        <v>0</v>
      </c>
      <c r="G18" s="66"/>
      <c r="H18" s="66"/>
      <c r="I18" s="66"/>
      <c r="J18" s="66"/>
      <c r="K18" s="63"/>
      <c r="L18" s="63"/>
      <c r="M18" s="63"/>
      <c r="N18" s="63"/>
    </row>
    <row r="19" spans="1:13" s="64" customFormat="1" ht="17.25" customHeight="1">
      <c r="A19" s="94"/>
      <c r="B19" s="99"/>
      <c r="C19" s="96" t="s">
        <v>7</v>
      </c>
      <c r="D19" s="91">
        <f t="shared" si="0"/>
        <v>0</v>
      </c>
      <c r="E19" s="77">
        <v>0</v>
      </c>
      <c r="F19" s="77">
        <v>0</v>
      </c>
      <c r="G19" s="66"/>
      <c r="H19" s="66"/>
      <c r="I19" s="66"/>
      <c r="J19" s="66"/>
      <c r="K19" s="63"/>
      <c r="L19" s="63"/>
      <c r="M19" s="63"/>
    </row>
    <row r="20" spans="1:12" s="64" customFormat="1" ht="17.25" customHeight="1">
      <c r="A20" s="94" t="s">
        <v>52</v>
      </c>
      <c r="B20" s="77">
        <v>0</v>
      </c>
      <c r="C20" s="93" t="s">
        <v>32</v>
      </c>
      <c r="D20" s="91">
        <f t="shared" si="0"/>
        <v>0</v>
      </c>
      <c r="E20" s="77">
        <v>0</v>
      </c>
      <c r="F20" s="77">
        <v>0</v>
      </c>
      <c r="G20" s="66"/>
      <c r="H20" s="66"/>
      <c r="I20" s="83"/>
      <c r="J20" s="66"/>
      <c r="K20" s="63"/>
      <c r="L20" s="63"/>
    </row>
    <row r="21" spans="1:11" s="64" customFormat="1" ht="17.25" customHeight="1">
      <c r="A21" s="94"/>
      <c r="B21" s="95"/>
      <c r="C21" s="96" t="s">
        <v>70</v>
      </c>
      <c r="D21" s="91">
        <f t="shared" si="0"/>
        <v>0</v>
      </c>
      <c r="E21" s="77">
        <v>0</v>
      </c>
      <c r="F21" s="77">
        <v>0</v>
      </c>
      <c r="G21" s="100"/>
      <c r="H21" s="66"/>
      <c r="I21" s="66"/>
      <c r="J21" s="66"/>
      <c r="K21" s="63"/>
    </row>
    <row r="22" spans="1:10" s="64" customFormat="1" ht="17.25" customHeight="1">
      <c r="A22" s="94"/>
      <c r="B22" s="95"/>
      <c r="C22" s="96" t="s">
        <v>104</v>
      </c>
      <c r="D22" s="91">
        <f t="shared" si="0"/>
        <v>0</v>
      </c>
      <c r="E22" s="77">
        <v>0</v>
      </c>
      <c r="F22" s="77">
        <v>0</v>
      </c>
      <c r="G22" s="66"/>
      <c r="H22" s="66"/>
      <c r="I22" s="66"/>
      <c r="J22" s="66"/>
    </row>
    <row r="23" spans="1:10" s="64" customFormat="1" ht="17.25" customHeight="1">
      <c r="A23" s="94"/>
      <c r="B23" s="77"/>
      <c r="C23" s="96" t="s">
        <v>99</v>
      </c>
      <c r="D23" s="91">
        <f t="shared" si="0"/>
        <v>0</v>
      </c>
      <c r="E23" s="77">
        <v>0</v>
      </c>
      <c r="F23" s="77">
        <v>0</v>
      </c>
      <c r="G23" s="66"/>
      <c r="H23" s="66"/>
      <c r="I23" s="66"/>
      <c r="J23" s="66"/>
    </row>
    <row r="24" spans="1:10" s="64" customFormat="1" ht="17.25" customHeight="1">
      <c r="A24" s="101"/>
      <c r="B24" s="91"/>
      <c r="C24" s="96" t="s">
        <v>97</v>
      </c>
      <c r="D24" s="91">
        <f t="shared" si="0"/>
        <v>0</v>
      </c>
      <c r="E24" s="77">
        <v>0</v>
      </c>
      <c r="F24" s="77">
        <v>0</v>
      </c>
      <c r="G24" s="66"/>
      <c r="H24" s="66"/>
      <c r="I24" s="66"/>
      <c r="J24" s="83"/>
    </row>
    <row r="25" spans="1:10" s="64" customFormat="1" ht="17.25" customHeight="1">
      <c r="A25" s="102"/>
      <c r="B25" s="89"/>
      <c r="C25" s="96" t="s">
        <v>57</v>
      </c>
      <c r="D25" s="91">
        <f t="shared" si="0"/>
        <v>0</v>
      </c>
      <c r="E25" s="77">
        <v>0</v>
      </c>
      <c r="F25" s="77">
        <v>0</v>
      </c>
      <c r="G25" s="66"/>
      <c r="H25" s="83"/>
      <c r="I25" s="83"/>
      <c r="J25" s="83"/>
    </row>
    <row r="26" spans="1:10" s="64" customFormat="1" ht="17.25" customHeight="1">
      <c r="A26" s="101"/>
      <c r="B26" s="89"/>
      <c r="C26" s="93" t="s">
        <v>1</v>
      </c>
      <c r="D26" s="91">
        <f t="shared" si="0"/>
        <v>23022129</v>
      </c>
      <c r="E26" s="77">
        <f>SUM(E5:E25)</f>
        <v>23022129</v>
      </c>
      <c r="F26" s="77">
        <f>SUM(F5:F25)</f>
        <v>0</v>
      </c>
      <c r="G26" s="83"/>
      <c r="H26" s="83"/>
      <c r="I26" s="83"/>
      <c r="J26" s="83"/>
    </row>
    <row r="27" spans="1:10" s="64" customFormat="1" ht="17.25" customHeight="1">
      <c r="A27" s="102"/>
      <c r="B27" s="89"/>
      <c r="C27" s="93" t="s">
        <v>41</v>
      </c>
      <c r="D27" s="77">
        <f>B5-D26</f>
        <v>0</v>
      </c>
      <c r="E27" s="77">
        <f>B6-E26</f>
        <v>0</v>
      </c>
      <c r="F27" s="91">
        <f>B7-F26</f>
        <v>0</v>
      </c>
      <c r="G27" s="83"/>
      <c r="H27" s="83"/>
      <c r="I27" s="83"/>
      <c r="J27" s="83"/>
    </row>
    <row r="28" spans="1:10" s="64" customFormat="1" ht="17.25" customHeight="1">
      <c r="A28" s="103" t="s">
        <v>109</v>
      </c>
      <c r="B28" s="77">
        <f>B5+B20</f>
        <v>23022129</v>
      </c>
      <c r="C28" s="104" t="s">
        <v>2</v>
      </c>
      <c r="D28" s="91">
        <f>D26+D27</f>
        <v>23022129</v>
      </c>
      <c r="E28" s="91">
        <f>E26+E27</f>
        <v>23022129</v>
      </c>
      <c r="F28" s="91">
        <f>F26+F27</f>
        <v>0</v>
      </c>
      <c r="G28" s="83"/>
      <c r="H28" s="83"/>
      <c r="I28" s="83"/>
      <c r="J28" s="83"/>
    </row>
    <row r="29" spans="1:10" ht="9.75" customHeight="1">
      <c r="A29" s="2"/>
      <c r="B29" s="14"/>
      <c r="C29" s="2"/>
      <c r="D29" s="71"/>
      <c r="E29" s="71"/>
      <c r="F29" s="18"/>
      <c r="G29" s="2"/>
      <c r="H29" s="2"/>
      <c r="I29" s="2"/>
      <c r="J29" s="2"/>
    </row>
  </sheetData>
  <sheetProtection/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H5" sqref="H5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22.33203125" style="14" customWidth="1"/>
    <col min="4" max="4" width="32.33203125" style="14" customWidth="1"/>
    <col min="5" max="5" width="27.16015625" style="14" customWidth="1"/>
  </cols>
  <sheetData>
    <row r="1" spans="1:6" ht="27.75" customHeight="1">
      <c r="A1" s="137" t="s">
        <v>13</v>
      </c>
      <c r="B1" s="137"/>
      <c r="C1" s="137"/>
      <c r="D1" s="137"/>
      <c r="E1" s="137"/>
      <c r="F1" s="13"/>
    </row>
    <row r="2" spans="1:5" s="74" customFormat="1" ht="31.5" customHeight="1">
      <c r="A2" s="81" t="s">
        <v>46</v>
      </c>
      <c r="B2" s="62"/>
      <c r="C2" s="62"/>
      <c r="E2" s="74" t="s">
        <v>8</v>
      </c>
    </row>
    <row r="3" spans="1:6" s="64" customFormat="1" ht="28.5" customHeight="1">
      <c r="A3" s="141" t="s">
        <v>38</v>
      </c>
      <c r="B3" s="141"/>
      <c r="C3" s="141" t="s">
        <v>31</v>
      </c>
      <c r="D3" s="141" t="s">
        <v>12</v>
      </c>
      <c r="E3" s="141" t="s">
        <v>69</v>
      </c>
      <c r="F3" s="83"/>
    </row>
    <row r="4" spans="1:6" s="64" customFormat="1" ht="42" customHeight="1">
      <c r="A4" s="105" t="s">
        <v>108</v>
      </c>
      <c r="B4" s="105" t="s">
        <v>36</v>
      </c>
      <c r="C4" s="143"/>
      <c r="D4" s="143"/>
      <c r="E4" s="143"/>
      <c r="F4" s="106"/>
    </row>
    <row r="5" spans="1:5" s="64" customFormat="1" ht="42" customHeight="1">
      <c r="A5" s="75"/>
      <c r="B5" s="80" t="s">
        <v>31</v>
      </c>
      <c r="C5" s="77">
        <v>26216129</v>
      </c>
      <c r="D5" s="77">
        <v>26094045</v>
      </c>
      <c r="E5" s="77">
        <v>122084</v>
      </c>
    </row>
    <row r="6" spans="1:5" s="64" customFormat="1" ht="42" customHeight="1">
      <c r="A6" s="75" t="s">
        <v>115</v>
      </c>
      <c r="B6" s="80" t="s">
        <v>86</v>
      </c>
      <c r="C6" s="77">
        <v>26216129</v>
      </c>
      <c r="D6" s="77">
        <v>26094045</v>
      </c>
      <c r="E6" s="77">
        <v>122084</v>
      </c>
    </row>
    <row r="7" spans="1:5" s="64" customFormat="1" ht="42" customHeight="1">
      <c r="A7" s="75" t="s">
        <v>22</v>
      </c>
      <c r="B7" s="80" t="s">
        <v>40</v>
      </c>
      <c r="C7" s="77">
        <f>SUM(C8:C9)</f>
        <v>26216129</v>
      </c>
      <c r="D7" s="77">
        <f>SUM(D8:D9)</f>
        <v>26094045</v>
      </c>
      <c r="E7" s="77">
        <f>SUM(E8:E9)</f>
        <v>122084</v>
      </c>
    </row>
    <row r="8" spans="1:5" s="64" customFormat="1" ht="42" customHeight="1">
      <c r="A8" s="75" t="s">
        <v>101</v>
      </c>
      <c r="B8" s="80" t="s">
        <v>88</v>
      </c>
      <c r="C8" s="77">
        <v>17308205</v>
      </c>
      <c r="D8" s="77">
        <v>17308205</v>
      </c>
      <c r="E8" s="77"/>
    </row>
    <row r="9" spans="1:5" s="64" customFormat="1" ht="42" customHeight="1">
      <c r="A9" s="75" t="s">
        <v>127</v>
      </c>
      <c r="B9" s="80" t="s">
        <v>128</v>
      </c>
      <c r="C9" s="77">
        <f>SUM(D9:E9)</f>
        <v>8907924</v>
      </c>
      <c r="D9" s="77">
        <v>8785840</v>
      </c>
      <c r="E9" s="77">
        <v>122084</v>
      </c>
    </row>
    <row r="10" spans="1:5" ht="11.25">
      <c r="A10" s="1"/>
      <c r="B10" s="1"/>
      <c r="C10" s="19"/>
      <c r="D10" s="19"/>
      <c r="E10" s="19"/>
    </row>
    <row r="11" spans="2:4" ht="11.25">
      <c r="B11" s="1"/>
      <c r="C11" s="19"/>
      <c r="D11" s="19"/>
    </row>
    <row r="12" spans="2:3" ht="11.25">
      <c r="B12" s="1"/>
      <c r="C12" s="19"/>
    </row>
    <row r="13" spans="2:3" ht="11.25">
      <c r="B13" s="1"/>
      <c r="C13" s="19"/>
    </row>
    <row r="14" ht="11.25">
      <c r="C14" s="19"/>
    </row>
    <row r="15" ht="11.25">
      <c r="C15" s="19"/>
    </row>
    <row r="16" spans="2:3" ht="11.25">
      <c r="B16" s="1"/>
      <c r="C16" s="19"/>
    </row>
    <row r="17" spans="2:3" ht="11.25">
      <c r="B17" s="1"/>
      <c r="C17" s="19"/>
    </row>
    <row r="18" spans="3:4" ht="11.25">
      <c r="C18" s="19"/>
      <c r="D18" s="19"/>
    </row>
    <row r="19" ht="11.25">
      <c r="D19" s="19"/>
    </row>
    <row r="20" spans="3:4" ht="11.25">
      <c r="C20" s="19"/>
      <c r="D20" s="19"/>
    </row>
    <row r="21" ht="11.25">
      <c r="D21" s="19"/>
    </row>
    <row r="22" ht="11.25">
      <c r="D22" s="19"/>
    </row>
    <row r="23" ht="11.25">
      <c r="D23" s="19"/>
    </row>
    <row r="24" ht="11.25">
      <c r="D24" s="19"/>
    </row>
    <row r="25" ht="11.25">
      <c r="D25" s="19"/>
    </row>
    <row r="26" ht="11.25">
      <c r="D26" s="19"/>
    </row>
    <row r="27" ht="11.25">
      <c r="D27" s="19"/>
    </row>
    <row r="28" ht="11.25">
      <c r="D28" s="19"/>
    </row>
    <row r="29" ht="11.25">
      <c r="E29" s="19"/>
    </row>
    <row r="30" ht="11.25">
      <c r="E30" s="19"/>
    </row>
    <row r="31" ht="11.25">
      <c r="E31" s="19"/>
    </row>
    <row r="32" ht="11.25">
      <c r="E32" s="19"/>
    </row>
    <row r="33" ht="11.25">
      <c r="E33" s="19"/>
    </row>
    <row r="34" ht="11.25">
      <c r="F34" s="1"/>
    </row>
  </sheetData>
  <sheetProtection/>
  <mergeCells count="5">
    <mergeCell ref="A1:E1"/>
    <mergeCell ref="C3:C4"/>
    <mergeCell ref="D3:D4"/>
    <mergeCell ref="E3:E4"/>
    <mergeCell ref="A3:B3"/>
  </mergeCells>
  <printOptions horizontalCentered="1"/>
  <pageMargins left="1.3385826771653544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52" style="0" customWidth="1"/>
    <col min="2" max="2" width="39.5" style="14" customWidth="1"/>
  </cols>
  <sheetData>
    <row r="1" spans="1:3" ht="36" customHeight="1">
      <c r="A1" s="137" t="s">
        <v>114</v>
      </c>
      <c r="B1" s="137"/>
      <c r="C1" s="13"/>
    </row>
    <row r="2" spans="1:2" s="108" customFormat="1" ht="29.25" customHeight="1">
      <c r="A2" s="107" t="s">
        <v>46</v>
      </c>
      <c r="B2" s="107" t="s">
        <v>8</v>
      </c>
    </row>
    <row r="3" spans="1:3" s="64" customFormat="1" ht="27" customHeight="1">
      <c r="A3" s="82" t="s">
        <v>50</v>
      </c>
      <c r="B3" s="141" t="s">
        <v>64</v>
      </c>
      <c r="C3" s="83"/>
    </row>
    <row r="4" spans="1:3" s="64" customFormat="1" ht="27" customHeight="1">
      <c r="A4" s="82" t="s">
        <v>36</v>
      </c>
      <c r="B4" s="141"/>
      <c r="C4" s="106"/>
    </row>
    <row r="5" spans="1:2" s="64" customFormat="1" ht="27" customHeight="1">
      <c r="A5" s="76" t="s">
        <v>31</v>
      </c>
      <c r="B5" s="77">
        <f>B6+B16+B22</f>
        <v>26094045</v>
      </c>
    </row>
    <row r="6" spans="1:2" s="64" customFormat="1" ht="27" customHeight="1">
      <c r="A6" s="109" t="s">
        <v>63</v>
      </c>
      <c r="B6" s="110">
        <f>SUM(B7:B15)</f>
        <v>21375502</v>
      </c>
    </row>
    <row r="7" spans="1:2" s="64" customFormat="1" ht="27" customHeight="1">
      <c r="A7" s="76" t="s">
        <v>102</v>
      </c>
      <c r="B7" s="77">
        <v>12310992</v>
      </c>
    </row>
    <row r="8" spans="1:2" s="64" customFormat="1" ht="27" customHeight="1">
      <c r="A8" s="76" t="s">
        <v>43</v>
      </c>
      <c r="B8" s="77">
        <v>13200</v>
      </c>
    </row>
    <row r="9" spans="1:2" s="64" customFormat="1" ht="27" customHeight="1">
      <c r="A9" s="76" t="s">
        <v>80</v>
      </c>
      <c r="B9" s="77">
        <v>1366769</v>
      </c>
    </row>
    <row r="10" spans="1:2" s="64" customFormat="1" ht="27" customHeight="1">
      <c r="A10" s="76" t="s">
        <v>11</v>
      </c>
      <c r="B10" s="77">
        <v>159183</v>
      </c>
    </row>
    <row r="11" spans="1:3" s="64" customFormat="1" ht="27" customHeight="1">
      <c r="A11" s="76" t="s">
        <v>10</v>
      </c>
      <c r="B11" s="77">
        <v>82442</v>
      </c>
      <c r="C11" s="63"/>
    </row>
    <row r="12" spans="1:3" s="64" customFormat="1" ht="27" customHeight="1">
      <c r="A12" s="76" t="s">
        <v>0</v>
      </c>
      <c r="B12" s="77">
        <v>3942699</v>
      </c>
      <c r="C12" s="63"/>
    </row>
    <row r="13" spans="1:3" s="64" customFormat="1" ht="27" customHeight="1">
      <c r="A13" s="76" t="s">
        <v>85</v>
      </c>
      <c r="B13" s="77">
        <v>10080</v>
      </c>
      <c r="C13" s="63"/>
    </row>
    <row r="14" spans="1:3" s="64" customFormat="1" ht="27" customHeight="1">
      <c r="A14" s="76" t="s">
        <v>35</v>
      </c>
      <c r="B14" s="77">
        <v>762384</v>
      </c>
      <c r="C14" s="63"/>
    </row>
    <row r="15" spans="1:3" s="64" customFormat="1" ht="27" customHeight="1">
      <c r="A15" s="76" t="s">
        <v>129</v>
      </c>
      <c r="B15" s="77">
        <v>2727753</v>
      </c>
      <c r="C15" s="63"/>
    </row>
    <row r="16" spans="1:3" s="64" customFormat="1" ht="27" customHeight="1">
      <c r="A16" s="109" t="s">
        <v>78</v>
      </c>
      <c r="B16" s="110">
        <f>SUM(B17:B21)</f>
        <v>2361766</v>
      </c>
      <c r="C16" s="63"/>
    </row>
    <row r="17" spans="1:3" s="64" customFormat="1" ht="27" customHeight="1">
      <c r="A17" s="76" t="s">
        <v>123</v>
      </c>
      <c r="B17" s="77">
        <v>1559450</v>
      </c>
      <c r="C17" s="63"/>
    </row>
    <row r="18" spans="1:3" s="64" customFormat="1" ht="27" customHeight="1">
      <c r="A18" s="76" t="s">
        <v>124</v>
      </c>
      <c r="B18" s="77">
        <v>38181</v>
      </c>
      <c r="C18" s="63"/>
    </row>
    <row r="19" spans="1:3" s="64" customFormat="1" ht="27" customHeight="1">
      <c r="A19" s="76" t="s">
        <v>94</v>
      </c>
      <c r="B19" s="77">
        <v>195312</v>
      </c>
      <c r="C19" s="63"/>
    </row>
    <row r="20" spans="1:3" s="64" customFormat="1" ht="27" customHeight="1">
      <c r="A20" s="76" t="s">
        <v>73</v>
      </c>
      <c r="B20" s="77">
        <v>246219</v>
      </c>
      <c r="C20" s="63"/>
    </row>
    <row r="21" spans="1:3" s="64" customFormat="1" ht="27" customHeight="1">
      <c r="A21" s="76" t="s">
        <v>62</v>
      </c>
      <c r="B21" s="77">
        <v>322604</v>
      </c>
      <c r="C21" s="63"/>
    </row>
    <row r="22" spans="1:2" s="64" customFormat="1" ht="27" customHeight="1">
      <c r="A22" s="109" t="s">
        <v>4</v>
      </c>
      <c r="B22" s="110">
        <f>SUM(B23:B26)</f>
        <v>2356777</v>
      </c>
    </row>
    <row r="23" spans="1:3" s="64" customFormat="1" ht="27" customHeight="1">
      <c r="A23" s="76" t="s">
        <v>29</v>
      </c>
      <c r="B23" s="77">
        <v>9840</v>
      </c>
      <c r="C23" s="63"/>
    </row>
    <row r="24" spans="1:3" s="64" customFormat="1" ht="27" customHeight="1">
      <c r="A24" s="76" t="s">
        <v>95</v>
      </c>
      <c r="B24" s="77">
        <v>2271119</v>
      </c>
      <c r="C24" s="63"/>
    </row>
    <row r="25" spans="1:3" s="64" customFormat="1" ht="27" customHeight="1">
      <c r="A25" s="80" t="s">
        <v>59</v>
      </c>
      <c r="B25" s="77">
        <v>19850</v>
      </c>
      <c r="C25" s="63"/>
    </row>
    <row r="26" spans="1:3" s="64" customFormat="1" ht="27" customHeight="1">
      <c r="A26" s="80" t="s">
        <v>130</v>
      </c>
      <c r="B26" s="87">
        <v>55968</v>
      </c>
      <c r="C26" s="63"/>
    </row>
    <row r="27" spans="2:3" ht="11.25">
      <c r="B27" s="19"/>
      <c r="C27" s="1"/>
    </row>
    <row r="28" spans="2:3" ht="11.25">
      <c r="B28" s="19"/>
      <c r="C28" s="1"/>
    </row>
    <row r="30" spans="2:3" ht="11.25">
      <c r="B30" s="19"/>
      <c r="C30" s="1"/>
    </row>
    <row r="31" spans="2:3" ht="11.25">
      <c r="B31" s="19"/>
      <c r="C31" s="1"/>
    </row>
    <row r="32" ht="11.25">
      <c r="B32" s="19"/>
    </row>
    <row r="34" ht="11.25">
      <c r="B34" s="19"/>
    </row>
    <row r="35" ht="11.25">
      <c r="C35" s="1"/>
    </row>
  </sheetData>
  <sheetProtection/>
  <mergeCells count="2">
    <mergeCell ref="B3:B4"/>
    <mergeCell ref="A1:B1"/>
  </mergeCells>
  <printOptions horizontalCentered="1"/>
  <pageMargins left="1.14173228346456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H18" sqref="H18"/>
    </sheetView>
  </sheetViews>
  <sheetFormatPr defaultColWidth="9.16015625" defaultRowHeight="11.25"/>
  <cols>
    <col min="1" max="1" width="26" style="0" customWidth="1"/>
    <col min="2" max="2" width="20.66015625" style="14" customWidth="1"/>
    <col min="3" max="3" width="19" style="14" customWidth="1"/>
    <col min="4" max="4" width="15" style="14" customWidth="1"/>
    <col min="5" max="5" width="16.5" style="14" customWidth="1"/>
    <col min="6" max="6" width="22.83203125" style="14" customWidth="1"/>
    <col min="7" max="7" width="23.5" style="14" customWidth="1"/>
    <col min="8" max="8" width="14.83203125" style="14" customWidth="1"/>
  </cols>
  <sheetData>
    <row r="1" spans="1:8" ht="39" customHeight="1">
      <c r="A1" s="129" t="s">
        <v>77</v>
      </c>
      <c r="B1" s="129"/>
      <c r="C1" s="129"/>
      <c r="D1" s="129"/>
      <c r="E1" s="129"/>
      <c r="F1" s="129"/>
      <c r="G1" s="129"/>
      <c r="H1" s="129"/>
    </row>
    <row r="2" s="14" customFormat="1" ht="25.5" customHeight="1">
      <c r="H2" s="19" t="s">
        <v>8</v>
      </c>
    </row>
    <row r="3" spans="1:8" ht="38.25" customHeight="1">
      <c r="A3" s="131" t="s">
        <v>90</v>
      </c>
      <c r="B3" s="146" t="s">
        <v>125</v>
      </c>
      <c r="C3" s="136" t="s">
        <v>113</v>
      </c>
      <c r="D3" s="136" t="s">
        <v>58</v>
      </c>
      <c r="E3" s="136" t="s">
        <v>76</v>
      </c>
      <c r="F3" s="131"/>
      <c r="G3" s="144"/>
      <c r="H3" s="130" t="s">
        <v>68</v>
      </c>
    </row>
    <row r="4" spans="1:8" ht="33" customHeight="1">
      <c r="A4" s="132"/>
      <c r="B4" s="145"/>
      <c r="C4" s="145"/>
      <c r="D4" s="145"/>
      <c r="E4" s="31" t="s">
        <v>64</v>
      </c>
      <c r="F4" s="32" t="s">
        <v>116</v>
      </c>
      <c r="G4" s="33" t="s">
        <v>30</v>
      </c>
      <c r="H4" s="130"/>
    </row>
    <row r="5" spans="1:10" s="65" customFormat="1" ht="40.5" customHeight="1">
      <c r="A5" s="70" t="s">
        <v>126</v>
      </c>
      <c r="B5" s="67">
        <v>60000</v>
      </c>
      <c r="C5" s="67"/>
      <c r="D5" s="67">
        <v>40000</v>
      </c>
      <c r="E5" s="67">
        <v>20000</v>
      </c>
      <c r="F5" s="67">
        <v>20000</v>
      </c>
      <c r="G5" s="67"/>
      <c r="H5" s="68"/>
      <c r="I5" s="69"/>
      <c r="J5" s="69"/>
    </row>
    <row r="6" spans="1:10" ht="12.75" customHeight="1">
      <c r="A6" s="3"/>
      <c r="B6" s="51"/>
      <c r="C6" s="51"/>
      <c r="D6" s="51"/>
      <c r="E6" s="51"/>
      <c r="F6" s="51"/>
      <c r="G6" s="51"/>
      <c r="J6" s="3"/>
    </row>
    <row r="7" spans="1:10" ht="12.75" customHeight="1">
      <c r="A7" s="3"/>
      <c r="B7" s="51"/>
      <c r="C7" s="51"/>
      <c r="D7" s="51"/>
      <c r="E7" s="51"/>
      <c r="F7" s="51"/>
      <c r="G7" s="51"/>
      <c r="J7" s="3"/>
    </row>
    <row r="8" spans="1:11" ht="12.75" customHeight="1">
      <c r="A8" s="3"/>
      <c r="B8" s="51"/>
      <c r="C8" s="51"/>
      <c r="D8" s="51"/>
      <c r="E8" s="51"/>
      <c r="F8" s="51"/>
      <c r="G8" s="51"/>
      <c r="J8" s="3"/>
      <c r="K8" s="3"/>
    </row>
    <row r="9" spans="1:11" ht="12.75" customHeight="1">
      <c r="A9" s="3"/>
      <c r="B9" s="51"/>
      <c r="C9" s="51"/>
      <c r="D9" s="51"/>
      <c r="E9" s="51"/>
      <c r="F9" s="51"/>
      <c r="G9" s="51"/>
      <c r="K9" s="3"/>
    </row>
    <row r="10" spans="1:11" ht="12.75" customHeight="1">
      <c r="A10" s="3"/>
      <c r="B10" s="51"/>
      <c r="C10" s="51"/>
      <c r="D10" s="51"/>
      <c r="E10" s="51"/>
      <c r="F10" s="51"/>
      <c r="G10" s="51"/>
      <c r="K10" s="3"/>
    </row>
    <row r="11" spans="2:11" ht="12.75" customHeight="1">
      <c r="B11" s="51"/>
      <c r="C11" s="51"/>
      <c r="D11" s="51"/>
      <c r="E11" s="51"/>
      <c r="F11" s="51"/>
      <c r="G11" s="51"/>
      <c r="K11" s="3"/>
    </row>
    <row r="12" spans="2:11" ht="12.75" customHeight="1">
      <c r="B12" s="51"/>
      <c r="C12" s="51"/>
      <c r="D12" s="51"/>
      <c r="E12" s="51"/>
      <c r="F12" s="51"/>
      <c r="G12" s="51"/>
      <c r="K12" s="3"/>
    </row>
    <row r="13" spans="2:11" ht="12.75" customHeight="1">
      <c r="B13" s="51"/>
      <c r="C13" s="51"/>
      <c r="D13" s="51"/>
      <c r="E13" s="51"/>
      <c r="F13" s="51"/>
      <c r="G13" s="51"/>
      <c r="K13" s="3"/>
    </row>
    <row r="14" spans="2:11" ht="12.75" customHeight="1">
      <c r="B14" s="51"/>
      <c r="C14" s="51"/>
      <c r="D14" s="51"/>
      <c r="E14" s="51"/>
      <c r="F14" s="51"/>
      <c r="G14" s="51"/>
      <c r="K14" s="3"/>
    </row>
    <row r="15" spans="3:11" ht="12.75" customHeight="1">
      <c r="C15" s="51"/>
      <c r="D15" s="51"/>
      <c r="E15" s="51"/>
      <c r="F15" s="51"/>
      <c r="G15" s="51"/>
      <c r="K15" s="3"/>
    </row>
    <row r="16" spans="3:10" ht="12.75" customHeight="1">
      <c r="C16" s="51"/>
      <c r="D16" s="52"/>
      <c r="E16" s="51"/>
      <c r="F16" s="51"/>
      <c r="J16" s="3"/>
    </row>
    <row r="17" spans="3:10" ht="12.75" customHeight="1">
      <c r="C17" s="51"/>
      <c r="J17" s="3"/>
    </row>
    <row r="18" spans="3:10" ht="12.75" customHeight="1">
      <c r="C18" s="51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51"/>
    </row>
    <row r="22" ht="12.75" customHeight="1">
      <c r="G22" s="51"/>
    </row>
  </sheetData>
  <sheetProtection/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B1">
      <selection activeCell="G1" sqref="G1:HL16384"/>
    </sheetView>
  </sheetViews>
  <sheetFormatPr defaultColWidth="9.16015625" defaultRowHeight="11.25"/>
  <cols>
    <col min="1" max="1" width="25.83203125" style="0" customWidth="1"/>
    <col min="2" max="3" width="27" style="0" customWidth="1"/>
    <col min="4" max="4" width="29.33203125" style="0" customWidth="1"/>
    <col min="5" max="5" width="30.16015625" style="0" customWidth="1"/>
  </cols>
  <sheetData>
    <row r="1" spans="1:6" ht="37.5" customHeight="1">
      <c r="A1" s="137" t="s">
        <v>82</v>
      </c>
      <c r="B1" s="137"/>
      <c r="C1" s="137"/>
      <c r="D1" s="137"/>
      <c r="E1" s="137"/>
      <c r="F1" s="1"/>
    </row>
    <row r="2" spans="1:3" s="50" customFormat="1" ht="31.5" customHeight="1">
      <c r="A2" s="48" t="s">
        <v>46</v>
      </c>
      <c r="B2" s="49"/>
      <c r="C2" s="49"/>
    </row>
    <row r="3" spans="1:6" ht="54.75" customHeight="1">
      <c r="A3" s="147" t="s">
        <v>118</v>
      </c>
      <c r="B3" s="147" t="s">
        <v>36</v>
      </c>
      <c r="C3" s="147" t="s">
        <v>9</v>
      </c>
      <c r="D3" s="147"/>
      <c r="E3" s="147"/>
      <c r="F3" s="12"/>
    </row>
    <row r="4" spans="1:6" ht="59.25" customHeight="1">
      <c r="A4" s="148"/>
      <c r="B4" s="148"/>
      <c r="C4" s="34" t="s">
        <v>64</v>
      </c>
      <c r="D4" s="34" t="s">
        <v>12</v>
      </c>
      <c r="E4" s="34" t="s">
        <v>69</v>
      </c>
      <c r="F4" s="27"/>
    </row>
    <row r="5" spans="1:5" ht="65.25" customHeight="1">
      <c r="A5" s="40"/>
      <c r="B5" s="47"/>
      <c r="C5" s="45"/>
      <c r="D5" s="46"/>
      <c r="E5" s="45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1.141732283464567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8" sqref="F8"/>
    </sheetView>
  </sheetViews>
  <sheetFormatPr defaultColWidth="12" defaultRowHeight="11.25"/>
  <cols>
    <col min="1" max="1" width="12" style="0" customWidth="1"/>
    <col min="2" max="2" width="18.16015625" style="0" bestFit="1" customWidth="1"/>
    <col min="3" max="3" width="16.83203125" style="0" customWidth="1"/>
    <col min="4" max="4" width="7.5" style="0" customWidth="1"/>
    <col min="5" max="5" width="8.83203125" style="0" customWidth="1"/>
    <col min="6" max="6" width="15.16015625" style="0" customWidth="1"/>
    <col min="7" max="7" width="6" style="0" customWidth="1"/>
    <col min="8" max="8" width="16.33203125" style="0" customWidth="1"/>
    <col min="9" max="9" width="14.16015625" style="0" bestFit="1" customWidth="1"/>
    <col min="10" max="10" width="11.66015625" style="0" customWidth="1"/>
    <col min="11" max="11" width="13.5" style="0" customWidth="1"/>
    <col min="12" max="12" width="12" style="0" customWidth="1"/>
    <col min="13" max="13" width="16.5" style="0" customWidth="1"/>
  </cols>
  <sheetData>
    <row r="1" spans="1:13" ht="19.5" customHeight="1">
      <c r="A1" s="11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2"/>
    </row>
    <row r="2" spans="1:13" ht="27">
      <c r="A2" s="149" t="s">
        <v>131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8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27" t="s">
        <v>8</v>
      </c>
    </row>
    <row r="4" spans="1:13" ht="21" customHeight="1">
      <c r="A4" s="150" t="s">
        <v>132</v>
      </c>
      <c r="B4" s="114" t="s">
        <v>133</v>
      </c>
      <c r="C4" s="115"/>
      <c r="D4" s="115"/>
      <c r="E4" s="115"/>
      <c r="F4" s="115"/>
      <c r="G4" s="115"/>
      <c r="H4" s="116"/>
      <c r="I4" s="117"/>
      <c r="J4" s="152" t="s">
        <v>134</v>
      </c>
      <c r="K4" s="151" t="s">
        <v>135</v>
      </c>
      <c r="L4" s="151" t="s">
        <v>136</v>
      </c>
      <c r="M4" s="151"/>
    </row>
    <row r="5" spans="1:13" ht="21" customHeight="1">
      <c r="A5" s="151"/>
      <c r="B5" s="153" t="s">
        <v>137</v>
      </c>
      <c r="C5" s="150" t="s">
        <v>138</v>
      </c>
      <c r="D5" s="154"/>
      <c r="E5" s="154"/>
      <c r="F5" s="154"/>
      <c r="G5" s="155"/>
      <c r="H5" s="150" t="s">
        <v>139</v>
      </c>
      <c r="I5" s="155"/>
      <c r="J5" s="133"/>
      <c r="K5" s="151"/>
      <c r="L5" s="151" t="s">
        <v>140</v>
      </c>
      <c r="M5" s="151" t="s">
        <v>141</v>
      </c>
    </row>
    <row r="6" spans="1:13" ht="63" customHeight="1">
      <c r="A6" s="151"/>
      <c r="B6" s="151"/>
      <c r="C6" s="118" t="s">
        <v>142</v>
      </c>
      <c r="D6" s="118" t="s">
        <v>143</v>
      </c>
      <c r="E6" s="58" t="s">
        <v>144</v>
      </c>
      <c r="F6" s="118" t="s">
        <v>145</v>
      </c>
      <c r="G6" s="118" t="s">
        <v>146</v>
      </c>
      <c r="H6" s="57" t="s">
        <v>12</v>
      </c>
      <c r="I6" s="57" t="s">
        <v>69</v>
      </c>
      <c r="J6" s="134"/>
      <c r="K6" s="151"/>
      <c r="L6" s="151"/>
      <c r="M6" s="151"/>
    </row>
    <row r="7" spans="1:13" ht="24" customHeight="1">
      <c r="A7" s="119" t="s">
        <v>147</v>
      </c>
      <c r="B7" s="120">
        <v>26216129</v>
      </c>
      <c r="C7" s="120">
        <v>23022129</v>
      </c>
      <c r="D7" s="121"/>
      <c r="E7" s="122"/>
      <c r="F7" s="123">
        <v>3194000</v>
      </c>
      <c r="G7" s="120"/>
      <c r="H7" s="120">
        <v>26094045</v>
      </c>
      <c r="I7" s="121">
        <v>122084</v>
      </c>
      <c r="J7" s="124"/>
      <c r="K7" s="125"/>
      <c r="L7" s="124"/>
      <c r="M7" s="124"/>
    </row>
    <row r="8" spans="1:13" ht="167.25" customHeight="1">
      <c r="A8" s="126" t="s">
        <v>126</v>
      </c>
      <c r="B8" s="120">
        <v>26216129</v>
      </c>
      <c r="C8" s="120">
        <v>23022129</v>
      </c>
      <c r="D8" s="121"/>
      <c r="E8" s="122"/>
      <c r="F8" s="123">
        <v>3194000</v>
      </c>
      <c r="G8" s="120"/>
      <c r="H8" s="120">
        <v>26094045</v>
      </c>
      <c r="I8" s="121">
        <v>122084</v>
      </c>
      <c r="J8" s="128" t="s">
        <v>149</v>
      </c>
      <c r="K8" s="128" t="s">
        <v>150</v>
      </c>
      <c r="L8" s="128" t="s">
        <v>151</v>
      </c>
      <c r="M8" s="128" t="s">
        <v>148</v>
      </c>
    </row>
  </sheetData>
  <sheetProtection/>
  <mergeCells count="10">
    <mergeCell ref="A2:M2"/>
    <mergeCell ref="A4:A6"/>
    <mergeCell ref="J4:J6"/>
    <mergeCell ref="K4:K6"/>
    <mergeCell ref="L4:M4"/>
    <mergeCell ref="B5:B6"/>
    <mergeCell ref="C5:G5"/>
    <mergeCell ref="H5:I5"/>
    <mergeCell ref="L5:L6"/>
    <mergeCell ref="M5:M6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2018-05-09T02:36:02Z</cp:lastPrinted>
  <dcterms:created xsi:type="dcterms:W3CDTF">2017-04-21T09:12:56Z</dcterms:created>
  <dcterms:modified xsi:type="dcterms:W3CDTF">2018-05-09T02:36:03Z</dcterms:modified>
  <cp:category/>
  <cp:version/>
  <cp:contentType/>
  <cp:contentStatus/>
</cp:coreProperties>
</file>