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6" activeTab="6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决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<sst xmlns="http://schemas.openxmlformats.org/spreadsheetml/2006/main" count="283" uniqueCount="191">
  <si>
    <t>附件1</t>
  </si>
  <si>
    <t>2016年隆回县岩口中心学校收支决算总表</t>
  </si>
  <si>
    <t>单位名称：隆回县岩口中心学校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</si>
  <si>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</si>
  <si>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</si>
  <si>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</si>
  <si>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</si>
  <si>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</si>
  <si>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</si>
  <si>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</si>
  <si>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</si>
  <si>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</si>
  <si>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</si>
  <si>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</si>
  <si>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</si>
  <si>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</si>
  <si>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</si>
  <si>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</si>
  <si>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</si>
  <si>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</si>
  <si>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</si>
  <si>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</si>
  <si>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</si>
  <si>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</si>
  <si>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</si>
  <si>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</si>
  <si>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</si>
  <si>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</si>
  <si>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</si>
  <si>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</si>
  <si>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</si>
  <si>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</si>
  <si>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</si>
  <si>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</si>
  <si>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</si>
  <si>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</si>
  <si>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</si>
  <si>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</si>
  <si>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</si>
  <si>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</si>
  <si>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</si>
  <si>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</si>
  <si>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</si>
  <si>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</si>
  <si>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</si>
  <si>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</si>
  <si>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</si>
  <si>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</si>
  <si>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</si>
  <si>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</si>
  <si>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</si>
  <si>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</si>
  <si>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</si>
  <si>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</si>
  <si>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</si>
  <si>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2016年隆回县岩口中心学校收入决算总表</t>
  </si>
  <si>
    <t>单位名称：</t>
  </si>
  <si>
    <t>隆回县岩口中心学校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</si>
  <si>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</si>
  <si>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</si>
  <si>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</si>
  <si>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</si>
  <si>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</si>
  <si>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</si>
  <si>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</si>
  <si>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</si>
  <si>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</si>
  <si>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</si>
  <si>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</si>
  <si>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</si>
  <si>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</si>
  <si>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</si>
  <si>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</si>
  <si>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</si>
  <si>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</si>
  <si>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</si>
  <si>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</si>
  <si>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</si>
  <si>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教育支出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</si>
  <si>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</si>
  <si>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</si>
  <si>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</si>
  <si>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</si>
  <si>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其他普通教育支出</t>
  </si>
  <si>
    <t>教育费附加安排的支出</t>
  </si>
  <si>
    <t xml:space="preserve">  其他教育费附加安排的支出</t>
  </si>
  <si>
    <t>医疗卫生与计划生育支出</t>
  </si>
  <si>
    <t>医疗保障</t>
  </si>
  <si>
    <t xml:space="preserve">  事业单位医疗</t>
  </si>
  <si>
    <t>其他支出</t>
  </si>
  <si>
    <t>彩票公益金及对应专项债务收入安排的支出</t>
  </si>
  <si>
    <t xml:space="preserve">  用于教育事业的彩票公益金支出</t>
  </si>
  <si>
    <t>附件3</t>
  </si>
  <si>
    <t>2016年隆回县岩口中心学校支出决算总表</t>
  </si>
  <si>
    <t>基本支出</t>
  </si>
  <si>
    <t>项目支出</t>
  </si>
  <si>
    <t>事业单位经营服务支出</t>
  </si>
  <si>
    <t>上缴上级支出</t>
  </si>
  <si>
    <t>附件4</t>
  </si>
  <si>
    <t>2016年财政拨款收支决算总表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</si>
  <si>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</si>
  <si>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</si>
  <si>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</si>
  <si>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</si>
  <si>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</si>
  <si>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</si>
  <si>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</si>
  <si>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</si>
  <si>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2016年隆回县岩口中心学校一般公共预算支出决算表</t>
  </si>
  <si>
    <t>功能分类科目</t>
  </si>
  <si>
    <t>附件6</t>
  </si>
  <si>
    <t>2016年隆回县岩口中心学校一般公共预算基本支出决算表</t>
  </si>
  <si>
    <t>经济分类科目</t>
  </si>
  <si>
    <t>小计</t>
  </si>
  <si>
    <t>工资福利支出小计</t>
  </si>
  <si>
    <t>基本工资</t>
  </si>
  <si>
    <t>津贴补贴</t>
  </si>
  <si>
    <t>社会保障缴费</t>
  </si>
  <si>
    <t>绩效工资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</si>
  <si>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</si>
  <si>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</si>
  <si>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</si>
  <si>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</si>
  <si>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</si>
  <si>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</si>
  <si>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</si>
  <si>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物业费</t>
  </si>
  <si>
    <t>差旅费</t>
  </si>
  <si>
    <t>维修费</t>
  </si>
  <si>
    <t>会议费</t>
  </si>
  <si>
    <t>培训费</t>
  </si>
  <si>
    <t>公务接待费</t>
  </si>
  <si>
    <t>劳务费</t>
  </si>
  <si>
    <t>工会费</t>
  </si>
  <si>
    <t>福利费</t>
  </si>
  <si>
    <t>其他交通费</t>
  </si>
  <si>
    <t>其他商品和服务支出</t>
  </si>
  <si>
    <t>对个人和家庭的补助</t>
  </si>
  <si>
    <t>抚恤金</t>
  </si>
  <si>
    <t>生活补助</t>
  </si>
  <si>
    <t>医疗费</t>
  </si>
  <si>
    <t>助学金</t>
  </si>
  <si>
    <t>奖励金</t>
  </si>
  <si>
    <t>住房公积金</t>
  </si>
  <si>
    <t>其他资本性支出</t>
  </si>
  <si>
    <t>办公设备购置</t>
  </si>
  <si>
    <t>专用设备购置</t>
  </si>
  <si>
    <t>信息网络及软件购置更新</t>
  </si>
  <si>
    <t>附件7</t>
  </si>
  <si>
    <t>2016年隆回县岩口中心学校政府性基金财政拨款收支决算表</t>
  </si>
  <si>
    <t>岩口镇中心校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</si>
  <si>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</si>
  <si>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</si>
  <si>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</si>
  <si>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</si>
  <si>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</si>
  <si>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</si>
  <si>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</si>
  <si>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</si>
  <si>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</si>
  <si>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</si>
  <si>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</si>
  <si>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</si>
  <si>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</si>
  <si>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</si>
  <si>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</si>
  <si>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</si>
  <si>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</si>
  <si>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</si>
  <si>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</si>
  <si>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</si>
  <si>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</si>
  <si>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</si>
  <si>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</si>
  <si>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</si>
  <si>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</si>
  <si>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</si>
  <si>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</si>
  <si>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</si>
  <si>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</si>
  <si>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</si>
  <si>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</si>
  <si>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附件8</t>
  </si>
  <si>
    <t>2016年隆回县岩口中心学校“三公”经费决算情况表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</si>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</sst>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#,##0_ "/>
  </numFmts>
  <fonts count="48">
    <font>
      <sz val="12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left"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3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left" indent="1"/>
    </xf>
    <xf numFmtId="0" fontId="8" fillId="0" borderId="14" xfId="0" applyFont="1" applyFill="1" applyBorder="1" applyAlignment="1">
      <alignment horizontal="left" vertical="center" shrinkToFit="1"/>
    </xf>
    <xf numFmtId="177" fontId="9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2"/>
    </xf>
    <xf numFmtId="0" fontId="10" fillId="0" borderId="14" xfId="0" applyFont="1" applyFill="1" applyBorder="1" applyAlignment="1">
      <alignment horizontal="left" vertical="center" indent="2" shrinkToFit="1"/>
    </xf>
    <xf numFmtId="0" fontId="11" fillId="0" borderId="14" xfId="0" applyFont="1" applyFill="1" applyBorder="1" applyAlignment="1">
      <alignment horizontal="left" vertical="center" indent="2" shrinkToFit="1"/>
    </xf>
    <xf numFmtId="0" fontId="8" fillId="0" borderId="14" xfId="0" applyFont="1" applyFill="1" applyBorder="1" applyAlignment="1">
      <alignment horizontal="left" vertical="center" indent="2" shrinkToFit="1"/>
    </xf>
    <xf numFmtId="0" fontId="12" fillId="0" borderId="14" xfId="0" applyFont="1" applyBorder="1" applyAlignment="1">
      <alignment/>
    </xf>
    <xf numFmtId="4" fontId="0" fillId="0" borderId="14" xfId="0" applyNumberFormat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8" fontId="5" fillId="0" borderId="14" xfId="0" applyNumberFormat="1" applyFont="1" applyFill="1" applyBorder="1" applyAlignment="1" applyProtection="1">
      <alignment horizontal="center" vertical="center" wrapText="1"/>
      <protection/>
    </xf>
    <xf numFmtId="178" fontId="5" fillId="0" borderId="14" xfId="0" applyNumberFormat="1" applyFont="1" applyFill="1" applyBorder="1" applyAlignment="1" applyProtection="1">
      <alignment horizontal="center" vertical="center"/>
      <protection/>
    </xf>
    <xf numFmtId="178" fontId="5" fillId="0" borderId="14" xfId="0" applyNumberFormat="1" applyFont="1" applyBorder="1" applyAlignment="1">
      <alignment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178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33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H30" sqref="H30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32.25" customHeight="1">
      <c r="A2" s="52" t="s">
        <v>1</v>
      </c>
      <c r="B2" s="52"/>
      <c r="C2" s="52"/>
      <c r="D2" s="52"/>
    </row>
    <row r="3" spans="1:4" ht="24" customHeight="1">
      <c r="A3" s="19" t="s">
        <v>2</v>
      </c>
      <c r="B3" s="38"/>
      <c r="D3" s="54" t="s">
        <v>3</v>
      </c>
    </row>
    <row r="4" spans="1:4" ht="14.25">
      <c r="A4" s="24" t="s">
        <v>4</v>
      </c>
      <c r="B4" s="24"/>
      <c r="C4" s="24" t="s">
        <v>5</v>
      </c>
      <c r="D4" s="24"/>
    </row>
    <row r="5" spans="1:4" ht="14.25">
      <c r="A5" s="63" t="s">
        <v>6</v>
      </c>
      <c r="B5" s="64" t="s">
        <v>7</v>
      </c>
      <c r="C5" s="63" t="s">
        <v>8</v>
      </c>
      <c r="D5" s="64" t="s">
        <v>7</v>
      </c>
    </row>
    <row r="6" spans="1:4" ht="20.25" customHeight="1">
      <c r="A6" s="67" t="s">
        <v>9</v>
      </c>
      <c r="B6" s="68">
        <v>38161842.2</v>
      </c>
      <c r="C6" s="69" t="s">
        <v>10</v>
      </c>
      <c r="D6" s="72"/>
    </row>
    <row r="7" spans="1:4" ht="20.25" customHeight="1">
      <c r="A7" s="111" t="s">
        <v>11</v>
      </c>
      <c r="B7" s="83"/>
      <c r="C7" s="71" t="s">
        <v>12</v>
      </c>
      <c r="D7" s="68"/>
    </row>
    <row r="8" spans="1:4" ht="20.25" customHeight="1">
      <c r="A8" s="111" t="s">
        <v>13</v>
      </c>
      <c r="B8" s="73"/>
      <c r="C8" s="71" t="s">
        <v>14</v>
      </c>
      <c r="D8" s="68"/>
    </row>
    <row r="9" spans="1:4" ht="20.25" customHeight="1">
      <c r="A9" s="75" t="s">
        <v>15</v>
      </c>
      <c r="B9" s="76"/>
      <c r="C9" s="71" t="s">
        <v>16</v>
      </c>
      <c r="D9" s="68">
        <v>38542025.84</v>
      </c>
    </row>
    <row r="10" spans="1:4" ht="20.25" customHeight="1">
      <c r="A10" s="75" t="s">
        <v>17</v>
      </c>
      <c r="B10" s="76"/>
      <c r="C10" s="71" t="s">
        <v>18</v>
      </c>
      <c r="D10" s="78"/>
    </row>
    <row r="11" spans="1:4" ht="20.25" customHeight="1">
      <c r="A11" s="75" t="s">
        <v>19</v>
      </c>
      <c r="B11" s="76"/>
      <c r="C11" s="71" t="s">
        <v>20</v>
      </c>
      <c r="D11" s="80"/>
    </row>
    <row r="12" spans="1:4" ht="20.25" customHeight="1">
      <c r="A12" s="67" t="s">
        <v>21</v>
      </c>
      <c r="B12" s="76"/>
      <c r="C12" s="71" t="s">
        <v>22</v>
      </c>
      <c r="D12" s="72"/>
    </row>
    <row r="13" spans="1:4" ht="20.25" customHeight="1">
      <c r="A13" s="82" t="s">
        <v>23</v>
      </c>
      <c r="B13" s="83"/>
      <c r="C13" s="71" t="s">
        <v>24</v>
      </c>
      <c r="D13" s="78">
        <v>15000</v>
      </c>
    </row>
    <row r="14" spans="1:4" ht="20.25" customHeight="1">
      <c r="A14" s="112" t="s">
        <v>25</v>
      </c>
      <c r="B14" s="73"/>
      <c r="C14" s="71" t="s">
        <v>26</v>
      </c>
      <c r="D14" s="80"/>
    </row>
    <row r="15" spans="1:4" ht="20.25" customHeight="1">
      <c r="A15" s="75" t="s">
        <v>27</v>
      </c>
      <c r="B15" s="76"/>
      <c r="C15" s="71" t="s">
        <v>28</v>
      </c>
      <c r="D15" s="80"/>
    </row>
    <row r="16" spans="1:4" ht="20.25" customHeight="1">
      <c r="A16" s="75" t="s">
        <v>29</v>
      </c>
      <c r="B16" s="76"/>
      <c r="C16" s="71" t="s">
        <v>30</v>
      </c>
      <c r="D16" s="80"/>
    </row>
    <row r="17" spans="1:4" ht="20.25" customHeight="1">
      <c r="A17" s="82" t="s">
        <v>31</v>
      </c>
      <c r="B17" s="73"/>
      <c r="C17" s="71" t="s">
        <v>32</v>
      </c>
      <c r="D17" s="80"/>
    </row>
    <row r="18" spans="1:4" ht="20.25" customHeight="1">
      <c r="A18" s="75" t="s">
        <v>33</v>
      </c>
      <c r="B18" s="73"/>
      <c r="C18" s="71" t="s">
        <v>34</v>
      </c>
      <c r="D18" s="80"/>
    </row>
    <row r="19" spans="1:4" ht="20.25" customHeight="1">
      <c r="A19" s="75" t="s">
        <v>35</v>
      </c>
      <c r="B19" s="76"/>
      <c r="C19" s="71" t="s">
        <v>36</v>
      </c>
      <c r="D19" s="72"/>
    </row>
    <row r="20" spans="1:4" ht="20.25" customHeight="1">
      <c r="A20" s="75" t="s">
        <v>37</v>
      </c>
      <c r="B20" s="76"/>
      <c r="C20" s="71" t="s">
        <v>38</v>
      </c>
      <c r="D20" s="68"/>
    </row>
    <row r="21" spans="1:4" ht="20.25" customHeight="1">
      <c r="A21" s="75" t="s">
        <v>39</v>
      </c>
      <c r="B21" s="88">
        <v>445183.64</v>
      </c>
      <c r="C21" s="71" t="s">
        <v>40</v>
      </c>
      <c r="D21" s="68"/>
    </row>
    <row r="22" spans="1:4" ht="20.25" customHeight="1">
      <c r="A22" s="75" t="s">
        <v>41</v>
      </c>
      <c r="B22" s="73"/>
      <c r="C22" s="71" t="s">
        <v>42</v>
      </c>
      <c r="D22" s="89"/>
    </row>
    <row r="23" spans="1:4" ht="20.25" customHeight="1">
      <c r="A23" s="75" t="s">
        <v>43</v>
      </c>
      <c r="B23" s="76"/>
      <c r="C23" s="71" t="s">
        <v>44</v>
      </c>
      <c r="D23" s="90"/>
    </row>
    <row r="24" spans="1:4" ht="20.25" customHeight="1">
      <c r="A24" s="75"/>
      <c r="B24" s="88"/>
      <c r="C24" s="71" t="s">
        <v>45</v>
      </c>
      <c r="D24" s="90"/>
    </row>
    <row r="25" spans="1:4" ht="20.25" customHeight="1">
      <c r="A25" s="91"/>
      <c r="B25" s="83"/>
      <c r="C25" s="71" t="s">
        <v>46</v>
      </c>
      <c r="D25" s="90"/>
    </row>
    <row r="26" spans="1:4" ht="20.25" customHeight="1">
      <c r="A26" s="92"/>
      <c r="B26" s="93"/>
      <c r="C26" s="71" t="s">
        <v>47</v>
      </c>
      <c r="D26" s="96">
        <v>50000</v>
      </c>
    </row>
    <row r="27" spans="1:4" ht="20.25" customHeight="1">
      <c r="A27" s="91" t="s">
        <v>48</v>
      </c>
      <c r="B27" s="68">
        <f>B6+B21</f>
        <v>38607025.84</v>
      </c>
      <c r="C27" s="94" t="s">
        <v>49</v>
      </c>
      <c r="D27" s="68">
        <f>D9+D13+D26</f>
        <v>38607025.84</v>
      </c>
    </row>
    <row r="28" spans="1:4" ht="20.25" customHeight="1">
      <c r="A28" s="92" t="s">
        <v>50</v>
      </c>
      <c r="B28" s="93"/>
      <c r="C28" s="94" t="s">
        <v>51</v>
      </c>
      <c r="D28" s="96"/>
    </row>
    <row r="29" spans="1:4" ht="20.25" customHeight="1">
      <c r="A29" s="97" t="s">
        <v>52</v>
      </c>
      <c r="B29" s="68">
        <f>B27</f>
        <v>38607025.84</v>
      </c>
      <c r="C29" s="98" t="s">
        <v>53</v>
      </c>
      <c r="D29" s="68">
        <f>D27</f>
        <v>38607025.84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1"/>
  <sheetViews>
    <sheetView workbookViewId="0" topLeftCell="A1">
      <selection activeCell="D8" sqref="D8:N8"/>
    </sheetView>
  </sheetViews>
  <sheetFormatPr defaultColWidth="9.00390625" defaultRowHeight="14.25"/>
  <cols>
    <col min="1" max="1" width="8.25390625" style="0" customWidth="1"/>
    <col min="2" max="2" width="38.875" style="0" customWidth="1"/>
    <col min="3" max="3" width="11.00390625" style="0" customWidth="1"/>
    <col min="4" max="4" width="10.75390625" style="0" customWidth="1"/>
    <col min="5" max="5" width="3.50390625" style="0" customWidth="1"/>
    <col min="6" max="6" width="2.625" style="0" customWidth="1"/>
    <col min="7" max="7" width="2.75390625" style="0" customWidth="1"/>
    <col min="8" max="8" width="3.375" style="0" customWidth="1"/>
    <col min="9" max="9" width="3.25390625" style="0" customWidth="1"/>
    <col min="10" max="10" width="2.875" style="0" customWidth="1"/>
    <col min="11" max="11" width="3.125" style="0" customWidth="1"/>
    <col min="12" max="12" width="3.25390625" style="0" customWidth="1"/>
    <col min="13" max="13" width="2.875" style="0" customWidth="1"/>
    <col min="14" max="14" width="7.75390625" style="0" customWidth="1"/>
    <col min="15" max="16" width="6.625" style="0" customWidth="1"/>
  </cols>
  <sheetData>
    <row r="1" ht="14.25">
      <c r="A1" t="s">
        <v>54</v>
      </c>
    </row>
    <row r="2" spans="1:16" ht="22.5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43" ht="13.5" customHeight="1">
      <c r="A3" s="19" t="s">
        <v>56</v>
      </c>
      <c r="B3" s="99" t="s">
        <v>57</v>
      </c>
      <c r="C3" s="100"/>
      <c r="D3" s="26"/>
      <c r="E3" s="26"/>
      <c r="F3" s="26"/>
      <c r="G3" s="26"/>
      <c r="H3" s="26"/>
      <c r="I3" s="26"/>
      <c r="J3" s="26"/>
      <c r="K3" s="26"/>
      <c r="L3" s="101"/>
      <c r="M3" s="26"/>
      <c r="N3" s="26"/>
      <c r="O3" s="26"/>
      <c r="P3" s="101" t="s">
        <v>3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6.5" customHeight="1">
      <c r="A4" s="55" t="s">
        <v>58</v>
      </c>
      <c r="B4" s="55"/>
      <c r="C4" s="55" t="s">
        <v>59</v>
      </c>
      <c r="D4" s="55" t="s">
        <v>60</v>
      </c>
      <c r="E4" s="55" t="s">
        <v>61</v>
      </c>
      <c r="F4" s="55"/>
      <c r="G4" s="55"/>
      <c r="H4" s="55"/>
      <c r="I4" s="55"/>
      <c r="J4" s="55" t="s">
        <v>62</v>
      </c>
      <c r="K4" s="55"/>
      <c r="L4" s="55" t="s">
        <v>63</v>
      </c>
      <c r="M4" s="108" t="s">
        <v>64</v>
      </c>
      <c r="N4" s="108" t="s">
        <v>65</v>
      </c>
      <c r="O4" s="108" t="s">
        <v>66</v>
      </c>
      <c r="P4" s="108" t="s">
        <v>67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28.5" customHeight="1">
      <c r="A5" s="55" t="s">
        <v>68</v>
      </c>
      <c r="B5" s="55" t="s">
        <v>69</v>
      </c>
      <c r="C5" s="55"/>
      <c r="D5" s="55"/>
      <c r="E5" s="55" t="s">
        <v>70</v>
      </c>
      <c r="F5" s="55" t="s">
        <v>71</v>
      </c>
      <c r="G5" s="55" t="s">
        <v>72</v>
      </c>
      <c r="H5" s="55" t="s">
        <v>73</v>
      </c>
      <c r="I5" s="55" t="s">
        <v>74</v>
      </c>
      <c r="J5" s="55" t="s">
        <v>75</v>
      </c>
      <c r="K5" s="55" t="s">
        <v>76</v>
      </c>
      <c r="L5" s="55"/>
      <c r="M5" s="108"/>
      <c r="N5" s="108"/>
      <c r="O5" s="108"/>
      <c r="P5" s="108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16" s="16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108"/>
      <c r="N6" s="108"/>
      <c r="O6" s="108"/>
      <c r="P6" s="108"/>
    </row>
    <row r="7" spans="1:16" s="16" customFormat="1" ht="21" customHeight="1">
      <c r="A7" s="55"/>
      <c r="B7" s="55" t="s">
        <v>77</v>
      </c>
      <c r="C7" s="106">
        <f>C8+C16+C19</f>
        <v>38607025.84</v>
      </c>
      <c r="D7" s="106">
        <f>D8+D16+D19</f>
        <v>38161842.2</v>
      </c>
      <c r="E7" s="106"/>
      <c r="F7" s="106"/>
      <c r="G7" s="106"/>
      <c r="H7" s="106"/>
      <c r="I7" s="106"/>
      <c r="J7" s="106"/>
      <c r="K7" s="106"/>
      <c r="L7" s="106"/>
      <c r="M7" s="109"/>
      <c r="N7" s="109">
        <f>N11+N12</f>
        <v>445183.64</v>
      </c>
      <c r="O7" s="108"/>
      <c r="P7" s="108"/>
    </row>
    <row r="8" spans="1:16" s="16" customFormat="1" ht="13.5" customHeight="1">
      <c r="A8" s="55">
        <v>205</v>
      </c>
      <c r="B8" s="58" t="s">
        <v>78</v>
      </c>
      <c r="C8" s="104">
        <v>38542025.84</v>
      </c>
      <c r="D8" s="107">
        <v>38096842.2</v>
      </c>
      <c r="E8" s="106"/>
      <c r="F8" s="106"/>
      <c r="G8" s="106"/>
      <c r="H8" s="106"/>
      <c r="I8" s="106"/>
      <c r="J8" s="106"/>
      <c r="K8" s="106"/>
      <c r="L8" s="106"/>
      <c r="M8" s="104"/>
      <c r="N8" s="106">
        <v>445183.64</v>
      </c>
      <c r="O8" s="55"/>
      <c r="P8" s="55"/>
    </row>
    <row r="9" spans="1:16" ht="14.25">
      <c r="A9" s="59">
        <v>20502</v>
      </c>
      <c r="B9" s="58" t="s">
        <v>79</v>
      </c>
      <c r="C9" s="104">
        <v>38522025.84</v>
      </c>
      <c r="D9" s="105">
        <v>38076842.2</v>
      </c>
      <c r="E9" s="104"/>
      <c r="F9" s="104"/>
      <c r="G9" s="104"/>
      <c r="H9" s="104"/>
      <c r="I9" s="104"/>
      <c r="J9" s="104"/>
      <c r="K9" s="104"/>
      <c r="L9" s="104"/>
      <c r="M9" s="104"/>
      <c r="N9" s="104">
        <v>445183.64</v>
      </c>
      <c r="O9" s="110"/>
      <c r="P9" s="110"/>
    </row>
    <row r="10" spans="1:16" ht="14.25">
      <c r="A10" s="59">
        <v>2050201</v>
      </c>
      <c r="B10" s="58" t="s">
        <v>80</v>
      </c>
      <c r="C10" s="104">
        <v>149500</v>
      </c>
      <c r="D10" s="105">
        <v>149500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10"/>
      <c r="P10" s="110"/>
    </row>
    <row r="11" spans="1:16" ht="14.25">
      <c r="A11" s="59">
        <v>2050202</v>
      </c>
      <c r="B11" s="58" t="s">
        <v>81</v>
      </c>
      <c r="C11" s="104">
        <v>19682835.57</v>
      </c>
      <c r="D11" s="105">
        <v>19434305.91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>
        <v>248529.66</v>
      </c>
      <c r="O11" s="110"/>
      <c r="P11" s="110"/>
    </row>
    <row r="12" spans="1:16" ht="14.25">
      <c r="A12" s="59">
        <v>2050203</v>
      </c>
      <c r="B12" s="58" t="s">
        <v>82</v>
      </c>
      <c r="C12" s="104">
        <v>15098794.27</v>
      </c>
      <c r="D12" s="105">
        <v>14902140.29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>
        <v>196653.98</v>
      </c>
      <c r="O12" s="110"/>
      <c r="P12" s="110"/>
    </row>
    <row r="13" spans="1:16" ht="14.25">
      <c r="A13" s="59">
        <v>2050299</v>
      </c>
      <c r="B13" s="58" t="s">
        <v>83</v>
      </c>
      <c r="C13" s="104">
        <v>3590896</v>
      </c>
      <c r="D13" s="105">
        <v>3590896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10"/>
      <c r="P13" s="110"/>
    </row>
    <row r="14" spans="1:16" ht="14.25">
      <c r="A14" s="59">
        <v>20509</v>
      </c>
      <c r="B14" s="58" t="s">
        <v>84</v>
      </c>
      <c r="C14" s="104">
        <v>20000</v>
      </c>
      <c r="D14" s="105">
        <v>20000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10"/>
      <c r="P14" s="110"/>
    </row>
    <row r="15" spans="1:16" ht="14.25">
      <c r="A15" s="59">
        <v>2050999</v>
      </c>
      <c r="B15" s="58" t="s">
        <v>85</v>
      </c>
      <c r="C15" s="104">
        <v>20000</v>
      </c>
      <c r="D15" s="105">
        <v>20000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10"/>
      <c r="P15" s="110"/>
    </row>
    <row r="16" spans="1:16" ht="14.25">
      <c r="A16" s="59">
        <v>210</v>
      </c>
      <c r="B16" s="58" t="s">
        <v>86</v>
      </c>
      <c r="C16" s="104">
        <v>15000</v>
      </c>
      <c r="D16" s="105">
        <v>15000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10"/>
      <c r="P16" s="110"/>
    </row>
    <row r="17" spans="1:16" ht="14.25">
      <c r="A17" s="32">
        <v>21005</v>
      </c>
      <c r="B17" s="32" t="s">
        <v>87</v>
      </c>
      <c r="C17" s="105">
        <v>15000</v>
      </c>
      <c r="D17" s="105">
        <v>15000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32"/>
      <c r="P17" s="32"/>
    </row>
    <row r="18" spans="1:16" ht="14.25">
      <c r="A18" s="32">
        <v>2100502</v>
      </c>
      <c r="B18" s="32" t="s">
        <v>88</v>
      </c>
      <c r="C18" s="105">
        <v>15000</v>
      </c>
      <c r="D18" s="105">
        <v>15000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32"/>
      <c r="P18" s="32"/>
    </row>
    <row r="19" spans="1:16" ht="14.25">
      <c r="A19" s="32">
        <v>229</v>
      </c>
      <c r="B19" s="32" t="s">
        <v>89</v>
      </c>
      <c r="C19" s="105">
        <v>50000</v>
      </c>
      <c r="D19" s="105">
        <v>50000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32"/>
      <c r="P19" s="32"/>
    </row>
    <row r="20" spans="1:16" ht="14.25">
      <c r="A20" s="32">
        <v>22960</v>
      </c>
      <c r="B20" s="32" t="s">
        <v>90</v>
      </c>
      <c r="C20" s="105">
        <v>50000</v>
      </c>
      <c r="D20" s="105">
        <v>50000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32"/>
      <c r="P20" s="32"/>
    </row>
    <row r="21" spans="1:16" ht="14.25">
      <c r="A21" s="32">
        <v>2296004</v>
      </c>
      <c r="B21" s="32" t="s">
        <v>91</v>
      </c>
      <c r="C21" s="105">
        <v>50000</v>
      </c>
      <c r="D21" s="105">
        <v>50000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32"/>
      <c r="P21" s="32"/>
    </row>
  </sheetData>
  <sheetProtection/>
  <mergeCells count="20">
    <mergeCell ref="A2:P2"/>
    <mergeCell ref="A4:B4"/>
    <mergeCell ref="E4:I4"/>
    <mergeCell ref="J4:K4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0"/>
  <sheetViews>
    <sheetView workbookViewId="0" topLeftCell="A1">
      <selection activeCell="A6" sqref="A6:B20"/>
    </sheetView>
  </sheetViews>
  <sheetFormatPr defaultColWidth="9.00390625" defaultRowHeight="14.25"/>
  <cols>
    <col min="1" max="1" width="8.625" style="0" customWidth="1"/>
    <col min="2" max="2" width="28.875" style="0" customWidth="1"/>
    <col min="3" max="5" width="16.375" style="0" customWidth="1"/>
    <col min="6" max="7" width="15.375" style="0" customWidth="1"/>
  </cols>
  <sheetData>
    <row r="1" ht="14.25">
      <c r="A1" t="s">
        <v>92</v>
      </c>
    </row>
    <row r="2" spans="1:17" ht="22.5">
      <c r="A2" s="52" t="s">
        <v>93</v>
      </c>
      <c r="B2" s="52"/>
      <c r="C2" s="52"/>
      <c r="D2" s="52"/>
      <c r="E2" s="52"/>
      <c r="F2" s="52"/>
      <c r="G2" s="52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34" ht="13.5" customHeight="1">
      <c r="A3" s="19" t="s">
        <v>56</v>
      </c>
      <c r="B3" s="99" t="s">
        <v>57</v>
      </c>
      <c r="C3" s="100"/>
      <c r="D3" s="26"/>
      <c r="E3" s="26"/>
      <c r="F3" s="26"/>
      <c r="G3" s="101" t="s">
        <v>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</row>
    <row r="4" spans="1:234" ht="28.5" customHeight="1">
      <c r="A4" s="102" t="s">
        <v>68</v>
      </c>
      <c r="B4" s="102" t="s">
        <v>69</v>
      </c>
      <c r="C4" s="55" t="s">
        <v>77</v>
      </c>
      <c r="D4" s="55" t="s">
        <v>94</v>
      </c>
      <c r="E4" s="55" t="s">
        <v>95</v>
      </c>
      <c r="F4" s="55" t="s">
        <v>96</v>
      </c>
      <c r="G4" s="55" t="s">
        <v>97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</row>
    <row r="5" spans="1:7" s="16" customFormat="1" ht="21" customHeight="1">
      <c r="A5" s="103"/>
      <c r="B5" s="103"/>
      <c r="C5" s="55"/>
      <c r="D5" s="55"/>
      <c r="E5" s="55"/>
      <c r="F5" s="55"/>
      <c r="G5" s="55"/>
    </row>
    <row r="6" spans="1:7" ht="14.25">
      <c r="A6" s="55"/>
      <c r="B6" s="55" t="s">
        <v>77</v>
      </c>
      <c r="C6" s="56">
        <f>C7+C15+C18</f>
        <v>38607025.84</v>
      </c>
      <c r="D6" s="56">
        <f>D7+D15+D18</f>
        <v>37939100.84</v>
      </c>
      <c r="E6" s="56">
        <f>E7+E15+E18</f>
        <v>667925</v>
      </c>
      <c r="F6" s="32"/>
      <c r="G6" s="32"/>
    </row>
    <row r="7" spans="1:7" ht="14.25">
      <c r="A7" s="55">
        <v>205</v>
      </c>
      <c r="B7" s="58" t="s">
        <v>78</v>
      </c>
      <c r="C7" s="104">
        <v>38542025.84</v>
      </c>
      <c r="D7" s="105">
        <v>37874100.84</v>
      </c>
      <c r="E7" s="62">
        <v>667925</v>
      </c>
      <c r="F7" s="32"/>
      <c r="G7" s="32"/>
    </row>
    <row r="8" spans="1:7" ht="14.25">
      <c r="A8" s="59">
        <v>20502</v>
      </c>
      <c r="B8" s="58" t="s">
        <v>79</v>
      </c>
      <c r="C8" s="104">
        <v>38522025.84</v>
      </c>
      <c r="D8" s="105">
        <v>37854100.84</v>
      </c>
      <c r="E8" s="62">
        <v>667925</v>
      </c>
      <c r="F8" s="32"/>
      <c r="G8" s="32"/>
    </row>
    <row r="9" spans="1:7" ht="14.25">
      <c r="A9" s="59">
        <v>2050201</v>
      </c>
      <c r="B9" s="58" t="s">
        <v>80</v>
      </c>
      <c r="C9" s="104">
        <v>149500</v>
      </c>
      <c r="D9" s="105">
        <v>149500</v>
      </c>
      <c r="E9" s="32"/>
      <c r="F9" s="32"/>
      <c r="G9" s="32"/>
    </row>
    <row r="10" spans="1:7" ht="14.25">
      <c r="A10" s="59">
        <v>2050202</v>
      </c>
      <c r="B10" s="58" t="s">
        <v>81</v>
      </c>
      <c r="C10" s="104">
        <v>19682835.57</v>
      </c>
      <c r="D10" s="105">
        <v>19262139.57</v>
      </c>
      <c r="E10" s="62">
        <v>420696</v>
      </c>
      <c r="F10" s="32"/>
      <c r="G10" s="32"/>
    </row>
    <row r="11" spans="1:7" ht="14.25">
      <c r="A11" s="59">
        <v>2050203</v>
      </c>
      <c r="B11" s="58" t="s">
        <v>82</v>
      </c>
      <c r="C11" s="104">
        <v>15098794.27</v>
      </c>
      <c r="D11" s="105">
        <v>14851565.27</v>
      </c>
      <c r="E11" s="62">
        <v>247229</v>
      </c>
      <c r="F11" s="32"/>
      <c r="G11" s="32"/>
    </row>
    <row r="12" spans="1:7" ht="14.25">
      <c r="A12" s="59">
        <v>2050299</v>
      </c>
      <c r="B12" s="58" t="s">
        <v>83</v>
      </c>
      <c r="C12" s="104">
        <v>3590896</v>
      </c>
      <c r="D12" s="105">
        <v>3590896</v>
      </c>
      <c r="E12" s="32"/>
      <c r="F12" s="32"/>
      <c r="G12" s="32"/>
    </row>
    <row r="13" spans="1:7" ht="14.25">
      <c r="A13" s="59">
        <v>20509</v>
      </c>
      <c r="B13" s="58" t="s">
        <v>84</v>
      </c>
      <c r="C13" s="104">
        <v>20000</v>
      </c>
      <c r="D13" s="105">
        <v>20000</v>
      </c>
      <c r="E13" s="32"/>
      <c r="F13" s="32"/>
      <c r="G13" s="32"/>
    </row>
    <row r="14" spans="1:7" ht="14.25">
      <c r="A14" s="59">
        <v>2050999</v>
      </c>
      <c r="B14" s="58" t="s">
        <v>85</v>
      </c>
      <c r="C14" s="104">
        <v>20000</v>
      </c>
      <c r="D14" s="105">
        <v>20000</v>
      </c>
      <c r="E14" s="32"/>
      <c r="F14" s="32"/>
      <c r="G14" s="32"/>
    </row>
    <row r="15" spans="1:7" ht="14.25">
      <c r="A15" s="59">
        <v>210</v>
      </c>
      <c r="B15" s="58" t="s">
        <v>86</v>
      </c>
      <c r="C15" s="104">
        <v>15000</v>
      </c>
      <c r="D15" s="105">
        <v>15000</v>
      </c>
      <c r="E15" s="32"/>
      <c r="F15" s="32"/>
      <c r="G15" s="32"/>
    </row>
    <row r="16" spans="1:7" ht="14.25">
      <c r="A16" s="32">
        <v>21005</v>
      </c>
      <c r="B16" s="32" t="s">
        <v>87</v>
      </c>
      <c r="C16" s="62">
        <v>15000</v>
      </c>
      <c r="D16" s="62">
        <v>15000</v>
      </c>
      <c r="E16" s="32"/>
      <c r="F16" s="32"/>
      <c r="G16" s="32"/>
    </row>
    <row r="17" spans="1:7" ht="14.25">
      <c r="A17" s="32">
        <v>2100502</v>
      </c>
      <c r="B17" s="32" t="s">
        <v>88</v>
      </c>
      <c r="C17" s="62">
        <v>15000</v>
      </c>
      <c r="D17" s="62">
        <v>15000</v>
      </c>
      <c r="E17" s="32"/>
      <c r="F17" s="32"/>
      <c r="G17" s="32"/>
    </row>
    <row r="18" spans="1:7" ht="14.25">
      <c r="A18" s="32">
        <v>229</v>
      </c>
      <c r="B18" s="32" t="s">
        <v>89</v>
      </c>
      <c r="C18" s="62">
        <v>50000</v>
      </c>
      <c r="D18" s="62">
        <v>50000</v>
      </c>
      <c r="E18" s="32"/>
      <c r="F18" s="32"/>
      <c r="G18" s="32"/>
    </row>
    <row r="19" spans="1:7" ht="14.25">
      <c r="A19" s="32">
        <v>22960</v>
      </c>
      <c r="B19" s="32" t="s">
        <v>90</v>
      </c>
      <c r="C19" s="62">
        <v>50000</v>
      </c>
      <c r="D19" s="62">
        <v>50000</v>
      </c>
      <c r="E19" s="32"/>
      <c r="F19" s="32"/>
      <c r="G19" s="32"/>
    </row>
    <row r="20" spans="1:7" ht="14.25">
      <c r="A20" s="32">
        <v>2296004</v>
      </c>
      <c r="B20" s="32" t="s">
        <v>91</v>
      </c>
      <c r="C20" s="62">
        <v>50000</v>
      </c>
      <c r="D20" s="62">
        <v>50000</v>
      </c>
      <c r="E20" s="32"/>
      <c r="F20" s="32"/>
      <c r="G20" s="32"/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31" sqref="F31"/>
    </sheetView>
  </sheetViews>
  <sheetFormatPr defaultColWidth="9.00390625" defaultRowHeight="14.25"/>
  <cols>
    <col min="1" max="1" width="19.00390625" style="0" customWidth="1"/>
    <col min="2" max="2" width="10.25390625" style="0" customWidth="1"/>
    <col min="3" max="3" width="18.125" style="0" customWidth="1"/>
    <col min="4" max="4" width="8.75390625" style="0" customWidth="1"/>
    <col min="5" max="5" width="11.25390625" style="0" customWidth="1"/>
    <col min="6" max="6" width="11.625" style="0" customWidth="1"/>
  </cols>
  <sheetData>
    <row r="1" ht="14.25">
      <c r="A1" t="s">
        <v>98</v>
      </c>
    </row>
    <row r="2" spans="1:6" ht="21" customHeight="1">
      <c r="A2" s="52" t="s">
        <v>99</v>
      </c>
      <c r="B2" s="52"/>
      <c r="C2" s="52"/>
      <c r="D2" s="52"/>
      <c r="E2" s="52"/>
      <c r="F2" s="52"/>
    </row>
    <row r="3" spans="1:6" ht="15" customHeight="1">
      <c r="A3" s="19" t="s">
        <v>2</v>
      </c>
      <c r="B3" s="38"/>
      <c r="F3" s="54" t="s">
        <v>3</v>
      </c>
    </row>
    <row r="4" spans="1:6" ht="22.5" customHeight="1">
      <c r="A4" s="24" t="s">
        <v>4</v>
      </c>
      <c r="B4" s="24"/>
      <c r="C4" s="24" t="s">
        <v>5</v>
      </c>
      <c r="D4" s="24"/>
      <c r="E4" s="24"/>
      <c r="F4" s="24"/>
    </row>
    <row r="5" spans="1:6" ht="30" customHeight="1">
      <c r="A5" s="63" t="s">
        <v>6</v>
      </c>
      <c r="B5" s="64" t="s">
        <v>100</v>
      </c>
      <c r="C5" s="63" t="s">
        <v>8</v>
      </c>
      <c r="D5" s="65" t="s">
        <v>59</v>
      </c>
      <c r="E5" s="66" t="s">
        <v>101</v>
      </c>
      <c r="F5" s="63" t="s">
        <v>102</v>
      </c>
    </row>
    <row r="6" spans="1:6" ht="22.5" customHeight="1">
      <c r="A6" s="67" t="s">
        <v>103</v>
      </c>
      <c r="B6" s="68">
        <f>B7+B8</f>
        <v>38161842.2</v>
      </c>
      <c r="C6" s="69" t="s">
        <v>10</v>
      </c>
      <c r="D6" s="68"/>
      <c r="E6" s="68"/>
      <c r="F6" s="24"/>
    </row>
    <row r="7" spans="1:6" ht="22.5" customHeight="1">
      <c r="A7" s="70" t="s">
        <v>104</v>
      </c>
      <c r="B7" s="68">
        <v>38111842.2</v>
      </c>
      <c r="C7" s="71" t="s">
        <v>12</v>
      </c>
      <c r="D7" s="71"/>
      <c r="E7" s="71"/>
      <c r="F7" s="72"/>
    </row>
    <row r="8" spans="1:6" ht="22.5" customHeight="1">
      <c r="A8" s="70" t="s">
        <v>105</v>
      </c>
      <c r="B8" s="73">
        <v>50000</v>
      </c>
      <c r="C8" s="71" t="s">
        <v>14</v>
      </c>
      <c r="D8" s="74"/>
      <c r="E8" s="74"/>
      <c r="F8" s="68"/>
    </row>
    <row r="9" spans="1:6" ht="22.5" customHeight="1">
      <c r="A9" s="75"/>
      <c r="B9" s="76"/>
      <c r="C9" s="71" t="s">
        <v>16</v>
      </c>
      <c r="D9" s="68">
        <v>38096842.2</v>
      </c>
      <c r="E9" s="68">
        <v>38096842.2</v>
      </c>
      <c r="F9" s="68"/>
    </row>
    <row r="10" spans="1:10" ht="22.5" customHeight="1">
      <c r="A10" s="75"/>
      <c r="B10" s="76"/>
      <c r="C10" s="71" t="s">
        <v>18</v>
      </c>
      <c r="D10" s="77"/>
      <c r="E10" s="77"/>
      <c r="F10" s="78"/>
      <c r="J10" s="87"/>
    </row>
    <row r="11" spans="1:6" ht="22.5" customHeight="1">
      <c r="A11" s="75"/>
      <c r="B11" s="76"/>
      <c r="C11" s="71" t="s">
        <v>20</v>
      </c>
      <c r="D11" s="79"/>
      <c r="E11" s="79"/>
      <c r="F11" s="80"/>
    </row>
    <row r="12" spans="1:6" ht="22.5" customHeight="1">
      <c r="A12" s="67"/>
      <c r="B12" s="76"/>
      <c r="C12" s="71" t="s">
        <v>22</v>
      </c>
      <c r="D12" s="81"/>
      <c r="E12" s="81"/>
      <c r="F12" s="72"/>
    </row>
    <row r="13" spans="1:6" ht="22.5" customHeight="1">
      <c r="A13" s="82" t="s">
        <v>106</v>
      </c>
      <c r="B13" s="83"/>
      <c r="C13" s="71" t="s">
        <v>24</v>
      </c>
      <c r="D13" s="84">
        <v>15000</v>
      </c>
      <c r="E13" s="84">
        <v>15000</v>
      </c>
      <c r="F13" s="78"/>
    </row>
    <row r="14" spans="1:6" ht="22.5" customHeight="1">
      <c r="A14" s="85"/>
      <c r="B14" s="73"/>
      <c r="C14" s="71" t="s">
        <v>26</v>
      </c>
      <c r="D14" s="86"/>
      <c r="E14" s="86"/>
      <c r="F14" s="80"/>
    </row>
    <row r="15" spans="1:6" ht="22.5" customHeight="1">
      <c r="A15" s="85"/>
      <c r="B15" s="76"/>
      <c r="C15" s="71" t="s">
        <v>28</v>
      </c>
      <c r="D15" s="86"/>
      <c r="E15" s="86"/>
      <c r="F15" s="80"/>
    </row>
    <row r="16" spans="1:7" ht="22.5" customHeight="1">
      <c r="A16" s="75"/>
      <c r="B16" s="76"/>
      <c r="C16" s="71" t="s">
        <v>30</v>
      </c>
      <c r="D16" s="86"/>
      <c r="E16" s="86"/>
      <c r="F16" s="80"/>
      <c r="G16" s="87"/>
    </row>
    <row r="17" spans="1:6" ht="22.5" customHeight="1">
      <c r="A17" s="82"/>
      <c r="B17" s="83"/>
      <c r="C17" s="71" t="s">
        <v>32</v>
      </c>
      <c r="D17" s="86"/>
      <c r="E17" s="86"/>
      <c r="F17" s="80"/>
    </row>
    <row r="18" spans="1:6" ht="22.5" customHeight="1">
      <c r="A18" s="75"/>
      <c r="B18" s="73"/>
      <c r="C18" s="71" t="s">
        <v>34</v>
      </c>
      <c r="D18" s="86"/>
      <c r="E18" s="86"/>
      <c r="F18" s="80"/>
    </row>
    <row r="19" spans="1:6" ht="22.5" customHeight="1">
      <c r="A19" s="75"/>
      <c r="B19" s="76"/>
      <c r="C19" s="71" t="s">
        <v>36</v>
      </c>
      <c r="D19" s="71"/>
      <c r="E19" s="71"/>
      <c r="F19" s="72"/>
    </row>
    <row r="20" spans="1:6" ht="22.5" customHeight="1">
      <c r="A20" s="75"/>
      <c r="B20" s="76"/>
      <c r="C20" s="71" t="s">
        <v>38</v>
      </c>
      <c r="D20" s="74"/>
      <c r="E20" s="74"/>
      <c r="F20" s="68"/>
    </row>
    <row r="21" spans="1:6" ht="22.5" customHeight="1">
      <c r="A21" s="75"/>
      <c r="B21" s="88"/>
      <c r="C21" s="71" t="s">
        <v>40</v>
      </c>
      <c r="D21" s="74"/>
      <c r="E21" s="74"/>
      <c r="F21" s="68"/>
    </row>
    <row r="22" spans="1:6" ht="22.5" customHeight="1">
      <c r="A22" s="75"/>
      <c r="B22" s="73"/>
      <c r="C22" s="71" t="s">
        <v>42</v>
      </c>
      <c r="D22" s="74"/>
      <c r="E22" s="74"/>
      <c r="F22" s="89"/>
    </row>
    <row r="23" spans="1:6" ht="22.5" customHeight="1">
      <c r="A23" s="75"/>
      <c r="B23" s="76"/>
      <c r="C23" s="71" t="s">
        <v>44</v>
      </c>
      <c r="D23" s="71"/>
      <c r="E23" s="71"/>
      <c r="F23" s="90"/>
    </row>
    <row r="24" spans="1:6" ht="22.5" customHeight="1">
      <c r="A24" s="75"/>
      <c r="B24" s="88"/>
      <c r="C24" s="71" t="s">
        <v>45</v>
      </c>
      <c r="D24" s="71"/>
      <c r="E24" s="71"/>
      <c r="F24" s="90"/>
    </row>
    <row r="25" spans="1:6" ht="16.5" customHeight="1">
      <c r="A25" s="91"/>
      <c r="B25" s="83"/>
      <c r="C25" s="71" t="s">
        <v>46</v>
      </c>
      <c r="D25" s="71"/>
      <c r="E25" s="71"/>
      <c r="F25" s="90"/>
    </row>
    <row r="26" spans="1:6" ht="20.25" customHeight="1">
      <c r="A26" s="92"/>
      <c r="B26" s="93"/>
      <c r="C26" s="71" t="s">
        <v>47</v>
      </c>
      <c r="D26" s="81">
        <v>50000</v>
      </c>
      <c r="E26" s="81">
        <v>50000</v>
      </c>
      <c r="F26" s="81"/>
    </row>
    <row r="27" spans="1:6" ht="20.25" customHeight="1">
      <c r="A27" s="91"/>
      <c r="B27" s="93"/>
      <c r="C27" s="94" t="s">
        <v>49</v>
      </c>
      <c r="D27" s="95">
        <f>D9+D12+D13+D26</f>
        <v>38161842.2</v>
      </c>
      <c r="E27" s="95">
        <f>E9+E12+E13+E26</f>
        <v>38161842.2</v>
      </c>
      <c r="F27" s="95">
        <f>SUM(F6:F26)</f>
        <v>0</v>
      </c>
    </row>
    <row r="28" spans="1:6" ht="20.25" customHeight="1">
      <c r="A28" s="92"/>
      <c r="B28" s="93"/>
      <c r="C28" s="94" t="s">
        <v>51</v>
      </c>
      <c r="D28" s="94"/>
      <c r="E28" s="94"/>
      <c r="F28" s="96"/>
    </row>
    <row r="29" spans="1:6" ht="17.25" customHeight="1">
      <c r="A29" s="97" t="s">
        <v>52</v>
      </c>
      <c r="B29" s="68">
        <f>B6+B13</f>
        <v>38161842.2</v>
      </c>
      <c r="C29" s="98" t="s">
        <v>53</v>
      </c>
      <c r="D29" s="68">
        <f>D27+D28</f>
        <v>38161842.2</v>
      </c>
      <c r="E29" s="68">
        <f>E27+E28</f>
        <v>38161842.2</v>
      </c>
      <c r="F29" s="68">
        <f>F27+F28</f>
        <v>0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7"/>
  <sheetViews>
    <sheetView workbookViewId="0" topLeftCell="A1">
      <selection activeCell="H10" sqref="H10"/>
    </sheetView>
  </sheetViews>
  <sheetFormatPr defaultColWidth="9.00390625" defaultRowHeight="14.25"/>
  <cols>
    <col min="1" max="1" width="11.625" style="0" customWidth="1"/>
    <col min="2" max="2" width="21.125" style="0" customWidth="1"/>
    <col min="3" max="3" width="15.875" style="0" customWidth="1"/>
    <col min="4" max="4" width="16.50390625" style="0" customWidth="1"/>
    <col min="5" max="5" width="12.625" style="0" customWidth="1"/>
  </cols>
  <sheetData>
    <row r="1" ht="14.25">
      <c r="A1" t="s">
        <v>107</v>
      </c>
    </row>
    <row r="2" spans="1:7" ht="33.75" customHeight="1">
      <c r="A2" s="52" t="s">
        <v>108</v>
      </c>
      <c r="B2" s="52"/>
      <c r="C2" s="52"/>
      <c r="D2" s="52"/>
      <c r="E2" s="52"/>
      <c r="F2" s="18"/>
      <c r="G2" s="18"/>
    </row>
    <row r="3" spans="1:7" ht="28.5" customHeight="1">
      <c r="A3" s="53" t="s">
        <v>56</v>
      </c>
      <c r="B3" s="38" t="s">
        <v>57</v>
      </c>
      <c r="E3" s="54" t="s">
        <v>3</v>
      </c>
      <c r="G3" s="54"/>
    </row>
    <row r="4" spans="1:232" ht="28.5" customHeight="1">
      <c r="A4" s="40" t="s">
        <v>109</v>
      </c>
      <c r="B4" s="40"/>
      <c r="C4" s="40" t="s">
        <v>77</v>
      </c>
      <c r="D4" s="40" t="s">
        <v>94</v>
      </c>
      <c r="E4" s="40" t="s">
        <v>95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</row>
    <row r="5" spans="1:5" s="16" customFormat="1" ht="21" customHeight="1">
      <c r="A5" s="41" t="s">
        <v>68</v>
      </c>
      <c r="B5" s="41" t="s">
        <v>69</v>
      </c>
      <c r="C5" s="40"/>
      <c r="D5" s="40"/>
      <c r="E5" s="40"/>
    </row>
    <row r="6" spans="1:5" s="16" customFormat="1" ht="24.75" customHeight="1">
      <c r="A6" s="55"/>
      <c r="B6" s="55" t="s">
        <v>77</v>
      </c>
      <c r="C6" s="56">
        <f>C7+C15</f>
        <v>38111842.2</v>
      </c>
      <c r="D6" s="56">
        <f>D7+D15</f>
        <v>37443917.2</v>
      </c>
      <c r="E6" s="57">
        <f>E10+E11</f>
        <v>667925</v>
      </c>
    </row>
    <row r="7" spans="1:5" ht="24.75" customHeight="1">
      <c r="A7" s="55">
        <v>205</v>
      </c>
      <c r="B7" s="55" t="s">
        <v>78</v>
      </c>
      <c r="C7" s="58">
        <v>38096842.2</v>
      </c>
      <c r="D7" s="58">
        <v>37428917.2</v>
      </c>
      <c r="E7" s="32"/>
    </row>
    <row r="8" spans="1:5" ht="24.75" customHeight="1">
      <c r="A8" s="59">
        <v>20502</v>
      </c>
      <c r="B8" s="60" t="s">
        <v>79</v>
      </c>
      <c r="C8" s="58">
        <v>38076842.2</v>
      </c>
      <c r="D8" s="58">
        <v>37408917.2</v>
      </c>
      <c r="E8" s="32"/>
    </row>
    <row r="9" spans="1:5" ht="24.75" customHeight="1">
      <c r="A9" s="59">
        <v>2050201</v>
      </c>
      <c r="B9" s="60" t="s">
        <v>80</v>
      </c>
      <c r="C9" s="58">
        <v>149500</v>
      </c>
      <c r="D9" s="58">
        <v>149500</v>
      </c>
      <c r="E9" s="32"/>
    </row>
    <row r="10" spans="1:5" ht="24.75" customHeight="1">
      <c r="A10" s="59">
        <v>2050202</v>
      </c>
      <c r="B10" s="59" t="s">
        <v>81</v>
      </c>
      <c r="C10" s="58">
        <v>19434305.91</v>
      </c>
      <c r="D10" s="58">
        <v>19013609.91</v>
      </c>
      <c r="E10" s="61">
        <v>420696</v>
      </c>
    </row>
    <row r="11" spans="1:5" ht="24.75" customHeight="1">
      <c r="A11" s="59">
        <v>2050203</v>
      </c>
      <c r="B11" s="59" t="s">
        <v>82</v>
      </c>
      <c r="C11" s="58">
        <v>14902140.29</v>
      </c>
      <c r="D11" s="58">
        <v>14654911.29</v>
      </c>
      <c r="E11" s="61">
        <v>247229</v>
      </c>
    </row>
    <row r="12" spans="1:5" ht="24.75" customHeight="1">
      <c r="A12" s="59">
        <v>2050299</v>
      </c>
      <c r="B12" s="59" t="s">
        <v>83</v>
      </c>
      <c r="C12" s="58">
        <v>3590896</v>
      </c>
      <c r="D12" s="58">
        <v>3590896</v>
      </c>
      <c r="E12" s="32"/>
    </row>
    <row r="13" spans="1:5" ht="24.75" customHeight="1">
      <c r="A13" s="59">
        <v>20509</v>
      </c>
      <c r="B13" s="59" t="s">
        <v>84</v>
      </c>
      <c r="C13" s="58">
        <v>20000</v>
      </c>
      <c r="D13" s="58">
        <v>20000</v>
      </c>
      <c r="E13" s="32"/>
    </row>
    <row r="14" spans="1:5" ht="24.75" customHeight="1">
      <c r="A14" s="59">
        <v>2050999</v>
      </c>
      <c r="B14" s="59" t="s">
        <v>85</v>
      </c>
      <c r="C14" s="58">
        <v>20000</v>
      </c>
      <c r="D14" s="58">
        <v>20000</v>
      </c>
      <c r="E14" s="32"/>
    </row>
    <row r="15" spans="1:5" ht="24.75" customHeight="1">
      <c r="A15" s="59">
        <v>210</v>
      </c>
      <c r="B15" s="59" t="s">
        <v>86</v>
      </c>
      <c r="C15" s="58">
        <v>15000</v>
      </c>
      <c r="D15" s="58">
        <v>15000</v>
      </c>
      <c r="E15" s="32"/>
    </row>
    <row r="16" spans="1:5" ht="14.25">
      <c r="A16" s="32">
        <v>21005</v>
      </c>
      <c r="B16" s="32" t="s">
        <v>87</v>
      </c>
      <c r="C16" s="62">
        <v>15000</v>
      </c>
      <c r="D16" s="62">
        <v>15000</v>
      </c>
      <c r="E16" s="32"/>
    </row>
    <row r="17" spans="1:5" ht="14.25">
      <c r="A17" s="32">
        <v>2100502</v>
      </c>
      <c r="B17" s="32" t="s">
        <v>88</v>
      </c>
      <c r="C17" s="62">
        <v>15000</v>
      </c>
      <c r="D17" s="62">
        <v>15000</v>
      </c>
      <c r="E17" s="32"/>
    </row>
  </sheetData>
  <sheetProtection/>
  <mergeCells count="5">
    <mergeCell ref="A2:E2"/>
    <mergeCell ref="A4:B4"/>
    <mergeCell ref="C4:C5"/>
    <mergeCell ref="D4:D5"/>
    <mergeCell ref="E4:E5"/>
  </mergeCells>
  <printOptions/>
  <pageMargins left="0.94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S41"/>
  <sheetViews>
    <sheetView workbookViewId="0" topLeftCell="A19">
      <selection activeCell="A8" sqref="A8"/>
    </sheetView>
  </sheetViews>
  <sheetFormatPr defaultColWidth="9.00390625" defaultRowHeight="14.25"/>
  <cols>
    <col min="1" max="1" width="17.00390625" style="0" customWidth="1"/>
    <col min="2" max="2" width="32.875" style="0" customWidth="1"/>
    <col min="3" max="3" width="22.125" style="36" customWidth="1"/>
    <col min="4" max="4" width="6.50390625" style="0" customWidth="1"/>
  </cols>
  <sheetData>
    <row r="1" ht="14.25">
      <c r="A1" t="s">
        <v>110</v>
      </c>
    </row>
    <row r="2" spans="1:5" ht="30" customHeight="1">
      <c r="A2" s="37" t="s">
        <v>111</v>
      </c>
      <c r="B2" s="37"/>
      <c r="C2" s="37"/>
      <c r="D2" s="18"/>
      <c r="E2" s="18"/>
    </row>
    <row r="3" spans="1:3" ht="31.5" customHeight="1">
      <c r="A3" s="19" t="s">
        <v>56</v>
      </c>
      <c r="B3" s="38" t="s">
        <v>57</v>
      </c>
      <c r="C3" s="39" t="s">
        <v>3</v>
      </c>
    </row>
    <row r="4" spans="1:227" ht="28.5" customHeight="1">
      <c r="A4" s="40" t="s">
        <v>112</v>
      </c>
      <c r="B4" s="40"/>
      <c r="C4" s="40" t="s">
        <v>113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</row>
    <row r="5" spans="1:3" s="16" customFormat="1" ht="21" customHeight="1">
      <c r="A5" s="41" t="s">
        <v>68</v>
      </c>
      <c r="B5" s="41" t="s">
        <v>69</v>
      </c>
      <c r="C5" s="40"/>
    </row>
    <row r="6" spans="1:3" s="16" customFormat="1" ht="17.25" customHeight="1">
      <c r="A6" s="40" t="s">
        <v>77</v>
      </c>
      <c r="B6" s="40"/>
      <c r="C6" s="42">
        <f>C7+C14+C31+C38</f>
        <v>37443917.2</v>
      </c>
    </row>
    <row r="7" spans="1:3" ht="12" customHeight="1">
      <c r="A7" s="43">
        <v>301</v>
      </c>
      <c r="B7" s="44" t="s">
        <v>114</v>
      </c>
      <c r="C7" s="45">
        <f>SUM(C8:C13)</f>
        <v>23897514</v>
      </c>
    </row>
    <row r="8" spans="1:3" ht="15" customHeight="1">
      <c r="A8" s="46">
        <v>30101</v>
      </c>
      <c r="B8" s="47" t="s">
        <v>115</v>
      </c>
      <c r="C8" s="14">
        <v>8901026</v>
      </c>
    </row>
    <row r="9" spans="1:3" ht="15" customHeight="1">
      <c r="A9" s="46">
        <v>30102</v>
      </c>
      <c r="B9" s="47" t="s">
        <v>116</v>
      </c>
      <c r="C9" s="14">
        <v>2095735</v>
      </c>
    </row>
    <row r="10" spans="1:3" ht="15" customHeight="1">
      <c r="A10" s="46">
        <v>30104</v>
      </c>
      <c r="B10" s="47" t="s">
        <v>117</v>
      </c>
      <c r="C10" s="14">
        <v>3718696</v>
      </c>
    </row>
    <row r="11" spans="1:3" ht="15" customHeight="1">
      <c r="A11" s="46"/>
      <c r="B11" s="47"/>
      <c r="C11" s="14">
        <v>72462</v>
      </c>
    </row>
    <row r="12" spans="1:3" ht="15" customHeight="1">
      <c r="A12" s="46">
        <v>30107</v>
      </c>
      <c r="B12" s="47" t="s">
        <v>118</v>
      </c>
      <c r="C12" s="14">
        <v>9089595</v>
      </c>
    </row>
    <row r="13" spans="1:3" ht="15" customHeight="1">
      <c r="A13" s="46"/>
      <c r="B13" s="47" t="s">
        <v>119</v>
      </c>
      <c r="C13" s="14">
        <v>20000</v>
      </c>
    </row>
    <row r="14" spans="1:3" ht="15" customHeight="1">
      <c r="A14" s="43">
        <v>302</v>
      </c>
      <c r="B14" s="44" t="s">
        <v>120</v>
      </c>
      <c r="C14" s="45">
        <f>SUM(C15:C30)</f>
        <v>6144563.200000001</v>
      </c>
    </row>
    <row r="15" spans="1:3" ht="15" customHeight="1">
      <c r="A15" s="46">
        <v>30201</v>
      </c>
      <c r="B15" s="47" t="s">
        <v>121</v>
      </c>
      <c r="C15" s="14">
        <v>2632792.69</v>
      </c>
    </row>
    <row r="16" spans="1:3" ht="15" customHeight="1">
      <c r="A16" s="46">
        <v>30202</v>
      </c>
      <c r="B16" s="47" t="s">
        <v>122</v>
      </c>
      <c r="C16" s="14">
        <v>104144.2</v>
      </c>
    </row>
    <row r="17" spans="1:3" ht="15" customHeight="1">
      <c r="A17" s="46">
        <v>30205</v>
      </c>
      <c r="B17" s="47" t="s">
        <v>123</v>
      </c>
      <c r="C17" s="14">
        <v>97938.5</v>
      </c>
    </row>
    <row r="18" spans="1:3" ht="15" customHeight="1">
      <c r="A18" s="46">
        <v>30206</v>
      </c>
      <c r="B18" s="47" t="s">
        <v>124</v>
      </c>
      <c r="C18" s="14">
        <v>206558.2</v>
      </c>
    </row>
    <row r="19" spans="1:3" ht="15" customHeight="1">
      <c r="A19" s="46">
        <v>30207</v>
      </c>
      <c r="B19" s="47" t="s">
        <v>125</v>
      </c>
      <c r="C19" s="14">
        <v>6640</v>
      </c>
    </row>
    <row r="20" spans="1:3" ht="15" customHeight="1">
      <c r="A20" s="46"/>
      <c r="B20" s="47" t="s">
        <v>126</v>
      </c>
      <c r="C20" s="14">
        <v>336043</v>
      </c>
    </row>
    <row r="21" spans="1:3" ht="15" customHeight="1">
      <c r="A21" s="46"/>
      <c r="B21" s="47" t="s">
        <v>127</v>
      </c>
      <c r="C21" s="14">
        <v>100106</v>
      </c>
    </row>
    <row r="22" spans="1:3" ht="15" customHeight="1">
      <c r="A22" s="46"/>
      <c r="B22" s="47" t="s">
        <v>128</v>
      </c>
      <c r="C22" s="14">
        <v>781250.63</v>
      </c>
    </row>
    <row r="23" spans="1:3" ht="15" customHeight="1">
      <c r="A23" s="46"/>
      <c r="B23" s="47" t="s">
        <v>129</v>
      </c>
      <c r="C23" s="14">
        <v>70673</v>
      </c>
    </row>
    <row r="24" spans="1:3" ht="15" customHeight="1">
      <c r="A24" s="46">
        <v>30216</v>
      </c>
      <c r="B24" s="47" t="s">
        <v>130</v>
      </c>
      <c r="C24" s="14">
        <v>30592</v>
      </c>
    </row>
    <row r="25" spans="1:3" ht="15" customHeight="1">
      <c r="A25" s="46"/>
      <c r="B25" s="47" t="s">
        <v>131</v>
      </c>
      <c r="C25" s="14">
        <v>94289</v>
      </c>
    </row>
    <row r="26" spans="1:3" ht="15" customHeight="1">
      <c r="A26" s="46">
        <v>30226</v>
      </c>
      <c r="B26" s="47" t="s">
        <v>132</v>
      </c>
      <c r="C26" s="14">
        <v>990360</v>
      </c>
    </row>
    <row r="27" spans="1:3" ht="15" customHeight="1">
      <c r="A27" s="46"/>
      <c r="B27" s="47" t="s">
        <v>133</v>
      </c>
      <c r="C27" s="14">
        <v>327158</v>
      </c>
    </row>
    <row r="28" spans="1:3" ht="15" customHeight="1">
      <c r="A28" s="46"/>
      <c r="B28" s="47" t="s">
        <v>134</v>
      </c>
      <c r="C28" s="14">
        <v>141094.98</v>
      </c>
    </row>
    <row r="29" spans="1:3" ht="15" customHeight="1">
      <c r="A29" s="46"/>
      <c r="B29" s="47" t="s">
        <v>135</v>
      </c>
      <c r="C29" s="14">
        <v>108314</v>
      </c>
    </row>
    <row r="30" spans="1:3" ht="15" customHeight="1">
      <c r="A30" s="46">
        <v>30230</v>
      </c>
      <c r="B30" s="48" t="s">
        <v>136</v>
      </c>
      <c r="C30" s="14">
        <v>116609</v>
      </c>
    </row>
    <row r="31" spans="1:3" ht="15" customHeight="1">
      <c r="A31" s="46">
        <v>303</v>
      </c>
      <c r="B31" s="49" t="s">
        <v>137</v>
      </c>
      <c r="C31" s="45">
        <f>SUM(C32:C37)</f>
        <v>7311691</v>
      </c>
    </row>
    <row r="32" spans="1:3" ht="15" customHeight="1">
      <c r="A32" s="46"/>
      <c r="B32" s="47" t="s">
        <v>138</v>
      </c>
      <c r="C32" s="45">
        <v>30960</v>
      </c>
    </row>
    <row r="33" spans="1:3" ht="15" customHeight="1">
      <c r="A33" s="46"/>
      <c r="B33" s="47" t="s">
        <v>139</v>
      </c>
      <c r="C33" s="14">
        <v>102392</v>
      </c>
    </row>
    <row r="34" spans="1:3" ht="15" customHeight="1">
      <c r="A34" s="46">
        <v>30304</v>
      </c>
      <c r="B34" s="47" t="s">
        <v>140</v>
      </c>
      <c r="C34" s="14">
        <v>859198</v>
      </c>
    </row>
    <row r="35" spans="1:3" ht="15" customHeight="1">
      <c r="A35" s="46"/>
      <c r="B35" s="47" t="s">
        <v>141</v>
      </c>
      <c r="C35" s="14">
        <v>4217129</v>
      </c>
    </row>
    <row r="36" spans="1:3" ht="15" customHeight="1">
      <c r="A36" s="46"/>
      <c r="B36" s="47" t="s">
        <v>142</v>
      </c>
      <c r="C36" s="14">
        <v>485984</v>
      </c>
    </row>
    <row r="37" spans="1:3" ht="15" customHeight="1">
      <c r="A37" s="46"/>
      <c r="B37" s="47" t="s">
        <v>143</v>
      </c>
      <c r="C37" s="14">
        <v>1616028</v>
      </c>
    </row>
    <row r="38" spans="1:3" ht="14.25">
      <c r="A38" s="32"/>
      <c r="B38" s="50" t="s">
        <v>144</v>
      </c>
      <c r="C38" s="51">
        <v>90149</v>
      </c>
    </row>
    <row r="39" spans="1:3" ht="14.25">
      <c r="A39" s="32"/>
      <c r="B39" s="32" t="s">
        <v>145</v>
      </c>
      <c r="C39" s="51">
        <v>27160</v>
      </c>
    </row>
    <row r="40" spans="1:3" ht="14.25">
      <c r="A40" s="32"/>
      <c r="B40" s="32" t="s">
        <v>146</v>
      </c>
      <c r="C40" s="51">
        <v>32753</v>
      </c>
    </row>
    <row r="41" spans="1:3" ht="14.25">
      <c r="A41" s="32"/>
      <c r="B41" s="32" t="s">
        <v>147</v>
      </c>
      <c r="C41" s="51">
        <v>30236</v>
      </c>
    </row>
  </sheetData>
  <sheetProtection/>
  <mergeCells count="4">
    <mergeCell ref="A2:C2"/>
    <mergeCell ref="A4:B4"/>
    <mergeCell ref="A6:B6"/>
    <mergeCell ref="C4:C5"/>
  </mergeCells>
  <printOptions/>
  <pageMargins left="1.14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6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148</v>
      </c>
    </row>
    <row r="2" spans="1:6" ht="27.75" customHeight="1">
      <c r="A2" s="17" t="s">
        <v>149</v>
      </c>
      <c r="B2" s="17"/>
      <c r="C2" s="17"/>
      <c r="D2" s="17"/>
      <c r="E2" s="17"/>
      <c r="F2" s="18"/>
    </row>
    <row r="3" spans="1:6" s="15" customFormat="1" ht="15" customHeight="1">
      <c r="A3" s="19" t="s">
        <v>56</v>
      </c>
      <c r="B3" s="20" t="s">
        <v>150</v>
      </c>
      <c r="C3" s="20"/>
      <c r="D3" s="21"/>
      <c r="E3" s="21" t="s">
        <v>151</v>
      </c>
      <c r="F3" s="22"/>
    </row>
    <row r="4" spans="1:229" ht="28.5" customHeight="1">
      <c r="A4" s="23" t="s">
        <v>152</v>
      </c>
      <c r="B4" s="24" t="s">
        <v>69</v>
      </c>
      <c r="C4" s="25" t="s">
        <v>153</v>
      </c>
      <c r="D4" s="24"/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</row>
    <row r="5" spans="1:5" s="16" customFormat="1" ht="26.25" customHeight="1">
      <c r="A5" s="23"/>
      <c r="B5" s="24"/>
      <c r="C5" s="27" t="s">
        <v>113</v>
      </c>
      <c r="D5" s="27" t="s">
        <v>94</v>
      </c>
      <c r="E5" s="27" t="s">
        <v>95</v>
      </c>
    </row>
    <row r="6" spans="1:5" s="16" customFormat="1" ht="26.25" customHeight="1">
      <c r="A6" s="28" t="s">
        <v>77</v>
      </c>
      <c r="B6" s="29"/>
      <c r="C6" s="27">
        <v>0</v>
      </c>
      <c r="D6" s="27">
        <v>0</v>
      </c>
      <c r="E6" s="27">
        <v>0</v>
      </c>
    </row>
    <row r="7" spans="1:5" ht="14.25">
      <c r="A7" s="30">
        <v>208</v>
      </c>
      <c r="B7" s="31" t="s">
        <v>154</v>
      </c>
      <c r="C7" s="32"/>
      <c r="D7" s="32"/>
      <c r="E7" s="32"/>
    </row>
    <row r="8" spans="1:5" ht="24">
      <c r="A8" s="30">
        <v>20822</v>
      </c>
      <c r="B8" s="33" t="s">
        <v>155</v>
      </c>
      <c r="C8" s="32"/>
      <c r="D8" s="32"/>
      <c r="E8" s="32"/>
    </row>
    <row r="9" spans="1:5" ht="14.25">
      <c r="A9" s="30">
        <v>2082201</v>
      </c>
      <c r="B9" s="33" t="s">
        <v>156</v>
      </c>
      <c r="C9" s="32"/>
      <c r="D9" s="32"/>
      <c r="E9" s="32"/>
    </row>
    <row r="10" spans="1:5" ht="14.25">
      <c r="A10" s="30">
        <v>2082202</v>
      </c>
      <c r="B10" s="33" t="s">
        <v>157</v>
      </c>
      <c r="C10" s="32"/>
      <c r="D10" s="32"/>
      <c r="E10" s="32"/>
    </row>
    <row r="11" spans="1:5" ht="24">
      <c r="A11" s="30">
        <v>2082299</v>
      </c>
      <c r="B11" s="33" t="s">
        <v>158</v>
      </c>
      <c r="C11" s="32"/>
      <c r="D11" s="32"/>
      <c r="E11" s="32"/>
    </row>
    <row r="12" spans="1:5" ht="14.25">
      <c r="A12" s="30">
        <v>20823</v>
      </c>
      <c r="B12" s="33" t="s">
        <v>159</v>
      </c>
      <c r="C12" s="32"/>
      <c r="D12" s="32"/>
      <c r="E12" s="32"/>
    </row>
    <row r="13" spans="1:5" ht="14.25">
      <c r="A13" s="30">
        <v>2082301</v>
      </c>
      <c r="B13" s="33" t="s">
        <v>156</v>
      </c>
      <c r="C13" s="32"/>
      <c r="D13" s="32"/>
      <c r="E13" s="32"/>
    </row>
    <row r="14" spans="1:5" ht="14.25">
      <c r="A14" s="30">
        <v>2082302</v>
      </c>
      <c r="B14" s="33" t="s">
        <v>157</v>
      </c>
      <c r="C14" s="32"/>
      <c r="D14" s="32"/>
      <c r="E14" s="32"/>
    </row>
    <row r="15" spans="1:5" ht="24">
      <c r="A15" s="30">
        <v>2082399</v>
      </c>
      <c r="B15" s="34" t="s">
        <v>160</v>
      </c>
      <c r="C15" s="32"/>
      <c r="D15" s="32"/>
      <c r="E15" s="32"/>
    </row>
    <row r="16" spans="1:5" ht="14.25">
      <c r="A16" s="30">
        <v>212</v>
      </c>
      <c r="B16" s="31" t="s">
        <v>161</v>
      </c>
      <c r="C16" s="32"/>
      <c r="D16" s="32"/>
      <c r="E16" s="32"/>
    </row>
    <row r="17" spans="1:5" ht="14.25">
      <c r="A17" s="30">
        <v>21207</v>
      </c>
      <c r="B17" s="31" t="s">
        <v>162</v>
      </c>
      <c r="C17" s="32"/>
      <c r="D17" s="32"/>
      <c r="E17" s="32"/>
    </row>
    <row r="18" spans="1:5" ht="14.25">
      <c r="A18" s="30">
        <v>2120703</v>
      </c>
      <c r="B18" s="35" t="s">
        <v>163</v>
      </c>
      <c r="C18" s="32"/>
      <c r="D18" s="32"/>
      <c r="E18" s="32"/>
    </row>
    <row r="19" spans="1:5" ht="14.25">
      <c r="A19" s="30">
        <v>2120799</v>
      </c>
      <c r="B19" s="34" t="s">
        <v>164</v>
      </c>
      <c r="C19" s="32"/>
      <c r="D19" s="32"/>
      <c r="E19" s="32"/>
    </row>
    <row r="20" spans="1:5" ht="24">
      <c r="A20" s="30">
        <v>21208</v>
      </c>
      <c r="B20" s="31" t="s">
        <v>165</v>
      </c>
      <c r="C20" s="32"/>
      <c r="D20" s="32"/>
      <c r="E20" s="32"/>
    </row>
    <row r="21" spans="1:5" ht="14.25">
      <c r="A21" s="30">
        <v>2120801</v>
      </c>
      <c r="B21" s="34" t="s">
        <v>166</v>
      </c>
      <c r="C21" s="32"/>
      <c r="D21" s="32"/>
      <c r="E21" s="32"/>
    </row>
    <row r="22" spans="1:5" ht="14.25">
      <c r="A22" s="30">
        <v>2120802</v>
      </c>
      <c r="B22" s="34" t="s">
        <v>167</v>
      </c>
      <c r="C22" s="32"/>
      <c r="D22" s="32"/>
      <c r="E22" s="32"/>
    </row>
    <row r="23" spans="1:5" ht="14.25">
      <c r="A23" s="30">
        <v>2120803</v>
      </c>
      <c r="B23" s="34" t="s">
        <v>168</v>
      </c>
      <c r="C23" s="32"/>
      <c r="D23" s="32"/>
      <c r="E23" s="32"/>
    </row>
    <row r="24" spans="1:5" ht="14.25">
      <c r="A24" s="30">
        <v>2120804</v>
      </c>
      <c r="B24" s="34" t="s">
        <v>169</v>
      </c>
      <c r="C24" s="32"/>
      <c r="D24" s="32"/>
      <c r="E24" s="32"/>
    </row>
    <row r="25" spans="1:5" ht="14.25">
      <c r="A25" s="30">
        <v>2120806</v>
      </c>
      <c r="B25" s="34" t="s">
        <v>170</v>
      </c>
      <c r="C25" s="32"/>
      <c r="D25" s="32"/>
      <c r="E25" s="32"/>
    </row>
    <row r="26" spans="1:5" ht="14.25">
      <c r="A26" s="30">
        <v>2120807</v>
      </c>
      <c r="B26" s="34" t="s">
        <v>171</v>
      </c>
      <c r="C26" s="32"/>
      <c r="D26" s="32"/>
      <c r="E26" s="32"/>
    </row>
    <row r="27" spans="1:5" ht="24">
      <c r="A27" s="30">
        <v>2120899</v>
      </c>
      <c r="B27" s="34" t="s">
        <v>172</v>
      </c>
      <c r="C27" s="32"/>
      <c r="D27" s="32"/>
      <c r="E27" s="32"/>
    </row>
    <row r="28" spans="1:5" ht="14.25">
      <c r="A28" s="30">
        <v>21209</v>
      </c>
      <c r="B28" s="31" t="s">
        <v>173</v>
      </c>
      <c r="C28" s="32"/>
      <c r="D28" s="32"/>
      <c r="E28" s="32"/>
    </row>
    <row r="29" spans="1:5" ht="14.25">
      <c r="A29" s="30">
        <v>2120901</v>
      </c>
      <c r="B29" s="34" t="s">
        <v>174</v>
      </c>
      <c r="C29" s="32"/>
      <c r="D29" s="32"/>
      <c r="E29" s="32"/>
    </row>
    <row r="30" spans="1:5" ht="24">
      <c r="A30" s="30">
        <v>2120999</v>
      </c>
      <c r="B30" s="34" t="s">
        <v>175</v>
      </c>
      <c r="C30" s="32"/>
      <c r="D30" s="32"/>
      <c r="E30" s="32"/>
    </row>
    <row r="31" spans="1:5" ht="14.25">
      <c r="A31" s="30">
        <v>21210</v>
      </c>
      <c r="B31" s="31" t="s">
        <v>176</v>
      </c>
      <c r="C31" s="32"/>
      <c r="D31" s="32"/>
      <c r="E31" s="32"/>
    </row>
    <row r="32" spans="1:5" ht="14.25">
      <c r="A32" s="30">
        <v>2121001</v>
      </c>
      <c r="B32" s="34" t="s">
        <v>177</v>
      </c>
      <c r="C32" s="32"/>
      <c r="D32" s="32"/>
      <c r="E32" s="32"/>
    </row>
    <row r="33" spans="1:5" ht="14.25">
      <c r="A33" s="30">
        <v>2121002</v>
      </c>
      <c r="B33" s="34" t="s">
        <v>178</v>
      </c>
      <c r="C33" s="32"/>
      <c r="D33" s="32"/>
      <c r="E33" s="32"/>
    </row>
    <row r="34" spans="1:5" ht="14.25">
      <c r="A34" s="30">
        <v>2121099</v>
      </c>
      <c r="B34" s="34" t="s">
        <v>179</v>
      </c>
      <c r="C34" s="32"/>
      <c r="D34" s="32"/>
      <c r="E34" s="32"/>
    </row>
    <row r="35" spans="1:5" ht="14.25">
      <c r="A35" s="30">
        <v>21211</v>
      </c>
      <c r="B35" s="31" t="s">
        <v>180</v>
      </c>
      <c r="C35" s="32"/>
      <c r="D35" s="32"/>
      <c r="E35" s="32"/>
    </row>
    <row r="36" spans="1:5" ht="14.25">
      <c r="A36" s="30">
        <v>2121201</v>
      </c>
      <c r="B36" s="34" t="s">
        <v>181</v>
      </c>
      <c r="C36" s="32"/>
      <c r="D36" s="32"/>
      <c r="E36" s="32"/>
    </row>
  </sheetData>
  <sheetProtection/>
  <mergeCells count="5">
    <mergeCell ref="A2:E2"/>
    <mergeCell ref="C4:E4"/>
    <mergeCell ref="A6:B6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2" sqref="D12"/>
    </sheetView>
  </sheetViews>
  <sheetFormatPr defaultColWidth="9.00390625" defaultRowHeight="14.25"/>
  <cols>
    <col min="1" max="7" width="16.25390625" style="0" customWidth="1"/>
  </cols>
  <sheetData>
    <row r="1" ht="14.25">
      <c r="A1" t="s">
        <v>182</v>
      </c>
    </row>
    <row r="2" spans="1:7" ht="35.25" customHeight="1">
      <c r="A2" s="1" t="s">
        <v>183</v>
      </c>
      <c r="B2" s="1"/>
      <c r="C2" s="1"/>
      <c r="D2" s="1"/>
      <c r="E2" s="1"/>
      <c r="F2" s="1"/>
      <c r="G2" s="1"/>
    </row>
    <row r="3" spans="1:8" ht="27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184</v>
      </c>
      <c r="B4" s="5" t="s">
        <v>59</v>
      </c>
      <c r="C4" s="6" t="s">
        <v>185</v>
      </c>
      <c r="D4" s="6" t="s">
        <v>186</v>
      </c>
      <c r="E4" s="7" t="s">
        <v>187</v>
      </c>
      <c r="F4" s="8"/>
      <c r="G4" s="9" t="s">
        <v>188</v>
      </c>
    </row>
    <row r="5" spans="1:7" ht="41.25" customHeight="1">
      <c r="A5" s="10"/>
      <c r="B5" s="10"/>
      <c r="C5" s="11"/>
      <c r="D5" s="11"/>
      <c r="E5" s="12" t="s">
        <v>189</v>
      </c>
      <c r="F5" s="12" t="s">
        <v>190</v>
      </c>
      <c r="G5" s="9"/>
    </row>
    <row r="6" spans="1:7" ht="60.75" customHeight="1">
      <c r="A6" s="13" t="s">
        <v>57</v>
      </c>
      <c r="B6" s="14">
        <v>94289</v>
      </c>
      <c r="C6" s="9">
        <v>0</v>
      </c>
      <c r="D6" s="14">
        <v>94289</v>
      </c>
      <c r="E6" s="9">
        <v>0</v>
      </c>
      <c r="F6" s="9">
        <v>0</v>
      </c>
      <c r="G6" s="9">
        <v>0</v>
      </c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2017-06-20T08:18:29Z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2052-10.1.0.6560</vt:lpwstr>
  </property>
</Properties>
</file>