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23" firstSheet="28" activeTab="31"/>
  </bookViews>
  <sheets>
    <sheet name="目录" sheetId="40" r:id="rId1"/>
    <sheet name="附表1-1.一般公共预算预算收入表" sheetId="48" r:id="rId2"/>
    <sheet name="附表1-2.一般公共预算县本级预算收入表" sheetId="47" r:id="rId3"/>
    <sheet name="附表1-3.一般公共预算预算支出表" sheetId="46" r:id="rId4"/>
    <sheet name="附表1-4.一般公共预算本级支出表（按功能）" sheetId="19" r:id="rId5"/>
    <sheet name="1-5.一般公共预算本级支出表 （按经济）" sheetId="6" r:id="rId6"/>
    <sheet name="附表1-6.一般公共预算县本级基本支出表（按功能科目）" sheetId="54" r:id="rId7"/>
    <sheet name="附表1-7.一般公共预算县本级基本支出表（按经济科目）" sheetId="35" r:id="rId8"/>
    <sheet name="附表1-8.一般公共预算税收返还和转移支付（分项目）情况表" sheetId="7" r:id="rId9"/>
    <sheet name="附表1-9.一般公共预算对下税收返还和转移支付预算分地区表" sheetId="31" r:id="rId10"/>
    <sheet name="附表1-10.专项转移支付情况表" sheetId="55" r:id="rId11"/>
    <sheet name="附表1-11.专项转移支付（分项目）情况表" sheetId="43" r:id="rId12"/>
    <sheet name="附表1-12.专项转移支付（分地区）情况表" sheetId="44" r:id="rId13"/>
    <sheet name="1-13.三公经费预算表" sheetId="26" r:id="rId14"/>
    <sheet name="附表2-1.政府性基金收入表" sheetId="8" r:id="rId15"/>
    <sheet name="附表2-2.政府性基金支出表" sheetId="13" r:id="rId16"/>
    <sheet name="附表2-3.县本级政府性基金收入表 " sheetId="49" r:id="rId17"/>
    <sheet name="附表2-4.县本级政府性基金支出预算表" sheetId="10" r:id="rId18"/>
    <sheet name="2-5.2023年政府性基金转移支付分项目表" sheetId="25" r:id="rId19"/>
    <sheet name="附表2-6.政府性基金转移支付分地区表" sheetId="29" r:id="rId20"/>
    <sheet name="附表3-1.国有资本经营预算收入表" sheetId="20" r:id="rId21"/>
    <sheet name="附表3-2.国有资本经营预算支出表" sheetId="22" r:id="rId22"/>
    <sheet name="附表3-3.县本级国有资本经营预算收入表 " sheetId="50" r:id="rId23"/>
    <sheet name="附表3-4.县本级国有资本经营预算支出表 " sheetId="51" r:id="rId24"/>
    <sheet name="附表3-5.国有资本经营预算转移支付分项目表" sheetId="37" r:id="rId25"/>
    <sheet name="附表3-6.国有资本经营预算转移支付分地区表" sheetId="38" r:id="rId26"/>
    <sheet name="附表4-1.社会保险基金预算收入表" sheetId="11" r:id="rId27"/>
    <sheet name="附表4-2.社会保险基金支出表" sheetId="12" r:id="rId28"/>
    <sheet name="附表4-3.县本级社会保险基金收入表" sheetId="52" r:id="rId29"/>
    <sheet name="附表4-4.县本级社会保险基金支出表" sheetId="53" r:id="rId30"/>
    <sheet name="附表5-1.政府一般债务限额和余额情况表" sheetId="56" r:id="rId31"/>
    <sheet name="附表5-2.政府债券发行及还本付息情况预算表" sheetId="57" r:id="rId32"/>
    <sheet name="附表5-3.政府专项债务限额和余额情况表" sheetId="58" r:id="rId33"/>
    <sheet name="附表5-4.新增地方政府债券资金预算支出表" sheetId="59" r:id="rId34"/>
  </sheets>
  <definedNames>
    <definedName name="_xlnm._FilterDatabase" localSheetId="4" hidden="1">'附表1-4.一般公共预算本级支出表（按功能）'!$A$5:$D$520</definedName>
    <definedName name="_xlnm._FilterDatabase" localSheetId="5" hidden="1">'1-5.一般公共预算本级支出表 （按经济）'!$A$5:$D$73</definedName>
    <definedName name="_xlnm._FilterDatabase" localSheetId="8" hidden="1">'附表1-8.一般公共预算税收返还和转移支付（分项目）情况表'!$A$4:$C$55</definedName>
    <definedName name="_xlnm._FilterDatabase" localSheetId="11" hidden="1">'附表1-11.专项转移支付（分项目）情况表'!$A$5:$C$99</definedName>
    <definedName name="_xlnm._FilterDatabase" localSheetId="14" hidden="1">'附表2-1.政府性基金收入表'!$A$4:$C$21</definedName>
    <definedName name="_xlnm._FilterDatabase" localSheetId="15" hidden="1">'附表2-2.政府性基金支出表'!$A$4:$D$30</definedName>
    <definedName name="_xlnm.Print_Titles" localSheetId="14">'附表2-1.政府性基金收入表'!$1:$2</definedName>
    <definedName name="_xlnm.Print_Titles" localSheetId="15">'附表2-2.政府性基金支出表'!$1:$4</definedName>
    <definedName name="_xlnm.Print_Titles" localSheetId="18">'2-5.2023年政府性基金转移支付分项目表'!$1:$4</definedName>
    <definedName name="_xlnm.Print_Titles" localSheetId="17">'附表2-4.县本级政府性基金支出预算表'!$2:$4</definedName>
    <definedName name="_xlnm.Print_Titles" localSheetId="20">'附表3-1.国有资本经营预算收入表'!$2:$3</definedName>
    <definedName name="_xlnm.Print_Titles" localSheetId="21">'附表3-2.国有资本经营预算支出表'!$2:$3</definedName>
    <definedName name="_xlnm.Print_Titles" localSheetId="26">'附表4-1.社会保险基金预算收入表'!$2:$2</definedName>
    <definedName name="_xlnm.Print_Titles" localSheetId="27">'附表4-2.社会保险基金支出表'!$1:$3</definedName>
    <definedName name="_xlnm.Print_Titles" localSheetId="4">'附表1-4.一般公共预算本级支出表（按功能）'!#REF!</definedName>
    <definedName name="_xlnm.Print_Titles" localSheetId="5">'1-5.一般公共预算本级支出表 （按经济）'!#REF!</definedName>
    <definedName name="_xlnm.Print_Titles" localSheetId="8">'附表1-8.一般公共预算税收返还和转移支付（分项目）情况表'!$2:$4</definedName>
    <definedName name="_xlnm._FilterDatabase" localSheetId="3" hidden="1">'附表1-3.一般公共预算预算支出表'!#REF!</definedName>
    <definedName name="_xlnm.Print_Titles" localSheetId="3">'附表1-3.一般公共预算预算支出表'!#REF!</definedName>
    <definedName name="_xlnm.Print_Titles" localSheetId="16">'附表2-3.县本级政府性基金收入表 '!$1:$2</definedName>
    <definedName name="_xlnm.Print_Titles" localSheetId="22">'附表3-3.县本级国有资本经营预算收入表 '!$2:$3</definedName>
    <definedName name="_xlnm.Print_Titles" localSheetId="23">'附表3-4.县本级国有资本经营预算支出表 '!$2:$3</definedName>
    <definedName name="_xlnm.Print_Titles" localSheetId="28">'附表4-3.县本级社会保险基金收入表'!$2:$2</definedName>
    <definedName name="_xlnm.Print_Titles" localSheetId="29">'附表4-4.县本级社会保险基金支出表'!$1:$3</definedName>
    <definedName name="_xlnm.Print_Titles" localSheetId="6">'附表1-6.一般公共预算县本级基本支出表（按功能科目）'!$4:$4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<sst xmlns="http://schemas.openxmlformats.org/spreadsheetml/2006/main" count="2014" uniqueCount="1216">
  <si>
    <t>2024年隆回县政府预算公开表</t>
  </si>
  <si>
    <t>目录</t>
  </si>
  <si>
    <t>附表1-1、2024年隆回县公共财政预算收入表</t>
  </si>
  <si>
    <t>附表1-2、2024年隆回县县本级财政预算收入表</t>
  </si>
  <si>
    <t>附表1-3、2024年隆回县公共财政预算支出表</t>
  </si>
  <si>
    <t>附表1-4、2024年隆回县县本级一般公共预算支出表（按支出功能科目）</t>
  </si>
  <si>
    <t>附表1-5、2024年隆回县县本级一般公共预算支出表(按部门经济科目）</t>
  </si>
  <si>
    <t>附表1-6、2024年隆回县县本级一般公共预算基本支出表（按支出功能科目）</t>
  </si>
  <si>
    <t>附表1-7、2024年隆回县县本级一般公共预算基本支出表(按部门经济科目）</t>
  </si>
  <si>
    <t>附表1-8、2024年隆回县一般公共预算税收返还和转移支付表</t>
  </si>
  <si>
    <t>附表1-9、2024年隆回县一般公共预算对下税收返还和转移支付预算分地区表</t>
  </si>
  <si>
    <t>附表1-10、2024年隆回县专项转移支付预算表</t>
  </si>
  <si>
    <t>附表1-11、2024年隆回县专项转移支付（分项目）情况表</t>
  </si>
  <si>
    <t>附表1-12、2024年隆回县专项转移支付（分地区）情况表</t>
  </si>
  <si>
    <t>附表1-13、2024年隆回县一般公共预算“三公经费”预算统计表</t>
  </si>
  <si>
    <t>附表2-1、2024年隆回县政府性基金收入预算表</t>
  </si>
  <si>
    <t>附表2-2、2024年隆回县政府性基金支出预算表</t>
  </si>
  <si>
    <t>附表2-3、2024年隆回县县本级政府性基金收入预算表</t>
  </si>
  <si>
    <t>附表2-4、2024年隆回县县本级政府性基金支出预算表</t>
  </si>
  <si>
    <t>附表2-5、2024年隆回县政府性基金转移支付预算分项目表</t>
  </si>
  <si>
    <t>附表2-6、2024年隆回县政府性基金转移支付预算分地区表</t>
  </si>
  <si>
    <t>附表3-1、2024年隆回县国有资本经营预算收入表</t>
  </si>
  <si>
    <t>附表3-2、2024年隆回县国有资本经营预算支出表</t>
  </si>
  <si>
    <t>附表3-3、2024年隆回县县本级国有资本经营预算收入表</t>
  </si>
  <si>
    <t>附表3-4、2024年隆回县县本级国有资本经营预算支出表</t>
  </si>
  <si>
    <t>附表3-5、2024年隆回县县本级国有资本经营支出分项目表</t>
  </si>
  <si>
    <t>附表3-6、2024年隆回县国有资本经营预算转移支付分地区表</t>
  </si>
  <si>
    <t>附表4-1、2024年隆回县社会保险基金收入预算表</t>
  </si>
  <si>
    <t>附表4-2、2024年隆回县社会保险基金支出预算表</t>
  </si>
  <si>
    <t>附表4-3、2024年隆回县县本级社会保险基金收入预算表</t>
  </si>
  <si>
    <t>附表4-4、2024年隆回县县本级社会保险基金支出预算表</t>
  </si>
  <si>
    <t>附表5-1、2023年隆回县政府一般债务限额和余额情况表</t>
  </si>
  <si>
    <t>附表5-2、2024年隆回县政府债券发行及还本付息情况预算表</t>
  </si>
  <si>
    <t>附表5-3、2023年隆回县政府专项债务限额和余额情况表</t>
  </si>
  <si>
    <t>附表5-4、2024年隆回县县本级新增地方政府债券资金预算支出表</t>
  </si>
  <si>
    <t>附表1-1</t>
  </si>
  <si>
    <t>2024年隆回县公共财政预算收入表</t>
  </si>
  <si>
    <t>单位：万元</t>
  </si>
  <si>
    <t>收  入  项  目</t>
  </si>
  <si>
    <t>预算数</t>
  </si>
  <si>
    <t>一般预算收入合计</t>
  </si>
  <si>
    <t>一、县级收入</t>
  </si>
  <si>
    <t xml:space="preserve">    税收收入</t>
  </si>
  <si>
    <t xml:space="preserve">    非税收入</t>
  </si>
  <si>
    <t xml:space="preserve">        其中:专项收入</t>
  </si>
  <si>
    <t>二、上级补助收入</t>
  </si>
  <si>
    <t xml:space="preserve"> 1.返还性收入</t>
  </si>
  <si>
    <t xml:space="preserve"> 2.一般性转移支付收入</t>
  </si>
  <si>
    <t xml:space="preserve">  体制补助收入</t>
  </si>
  <si>
    <t xml:space="preserve">  均衡性转移支付收入</t>
  </si>
  <si>
    <t xml:space="preserve">  固定数额补助收入</t>
  </si>
  <si>
    <t xml:space="preserve">  县级财力保障机制奖补资金收入</t>
  </si>
  <si>
    <t xml:space="preserve">  结算补助收入</t>
  </si>
  <si>
    <t xml:space="preserve">  企业事业单位划转补助收入</t>
  </si>
  <si>
    <t xml:space="preserve">  其他一般性转移支付收入</t>
  </si>
  <si>
    <t xml:space="preserve"> 3. 专项转移支付收入</t>
  </si>
  <si>
    <t>三、债券转贷收入</t>
  </si>
  <si>
    <t xml:space="preserve"> 1.再融资一般债券收入</t>
  </si>
  <si>
    <t xml:space="preserve"> 2.新增一般债券收入</t>
  </si>
  <si>
    <t>四、上年结余</t>
  </si>
  <si>
    <t>五、动用预算稳定调节基金</t>
  </si>
  <si>
    <t>六、调入资金</t>
  </si>
  <si>
    <t xml:space="preserve"> 1.从政府性基金调入</t>
  </si>
  <si>
    <t xml:space="preserve"> 2.从国有资本经营预算调入</t>
  </si>
  <si>
    <t xml:space="preserve"> 3.从其他资金调入</t>
  </si>
  <si>
    <t>附表1-2</t>
  </si>
  <si>
    <t>2024年隆回县县本级财政收入预算表</t>
  </si>
  <si>
    <t>收入项目</t>
  </si>
  <si>
    <t>2024年预算数</t>
  </si>
  <si>
    <t>县级公共财政收入</t>
  </si>
  <si>
    <t>（一）税收收入</t>
  </si>
  <si>
    <t>1.增值税</t>
  </si>
  <si>
    <t>2.企业所得税</t>
  </si>
  <si>
    <t>3.个人所得税</t>
  </si>
  <si>
    <r>
      <rPr>
        <sz val="12"/>
        <rFont val="宋体"/>
        <charset val="134"/>
      </rPr>
      <t>4.</t>
    </r>
    <r>
      <rPr>
        <sz val="11"/>
        <color rgb="FF000000"/>
        <rFont val="宋体"/>
        <charset val="134"/>
      </rPr>
      <t>资源税</t>
    </r>
  </si>
  <si>
    <t>5.城市维护建设税</t>
  </si>
  <si>
    <t>6.房产税</t>
  </si>
  <si>
    <t>7.印花税</t>
  </si>
  <si>
    <r>
      <rPr>
        <sz val="12"/>
        <rFont val="宋体"/>
        <charset val="134"/>
      </rPr>
      <t>8.</t>
    </r>
    <r>
      <rPr>
        <sz val="11"/>
        <color rgb="FF000000"/>
        <rFont val="宋体"/>
        <charset val="134"/>
      </rPr>
      <t>城镇土地使用税</t>
    </r>
  </si>
  <si>
    <t>9.土地增值税</t>
  </si>
  <si>
    <t>10.车船税</t>
  </si>
  <si>
    <t>11.耕地占用税</t>
  </si>
  <si>
    <t>12.契税</t>
  </si>
  <si>
    <t>13.烟叶税</t>
  </si>
  <si>
    <t>14.环境保护税</t>
  </si>
  <si>
    <t>15.其他税收收入</t>
  </si>
  <si>
    <t>(二)非税收入</t>
  </si>
  <si>
    <t>1.专项收入</t>
  </si>
  <si>
    <t>2.行政事业性收费</t>
  </si>
  <si>
    <t>3.罚没收入</t>
  </si>
  <si>
    <t>4.国有资产有偿使用收入</t>
  </si>
  <si>
    <t>5.捐赠收入</t>
  </si>
  <si>
    <t>6.其他非税收入</t>
  </si>
  <si>
    <t>附表1-3</t>
  </si>
  <si>
    <t>2024年隆回县公共财政预算支出表</t>
  </si>
  <si>
    <t>支   出   项   目</t>
  </si>
  <si>
    <t>一般预算支出合计</t>
  </si>
  <si>
    <t>一、一般预算支出</t>
  </si>
  <si>
    <t>二、上年结转支出</t>
  </si>
  <si>
    <t>三、上解支出</t>
  </si>
  <si>
    <t xml:space="preserve"> 1.上解省财政</t>
  </si>
  <si>
    <t xml:space="preserve">    中央借款上解</t>
  </si>
  <si>
    <t xml:space="preserve">    税务经费上划</t>
  </si>
  <si>
    <t xml:space="preserve">    农业税价差上解</t>
  </si>
  <si>
    <t xml:space="preserve">  出口退税超基数上解</t>
  </si>
  <si>
    <t xml:space="preserve">  其他上解</t>
  </si>
  <si>
    <t xml:space="preserve">  法院检察院基数上解</t>
  </si>
  <si>
    <t xml:space="preserve"> 2. 上解市财政</t>
  </si>
  <si>
    <t>四、债务还本支出</t>
  </si>
  <si>
    <t xml:space="preserve"> 1.地方政府一般债券还本支出</t>
  </si>
  <si>
    <t xml:space="preserve"> 2.地方政府其他一般债务还本支出</t>
  </si>
  <si>
    <t>五、补充预算周转金</t>
  </si>
  <si>
    <t>六、安排预算稳定调节基金</t>
  </si>
  <si>
    <t>七、调出资金</t>
  </si>
  <si>
    <t>八、年终滚存结余</t>
  </si>
  <si>
    <t>九、结转下年支出</t>
  </si>
  <si>
    <t>十、累计净结余</t>
  </si>
  <si>
    <t>其中:当年结余</t>
  </si>
  <si>
    <t>附表1-4</t>
  </si>
  <si>
    <t>2024年隆回县一般公共预算支出明细表（按功能科目）</t>
  </si>
  <si>
    <t>科目代码</t>
  </si>
  <si>
    <t>功能科目</t>
  </si>
  <si>
    <t>2023年执行数</t>
  </si>
  <si>
    <t>一般公共预算支出合计</t>
  </si>
  <si>
    <t xml:space="preserve">  一般公共服务支出</t>
  </si>
  <si>
    <t xml:space="preserve">    人大事务</t>
  </si>
  <si>
    <t xml:space="preserve">      行政运行</t>
  </si>
  <si>
    <t xml:space="preserve">      一般行政管理事务</t>
  </si>
  <si>
    <t xml:space="preserve">      人大会议</t>
  </si>
  <si>
    <t xml:space="preserve">      代表工作</t>
  </si>
  <si>
    <t xml:space="preserve">      事业运行</t>
  </si>
  <si>
    <t xml:space="preserve">    政协事务</t>
  </si>
  <si>
    <t xml:space="preserve">      政协会议</t>
  </si>
  <si>
    <t xml:space="preserve">      其他政协事务支出</t>
  </si>
  <si>
    <t xml:space="preserve">    政府办公厅(室)及相关机构事务</t>
  </si>
  <si>
    <t xml:space="preserve">      政务公开审批</t>
  </si>
  <si>
    <t xml:space="preserve">      信访事务</t>
  </si>
  <si>
    <t xml:space="preserve">      其他政府办公厅(室)及相关机构事务支出</t>
  </si>
  <si>
    <t xml:space="preserve">    发展与改革事务</t>
  </si>
  <si>
    <t xml:space="preserve">      机关服务</t>
  </si>
  <si>
    <t xml:space="preserve">      其他发展与改革事务支出</t>
  </si>
  <si>
    <t xml:space="preserve">    统计信息事务</t>
  </si>
  <si>
    <t xml:space="preserve">      专项统计业务</t>
  </si>
  <si>
    <t xml:space="preserve">      专项普查活动</t>
  </si>
  <si>
    <t xml:space="preserve">      统计抽样调查</t>
  </si>
  <si>
    <t xml:space="preserve">      其他统计信息事务支出</t>
  </si>
  <si>
    <t xml:space="preserve">    财政事务</t>
  </si>
  <si>
    <t xml:space="preserve">      财政委托业务支出</t>
  </si>
  <si>
    <t xml:space="preserve">      其他财政事务支出</t>
  </si>
  <si>
    <t xml:space="preserve">    税收事务</t>
  </si>
  <si>
    <t xml:space="preserve">      其他税收事务支出</t>
  </si>
  <si>
    <t xml:space="preserve">    审计事务</t>
  </si>
  <si>
    <t xml:space="preserve">      其他审计事务支出</t>
  </si>
  <si>
    <t xml:space="preserve">    纪检监察事务</t>
  </si>
  <si>
    <t xml:space="preserve">      其他纪检监察事务支出</t>
  </si>
  <si>
    <t xml:space="preserve">    商贸事务</t>
  </si>
  <si>
    <t xml:space="preserve">      招商引资</t>
  </si>
  <si>
    <t xml:space="preserve">      其他商贸事务支出</t>
  </si>
  <si>
    <t xml:space="preserve">    知识产权事务</t>
  </si>
  <si>
    <t xml:space="preserve">      知识产权宏观管理</t>
  </si>
  <si>
    <t xml:space="preserve">      其他知识产权事务支出</t>
  </si>
  <si>
    <t xml:space="preserve">    民族事务</t>
  </si>
  <si>
    <t xml:space="preserve">      民族工作专项</t>
  </si>
  <si>
    <t xml:space="preserve">    档案事务</t>
  </si>
  <si>
    <t xml:space="preserve">      档案馆</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</si>
  <si>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</si>
  <si>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</si>
  <si>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</si>
  <si>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</si>
  <si>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</si>
  <si>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</si>
  <si>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</si>
  <si>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</si>
  <si>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</si>
  <si>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</si>
  <si>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</si>
  <si>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</si>
  <si>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</si>
  <si>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</si>
  <si>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</si>
  <si>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</si>
  <si>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</si>
  <si>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其他共产党事务支出</t>
  </si>
  <si>
    <t xml:space="preserve">    网信事务</t>
  </si>
  <si>
    <t xml:space="preserve">      其他网信事务支出</t>
  </si>
  <si>
    <t xml:space="preserve">    市场监督管理事务</t>
  </si>
  <si>
    <t xml:space="preserve">      药品事务</t>
  </si>
  <si>
    <t xml:space="preserve">      质量安全监管</t>
  </si>
  <si>
    <t xml:space="preserve">      食品安全监管</t>
  </si>
  <si>
    <t xml:space="preserve">      其他市场监督管理事务</t>
  </si>
  <si>
    <t xml:space="preserve">    其他一般公共服务支出</t>
  </si>
  <si>
    <t xml:space="preserve">      其他一般公共服务支出</t>
  </si>
  <si>
    <t xml:space="preserve">  国防支出</t>
  </si>
  <si>
    <t xml:space="preserve">    国防动员</t>
  </si>
  <si>
    <t xml:space="preserve">      兵役征集</t>
  </si>
  <si>
    <t xml:space="preserve">      人民防空</t>
  </si>
  <si>
    <t xml:space="preserve">      民兵</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</si>
  <si>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</si>
  <si>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</si>
  <si>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</si>
  <si>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</si>
  <si>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</si>
  <si>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</si>
  <si>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公安</t>
  </si>
  <si>
    <t xml:space="preserve">      执法办案</t>
  </si>
  <si>
    <t xml:space="preserve">      特别业务</t>
  </si>
  <si>
    <t xml:space="preserve">      其他公安支出</t>
  </si>
  <si>
    <t xml:space="preserve">    检察</t>
  </si>
  <si>
    <t xml:space="preserve">      其他检察支出</t>
  </si>
  <si>
    <t xml:space="preserve">    法院</t>
  </si>
  <si>
    <t xml:space="preserve">      其他法院支出</t>
  </si>
  <si>
    <t xml:space="preserve">    司法</t>
  </si>
  <si>
    <t xml:space="preserve">      基层司法业务</t>
  </si>
  <si>
    <t xml:space="preserve">      普法宣传</t>
  </si>
  <si>
    <t xml:space="preserve">      公共法律服务</t>
  </si>
  <si>
    <t xml:space="preserve">      社区矫正</t>
  </si>
  <si>
    <t xml:space="preserve">      其他司法支出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</si>
  <si>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</si>
  <si>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</si>
  <si>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</si>
  <si>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</si>
  <si>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</si>
  <si>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</si>
  <si>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</si>
  <si>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</si>
  <si>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</si>
  <si>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</si>
  <si>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</si>
  <si>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</si>
  <si>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</si>
  <si>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</si>
  <si>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中等职业教育</t>
  </si>
  <si>
    <t xml:space="preserve">    特殊教育</t>
  </si>
  <si>
    <t xml:space="preserve">      特殊学校教育</t>
  </si>
  <si>
    <t xml:space="preserve">    进修及培训</t>
  </si>
  <si>
    <t xml:space="preserve">      教师进修</t>
  </si>
  <si>
    <t xml:space="preserve">      干部教育</t>
  </si>
  <si>
    <t xml:space="preserve">    教育费附加安排的支出</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</si>
  <si>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</si>
  <si>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</si>
  <si>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</si>
  <si>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</si>
  <si>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</si>
  <si>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</si>
  <si>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技术研究与开发</t>
  </si>
  <si>
    <t xml:space="preserve">      科技成果转化与扩散</t>
  </si>
  <si>
    <t xml:space="preserve">      其他技术研究与开发支出</t>
  </si>
  <si>
    <t xml:space="preserve">    科技条件与服务</t>
  </si>
  <si>
    <t xml:space="preserve">      机构运行</t>
  </si>
  <si>
    <t xml:space="preserve">      其他科技条件与服务支出</t>
  </si>
  <si>
    <t xml:space="preserve">    科学技术普及</t>
  </si>
  <si>
    <t xml:space="preserve">      科普活动</t>
  </si>
  <si>
    <t xml:space="preserve">      其他科学技术普及支出</t>
  </si>
  <si>
    <t xml:space="preserve">    其他科学技术支出</t>
  </si>
  <si>
    <t xml:space="preserve">      其他科学技术支出</t>
  </si>
  <si>
    <t xml:space="preserve">  文化旅游体育与传媒支出</t>
  </si>
  <si>
    <t xml:space="preserve">    文化和旅游</t>
  </si>
  <si>
    <t xml:space="preserve">      图书馆</t>
  </si>
  <si>
    <t xml:space="preserve">      文化活动</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</si>
  <si>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</si>
  <si>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</si>
  <si>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</si>
  <si>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</si>
  <si>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</si>
  <si>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</si>
  <si>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其他文物支出</t>
  </si>
  <si>
    <t xml:space="preserve">    体育</t>
  </si>
  <si>
    <t xml:space="preserve">      群众体育</t>
  </si>
  <si>
    <t xml:space="preserve">      其他体育支出</t>
  </si>
  <si>
    <t xml:space="preserve">    新闻出版电影</t>
  </si>
  <si>
    <t xml:space="preserve">      电影</t>
  </si>
  <si>
    <t xml:space="preserve">    广播电视</t>
  </si>
  <si>
    <t xml:space="preserve">      广播电视事务</t>
  </si>
  <si>
    <t xml:space="preserve">      其他广播电视支出</t>
  </si>
  <si>
    <t xml:space="preserve">    其他文化旅游体育与传媒支出</t>
  </si>
  <si>
    <t xml:space="preserve">      其他文化旅游体育与传媒支出</t>
  </si>
  <si>
    <t xml:space="preserve">  社会保障和就业支出</t>
  </si>
  <si>
    <t xml:space="preserve">    人力资源和社会保障管理事务</t>
  </si>
  <si>
    <t xml:space="preserve">      劳动保障监察</t>
  </si>
  <si>
    <t xml:space="preserve">      就业管理事务</t>
  </si>
  <si>
    <t xml:space="preserve">      其他人力资源和社会保障管理事务支出</t>
  </si>
  <si>
    <t xml:space="preserve">    民政管理事务</t>
  </si>
  <si>
    <t xml:space="preserve">      基层政权建设和社区治理</t>
  </si>
  <si>
    <t xml:space="preserve">      其他民政管理事务支出</t>
  </si>
  <si>
    <t xml:space="preserve">    行政事业单位养老支出</t>
  </si>
  <si>
    <t xml:space="preserve">      行政单位离退休</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</si>
  <si>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</si>
  <si>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</si>
  <si>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</si>
  <si>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</si>
  <si>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就业补助</t>
  </si>
  <si>
    <t xml:space="preserve">      公益性岗位补贴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</si>
  <si>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</si>
  <si>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</si>
  <si>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</si>
  <si>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</si>
  <si>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</si>
  <si>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</si>
  <si>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</si>
  <si>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</si>
  <si>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</si>
  <si>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</si>
  <si>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</si>
  <si>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</si>
  <si>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</si>
  <si>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</si>
  <si>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</si>
  <si>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</si>
  <si>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</si>
  <si>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</si>
  <si>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养老服务</t>
  </si>
  <si>
    <t xml:space="preserve">    残疾人事业</t>
  </si>
  <si>
    <t xml:space="preserve">      残疾人康复</t>
  </si>
  <si>
    <t xml:space="preserve">      残疾人就业</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</si>
  <si>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</si>
  <si>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</si>
  <si>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</si>
  <si>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</si>
  <si>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</si>
  <si>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</si>
  <si>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</si>
  <si>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</si>
  <si>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</si>
  <si>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</si>
  <si>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</si>
  <si>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农村特困人员救助供养支出</t>
  </si>
  <si>
    <t xml:space="preserve">    其他生活救助</t>
  </si>
  <si>
    <t xml:space="preserve">      其他农村生活救助</t>
  </si>
  <si>
    <t xml:space="preserve">    财政对基本养老保险基金的补助</t>
  </si>
  <si>
    <t xml:space="preserve">      财政对城乡居民基本养老保险基金的补助</t>
  </si>
  <si>
    <t xml:space="preserve">    退役军人管理事务</t>
  </si>
  <si>
    <t xml:space="preserve">      其他退役军人事务管理支出</t>
  </si>
  <si>
    <t xml:space="preserve">    财政代缴社会保险费支出</t>
  </si>
  <si>
    <t xml:space="preserve">      财政代缴城乡居民基本养老保险费支出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</si>
  <si>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</si>
  <si>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</si>
  <si>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</si>
  <si>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</si>
  <si>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</si>
  <si>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</si>
  <si>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</si>
  <si>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</si>
  <si>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精神病医院</t>
  </si>
  <si>
    <t xml:space="preserve">      妇幼保健医院</t>
  </si>
  <si>
    <t xml:space="preserve">      儿童医院</t>
  </si>
  <si>
    <t xml:space="preserve">      其他专科医院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</si>
  <si>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</si>
  <si>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</si>
  <si>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</si>
  <si>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</si>
  <si>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</si>
  <si>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</si>
  <si>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</si>
  <si>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</si>
  <si>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</si>
  <si>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</si>
  <si>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</si>
  <si>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</si>
  <si>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</si>
  <si>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</si>
  <si>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</si>
  <si>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</si>
  <si>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</si>
  <si>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</si>
  <si>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</si>
  <si>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</si>
  <si>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</si>
  <si>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</si>
  <si>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</si>
  <si>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</si>
  <si>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</si>
  <si>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</si>
  <si>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</si>
  <si>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</si>
  <si>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</si>
  <si>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</si>
  <si>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</si>
  <si>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</si>
  <si>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</si>
  <si>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</si>
  <si>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</si>
  <si>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其他环境保护管理事务支出</t>
  </si>
  <si>
    <t xml:space="preserve">    污染防治</t>
  </si>
  <si>
    <t xml:space="preserve">      大气</t>
  </si>
  <si>
    <t xml:space="preserve">      水体</t>
  </si>
  <si>
    <t xml:space="preserve">      其他污染防治支出</t>
  </si>
  <si>
    <t xml:space="preserve">    自然生态保护</t>
  </si>
  <si>
    <t xml:space="preserve">      生态保护</t>
  </si>
  <si>
    <t xml:space="preserve">      农村环境保护</t>
  </si>
  <si>
    <t xml:space="preserve">      其他自然生态保护支出</t>
  </si>
  <si>
    <t xml:space="preserve">    天然林保护</t>
  </si>
  <si>
    <t xml:space="preserve">      森林管护</t>
  </si>
  <si>
    <t xml:space="preserve">      停伐补助</t>
  </si>
  <si>
    <t xml:space="preserve">    退耕还林还草</t>
  </si>
  <si>
    <t xml:space="preserve">      退耕现金</t>
  </si>
  <si>
    <t xml:space="preserve">    能源管理事务</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</si>
  <si>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</si>
  <si>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</si>
  <si>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</si>
  <si>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</si>
  <si>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</si>
  <si>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</si>
  <si>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工程建设管理</t>
  </si>
  <si>
    <t xml:space="preserve">      其他城乡社区管理事务支出</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</si>
  <si>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</si>
  <si>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</si>
  <si>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</si>
  <si>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</si>
  <si>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</si>
  <si>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</si>
  <si>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</si>
  <si>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</si>
  <si>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</si>
  <si>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</si>
  <si>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</si>
  <si>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科技转化与推广服务</t>
  </si>
  <si>
    <t xml:space="preserve">      病虫害控制</t>
  </si>
  <si>
    <t xml:space="preserve">      农产品质量安全</t>
  </si>
  <si>
    <t xml:space="preserve">      统计监测与信息服务</t>
  </si>
  <si>
    <t xml:space="preserve">      行业业务管理</t>
  </si>
  <si>
    <t xml:space="preserve">      防灾救灾</t>
  </si>
  <si>
    <t xml:space="preserve">      稳定农民收入补贴</t>
  </si>
  <si>
    <t xml:space="preserve">      农业结构调整补贴</t>
  </si>
  <si>
    <t xml:space="preserve">      农业生产发展</t>
  </si>
  <si>
    <t xml:space="preserve">      农村合作经济</t>
  </si>
  <si>
    <t xml:space="preserve">      农村社会事业</t>
  </si>
  <si>
    <t xml:space="preserve">      农业资源保护修复与利用</t>
  </si>
  <si>
    <t xml:space="preserve">      农村道路建设</t>
  </si>
  <si>
    <t xml:space="preserve">      渔业发展</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</si>
  <si>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</si>
  <si>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</si>
  <si>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</si>
  <si>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</si>
  <si>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</si>
  <si>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</si>
  <si>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</si>
  <si>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动植物保护</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</si>
  <si>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</si>
  <si>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</si>
  <si>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</si>
  <si>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</si>
  <si>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</si>
  <si>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</si>
  <si>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</si>
  <si>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水土保持</t>
  </si>
  <si>
    <t xml:space="preserve">      水资源节约管理与保护</t>
  </si>
  <si>
    <t xml:space="preserve">      水质监测</t>
  </si>
  <si>
    <t xml:space="preserve">      防汛</t>
  </si>
  <si>
    <t xml:space="preserve">      抗旱</t>
  </si>
  <si>
    <t xml:space="preserve">      农村水利</t>
  </si>
  <si>
    <t xml:space="preserve">      大中型水库移民后期扶持专项支出</t>
  </si>
  <si>
    <t xml:space="preserve">      农村供水</t>
  </si>
  <si>
    <t xml:space="preserve">      其他水利支出</t>
  </si>
  <si>
    <t xml:space="preserve">    巩固脱贫攻坚成果衔接乡村振兴</t>
  </si>
  <si>
    <t xml:space="preserve">      农村基础设施建设</t>
  </si>
  <si>
    <t xml:space="preserve">      生产发展</t>
  </si>
  <si>
    <t xml:space="preserve">      社会发展</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</si>
  <si>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</si>
  <si>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</si>
  <si>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</si>
  <si>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</si>
  <si>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</si>
  <si>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</si>
  <si>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</si>
  <si>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</si>
  <si>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农业保险保费补贴</t>
  </si>
  <si>
    <t xml:space="preserve">      创业担保贷款贴息及奖补</t>
  </si>
  <si>
    <t xml:space="preserve">      其他普惠金融发展支出</t>
  </si>
  <si>
    <t xml:space="preserve">    目标价格补贴</t>
  </si>
  <si>
    <t xml:space="preserve">      其他目标价格补贴</t>
  </si>
  <si>
    <t xml:space="preserve">    其他农林水支出</t>
  </si>
  <si>
    <t xml:space="preserve">      其他农林水支出</t>
  </si>
  <si>
    <t xml:space="preserve">  交通运输支出</t>
  </si>
  <si>
    <t xml:space="preserve">    公路水路运输</t>
  </si>
  <si>
    <t xml:space="preserve">      公路建设</t>
  </si>
  <si>
    <t xml:space="preserve">      公路养护</t>
  </si>
  <si>
    <t xml:space="preserve">      公路和运输安全</t>
  </si>
  <si>
    <t xml:space="preserve">      公路运输管理</t>
  </si>
  <si>
    <t xml:space="preserve">      水路运输管理支出</t>
  </si>
  <si>
    <t xml:space="preserve">      其他公路水路运输支出</t>
  </si>
  <si>
    <t xml:space="preserve">    铁路运输</t>
  </si>
  <si>
    <t xml:space="preserve">      其他铁路运输支出</t>
  </si>
  <si>
    <t xml:space="preserve">    车辆购置税支出</t>
  </si>
  <si>
    <t xml:space="preserve">      车辆购置税用于公路等基础设施建设支出</t>
  </si>
  <si>
    <t xml:space="preserve">      车辆购置税用于农村公路建设支出</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</si>
  <si>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</si>
  <si>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</si>
  <si>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</si>
  <si>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</si>
  <si>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</si>
  <si>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</si>
  <si>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其他资源勘探业支出</t>
  </si>
  <si>
    <t xml:space="preserve">    制造业</t>
  </si>
  <si>
    <t xml:space="preserve">      其他制造业支出</t>
  </si>
  <si>
    <t xml:space="preserve">    工业和信息产业监管</t>
  </si>
  <si>
    <t xml:space="preserve">      产业发展</t>
  </si>
  <si>
    <t xml:space="preserve">      其他工业和信息产业监管支出</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</si>
  <si>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</si>
  <si>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</si>
  <si>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</si>
  <si>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</si>
  <si>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其他资源勘探工业信息等支出</t>
  </si>
  <si>
    <t xml:space="preserve">  商业服务业等支出</t>
  </si>
  <si>
    <t xml:space="preserve">    商业流通事务</t>
  </si>
  <si>
    <t xml:space="preserve">      民贸民品贷款贴息</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</si>
  <si>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</si>
  <si>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</si>
  <si>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</si>
  <si>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</si>
  <si>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</si>
  <si>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 xml:space="preserve">  金融支出</t>
  </si>
  <si>
    <t xml:space="preserve">    金融发展支出</t>
  </si>
  <si>
    <t xml:space="preserve">      其他金融发展支出</t>
  </si>
  <si>
    <t xml:space="preserve">    其他金融支出</t>
  </si>
  <si>
    <t xml:space="preserve">      其他金融支出</t>
  </si>
  <si>
    <t xml:space="preserve">  自然资源海洋气象等支出</t>
  </si>
  <si>
    <t xml:space="preserve">    自然资源事务</t>
  </si>
  <si>
    <t xml:space="preserve">      自然资源利用与保护</t>
  </si>
  <si>
    <t xml:space="preserve">      自然资源调查与确权登记</t>
  </si>
  <si>
    <t xml:space="preserve">      地质勘查与矿产资源管理</t>
  </si>
  <si>
    <t xml:space="preserve">      其他自然资源事务支出</t>
  </si>
  <si>
    <t xml:space="preserve">    气象事务</t>
  </si>
  <si>
    <t xml:space="preserve">      气象服务</t>
  </si>
  <si>
    <t xml:space="preserve">      其他气象事务支出</t>
  </si>
  <si>
    <t xml:space="preserve">  住房保障支出</t>
  </si>
  <si>
    <t xml:space="preserve">    保障性安居工程支出</t>
  </si>
  <si>
    <t xml:space="preserve">      棚户区改造</t>
  </si>
  <si>
    <t xml:space="preserve">      农村危房改造</t>
  </si>
  <si>
    <t xml:space="preserve">      老旧小区改造</t>
  </si>
  <si>
    <t xml:space="preserve">      保障性租赁住房</t>
  </si>
  <si>
    <t xml:space="preserve">      其他保障性安居工程支出</t>
  </si>
  <si>
    <t xml:space="preserve">  粮油物资储备支出</t>
  </si>
  <si>
    <t xml:space="preserve">    粮油物资事务</t>
  </si>
  <si>
    <t xml:space="preserve">      专项业务活动</t>
  </si>
  <si>
    <t xml:space="preserve">      粮食风险基金</t>
  </si>
  <si>
    <t xml:space="preserve">      其他粮油物资事务支出</t>
  </si>
  <si>
    <t xml:space="preserve">    粮油储备</t>
  </si>
  <si>
    <t xml:space="preserve">      储备粮(油)库建设</t>
  </si>
  <si>
    <t xml:space="preserve">  灾害防治及应急管理支出</t>
  </si>
  <si>
    <t xml:space="preserve">    应急管理事务</t>
  </si>
  <si>
    <t xml:space="preserve">      灾害风险防治</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</si>
  <si>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</si>
  <si>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</si>
  <si>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</si>
  <si>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</si>
  <si>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</si>
  <si>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</si>
  <si>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</si>
  <si>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</si>
  <si>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</si>
  <si>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</si>
  <si>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</si>
  <si>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</si>
  <si>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其他灾害防治及应急管理支出</t>
  </si>
  <si>
    <t xml:space="preserve">      其他灾害防治及应急管理支出</t>
  </si>
  <si>
    <t xml:space="preserve">  其他支出</t>
  </si>
  <si>
    <t xml:space="preserve">    其他支出</t>
  </si>
  <si>
    <t xml:space="preserve">      其他支出</t>
  </si>
  <si>
    <t xml:space="preserve">  债务付息支出</t>
  </si>
  <si>
    <t xml:space="preserve">    地方政府一般债务付息支出</t>
  </si>
  <si>
    <t xml:space="preserve">      地方政府一般债券付息支出</t>
  </si>
  <si>
    <t xml:space="preserve">      地方政府向外国政府借款付息支出</t>
  </si>
  <si>
    <t>附表1-5</t>
  </si>
  <si>
    <t>2024年隆回县一般公共预算支出表（按经济科目）</t>
  </si>
  <si>
    <r>
      <rPr>
        <b/>
        <sz val="12"/>
        <rFont val="宋体"/>
        <charset val="134"/>
        <scheme val="minor"/>
      </rPr>
      <t>项</t>
    </r>
    <r>
      <rPr>
        <b/>
        <sz val="12"/>
        <rFont val="宋体"/>
        <charset val="0"/>
        <scheme val="minor"/>
      </rPr>
      <t xml:space="preserve">          </t>
    </r>
    <r>
      <rPr>
        <b/>
        <sz val="12"/>
        <rFont val="宋体"/>
        <charset val="134"/>
        <scheme val="minor"/>
      </rPr>
      <t>目</t>
    </r>
  </si>
  <si>
    <t>合计</t>
  </si>
  <si>
    <t xml:space="preserve">  机关工资福利支出</t>
  </si>
  <si>
    <t xml:space="preserve">    工资奖金津补贴</t>
  </si>
  <si>
    <t xml:space="preserve">    社会保障缴费</t>
  </si>
  <si>
    <t xml:space="preserve">    住房公积金</t>
  </si>
  <si>
    <t xml:space="preserve">    其他工资福利支出</t>
  </si>
  <si>
    <t xml:space="preserve">  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</si>
  <si>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</si>
  <si>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</si>
  <si>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</si>
  <si>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</si>
  <si>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</si>
  <si>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</si>
  <si>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</si>
  <si>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</si>
  <si>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</si>
  <si>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</si>
  <si>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 xml:space="preserve">  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</si>
  <si>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</si>
  <si>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</si>
  <si>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</si>
  <si>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</si>
  <si>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</si>
  <si>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</si>
  <si>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</si>
  <si>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 xml:space="preserve">  机关资本性支出(二)</t>
  </si>
  <si>
    <t xml:space="preserve">  对事业单位经常性补助</t>
  </si>
  <si>
    <t xml:space="preserve">    工资福利支出</t>
  </si>
  <si>
    <t xml:space="preserve">    商品和服务支出</t>
  </si>
  <si>
    <t xml:space="preserve">    其他对事业单位补助</t>
  </si>
  <si>
    <t xml:space="preserve">  对事业单位资本性补助</t>
  </si>
  <si>
    <t xml:space="preserve">    资本性支出(一)</t>
  </si>
  <si>
    <t xml:space="preserve">    资本性支出(二)</t>
  </si>
  <si>
    <t xml:space="preserve">  对企业补助</t>
  </si>
  <si>
    <t xml:space="preserve">    费用补贴</t>
  </si>
  <si>
    <t xml:space="preserve">    利息补贴</t>
  </si>
  <si>
    <t xml:space="preserve">    其他对企业补助</t>
  </si>
  <si>
    <t xml:space="preserve">  对企业资本性支出</t>
  </si>
  <si>
    <t xml:space="preserve">    资本金注入(一)</t>
  </si>
  <si>
    <t xml:space="preserve">    资本金注入(二)</t>
  </si>
  <si>
    <t xml:space="preserve">    政府投资基金股权投资</t>
  </si>
  <si>
    <t xml:space="preserve">    其他对企业资本性支出</t>
  </si>
  <si>
    <t xml:space="preserve">  对个人和家庭的补助</t>
  </si>
  <si>
    <t xml:space="preserve">    社会福利和救助</t>
  </si>
  <si>
    <t xml:space="preserve">    助学金</t>
  </si>
  <si>
    <t xml:space="preserve">    个人农业生产补贴</t>
  </si>
  <si>
    <t xml:space="preserve">    离退休费</t>
  </si>
  <si>
    <t xml:space="preserve">    其他对个人和家庭补助</t>
  </si>
  <si>
    <t xml:space="preserve">  对社会保障基金补助</t>
  </si>
  <si>
    <t xml:space="preserve">    对社会保险基金补助</t>
  </si>
  <si>
    <t xml:space="preserve">    补充全国社会保障基金</t>
  </si>
  <si>
    <t xml:space="preserve">    对机关事业单位职业年金的补助</t>
  </si>
  <si>
    <t xml:space="preserve">  债务利息及费用支出</t>
  </si>
  <si>
    <t xml:space="preserve">    国内债务付息</t>
  </si>
  <si>
    <t xml:space="preserve">    国外债务付息</t>
  </si>
  <si>
    <t xml:space="preserve">    国内债务发行费用</t>
  </si>
  <si>
    <t xml:space="preserve">    国外债务发行费用</t>
  </si>
  <si>
    <t xml:space="preserve">    国家赔偿费用支出</t>
  </si>
  <si>
    <t xml:space="preserve">    对民间非营利组织和群众性自治组织补贴</t>
  </si>
  <si>
    <t xml:space="preserve">    经常性赠与</t>
  </si>
  <si>
    <t xml:space="preserve">    资本性赠与</t>
  </si>
  <si>
    <t>附表1-6</t>
  </si>
  <si>
    <t>2024年隆回县一般公共财政县本级基本支出预算表（按功能科目）</t>
  </si>
  <si>
    <t>科目编码</t>
  </si>
  <si>
    <t>科目名称</t>
  </si>
  <si>
    <t>基本支出</t>
  </si>
  <si>
    <t>类</t>
  </si>
  <si>
    <t>款</t>
  </si>
  <si>
    <t>项</t>
  </si>
  <si>
    <t>201</t>
  </si>
  <si>
    <t>一般公共服务支出</t>
  </si>
  <si>
    <t>01</t>
  </si>
  <si>
    <t xml:space="preserve">  20101</t>
  </si>
  <si>
    <t xml:space="preserve">  人大事务</t>
  </si>
  <si>
    <t xml:space="preserve">    2010101</t>
  </si>
  <si>
    <t xml:space="preserve">    行政运行</t>
  </si>
  <si>
    <t>02</t>
  </si>
  <si>
    <t xml:space="preserve">  20102</t>
  </si>
  <si>
    <t xml:space="preserve">  政协事务</t>
  </si>
  <si>
    <t xml:space="preserve">    2010201</t>
  </si>
  <si>
    <t>03</t>
  </si>
  <si>
    <t xml:space="preserve">    2010203</t>
  </si>
  <si>
    <t xml:space="preserve">    机关服务</t>
  </si>
  <si>
    <t>04</t>
  </si>
  <si>
    <t xml:space="preserve">    2010204</t>
  </si>
  <si>
    <t xml:space="preserve">    政协会议</t>
  </si>
  <si>
    <t>99</t>
  </si>
  <si>
    <t xml:space="preserve">    2010299</t>
  </si>
  <si>
    <t xml:space="preserve">    其他政协事务支出</t>
  </si>
  <si>
    <t xml:space="preserve">  20103</t>
  </si>
  <si>
    <t xml:space="preserve">  政府办公厅（室）及相关机构事务</t>
  </si>
  <si>
    <t xml:space="preserve">    2010301</t>
  </si>
  <si>
    <t xml:space="preserve">    2010302</t>
  </si>
  <si>
    <t xml:space="preserve">    一般行政管理事务</t>
  </si>
  <si>
    <t>50</t>
  </si>
  <si>
    <t xml:space="preserve">    2010350</t>
  </si>
  <si>
    <t xml:space="preserve">    事业运行</t>
  </si>
  <si>
    <t xml:space="preserve">    2010399</t>
  </si>
  <si>
    <t xml:space="preserve">    其他政府办公厅（室）及相关机构事务支出</t>
  </si>
  <si>
    <t xml:space="preserve">  20104</t>
  </si>
  <si>
    <t xml:space="preserve">  发展与改革事务</t>
  </si>
  <si>
    <t xml:space="preserve">    2010401</t>
  </si>
  <si>
    <t xml:space="preserve">    2010403</t>
  </si>
  <si>
    <t>05</t>
  </si>
  <si>
    <t xml:space="preserve">  20105</t>
  </si>
  <si>
    <t xml:space="preserve">  统计信息事务</t>
  </si>
  <si>
    <t xml:space="preserve">    2010501</t>
  </si>
  <si>
    <t>06</t>
  </si>
  <si>
    <t xml:space="preserve">  20106</t>
  </si>
  <si>
    <t xml:space="preserve">  财政事务</t>
  </si>
  <si>
    <t xml:space="preserve">    2010601</t>
  </si>
  <si>
    <t>08</t>
  </si>
  <si>
    <t xml:space="preserve">  20108</t>
  </si>
  <si>
    <t xml:space="preserve">  审计事务</t>
  </si>
  <si>
    <t xml:space="preserve">    2010801</t>
  </si>
  <si>
    <t>11</t>
  </si>
  <si>
    <t xml:space="preserve">  20111</t>
  </si>
  <si>
    <t xml:space="preserve">  纪检监察事务</t>
  </si>
  <si>
    <t xml:space="preserve">    2011101</t>
  </si>
  <si>
    <t>13</t>
  </si>
  <si>
    <t xml:space="preserve">  20113</t>
  </si>
  <si>
    <t xml:space="preserve">  商贸事务</t>
  </si>
  <si>
    <t xml:space="preserve">    2011301</t>
  </si>
  <si>
    <t xml:space="preserve">    2011350</t>
  </si>
  <si>
    <t>26</t>
  </si>
  <si>
    <t xml:space="preserve">  20126</t>
  </si>
  <si>
    <t xml:space="preserve">  档案事务</t>
  </si>
  <si>
    <t xml:space="preserve">    2012601</t>
  </si>
  <si>
    <t>28</t>
  </si>
  <si>
    <t xml:space="preserve">  20128</t>
  </si>
  <si>
    <t xml:space="preserve">  民主党派及工商联事务</t>
  </si>
  <si>
    <t xml:space="preserve">    2012801</t>
  </si>
  <si>
    <t>29</t>
  </si>
  <si>
    <t xml:space="preserve">  20129</t>
  </si>
  <si>
    <t xml:space="preserve">  群众团体事务</t>
  </si>
  <si>
    <t xml:space="preserve">    2012901</t>
  </si>
  <si>
    <t>31</t>
  </si>
  <si>
    <t xml:space="preserve">  20131</t>
  </si>
  <si>
    <t xml:space="preserve">  党委办公厅（室）及相关机构事务</t>
  </si>
  <si>
    <t xml:space="preserve">    2013101</t>
  </si>
  <si>
    <t>32</t>
  </si>
  <si>
    <t xml:space="preserve">  20132</t>
  </si>
  <si>
    <t xml:space="preserve">  组织事务</t>
  </si>
  <si>
    <t xml:space="preserve">    2013201</t>
  </si>
  <si>
    <t>33</t>
  </si>
  <si>
    <t xml:space="preserve">  20133</t>
  </si>
  <si>
    <t xml:space="preserve">  宣传事务</t>
  </si>
  <si>
    <t xml:space="preserve">    2013302</t>
  </si>
  <si>
    <t>34</t>
  </si>
  <si>
    <t xml:space="preserve">  20134</t>
  </si>
  <si>
    <t xml:space="preserve">  统战事务</t>
  </si>
  <si>
    <t xml:space="preserve">    2013401</t>
  </si>
  <si>
    <t>37</t>
  </si>
  <si>
    <t xml:space="preserve">  20137</t>
  </si>
  <si>
    <t xml:space="preserve">  网信事务</t>
  </si>
  <si>
    <t xml:space="preserve">    2013701</t>
  </si>
  <si>
    <t>38</t>
  </si>
  <si>
    <t xml:space="preserve">  20138</t>
  </si>
  <si>
    <t xml:space="preserve">  市场监督管理事务</t>
  </si>
  <si>
    <t xml:space="preserve">    2013801</t>
  </si>
  <si>
    <t>204</t>
  </si>
  <si>
    <t>公共安全支出</t>
  </si>
  <si>
    <t xml:space="preserve">  20402</t>
  </si>
  <si>
    <t xml:space="preserve">  公安</t>
  </si>
  <si>
    <t xml:space="preserve">    2040201</t>
  </si>
  <si>
    <t xml:space="preserve">  20404</t>
  </si>
  <si>
    <t xml:space="preserve">  检察</t>
  </si>
  <si>
    <t xml:space="preserve">    2040401</t>
  </si>
  <si>
    <t xml:space="preserve">  20405</t>
  </si>
  <si>
    <t xml:space="preserve">  法院</t>
  </si>
  <si>
    <t xml:space="preserve">    2040501</t>
  </si>
  <si>
    <t xml:space="preserve">  20406</t>
  </si>
  <si>
    <t xml:space="preserve">  司法</t>
  </si>
  <si>
    <t xml:space="preserve">    2040601</t>
  </si>
  <si>
    <t>205</t>
  </si>
  <si>
    <t>教育支出</t>
  </si>
  <si>
    <t xml:space="preserve">  20501</t>
  </si>
  <si>
    <t xml:space="preserve">  教育管理事务</t>
  </si>
  <si>
    <t xml:space="preserve">    2050101</t>
  </si>
  <si>
    <t xml:space="preserve">    2050102</t>
  </si>
  <si>
    <t xml:space="preserve">  20502</t>
  </si>
  <si>
    <t xml:space="preserve">  普通教育</t>
  </si>
  <si>
    <t xml:space="preserve">    2050201</t>
  </si>
  <si>
    <t xml:space="preserve">    学前教育</t>
  </si>
  <si>
    <t xml:space="preserve">    2050202</t>
  </si>
  <si>
    <t xml:space="preserve">    小学教育</t>
  </si>
  <si>
    <t xml:space="preserve">    2050203</t>
  </si>
  <si>
    <t xml:space="preserve">    初中教育</t>
  </si>
  <si>
    <t xml:space="preserve">    2050204</t>
  </si>
  <si>
    <t xml:space="preserve">    高中教育</t>
  </si>
  <si>
    <t xml:space="preserve">  20503</t>
  </si>
  <si>
    <t xml:space="preserve">  职业教育</t>
  </si>
  <si>
    <t xml:space="preserve">    2050302</t>
  </si>
  <si>
    <t xml:space="preserve">    中等职业教育</t>
  </si>
  <si>
    <t>07</t>
  </si>
  <si>
    <t xml:space="preserve">  20507</t>
  </si>
  <si>
    <t xml:space="preserve">  特殊教育</t>
  </si>
  <si>
    <t xml:space="preserve">    2050701</t>
  </si>
  <si>
    <t xml:space="preserve">    特殊学校教育</t>
  </si>
  <si>
    <t xml:space="preserve">  20508</t>
  </si>
  <si>
    <t xml:space="preserve">  进修及培训</t>
  </si>
  <si>
    <t xml:space="preserve">    2050801</t>
  </si>
  <si>
    <t xml:space="preserve">    教师进修</t>
  </si>
  <si>
    <t xml:space="preserve">    2050802</t>
  </si>
  <si>
    <t xml:space="preserve">    干部教育</t>
  </si>
  <si>
    <t>206</t>
  </si>
  <si>
    <t>科学技术支出</t>
  </si>
  <si>
    <t xml:space="preserve">  20601</t>
  </si>
  <si>
    <t xml:space="preserve">  科学技术管理事务</t>
  </si>
  <si>
    <t xml:space="preserve">    2060101</t>
  </si>
  <si>
    <t xml:space="preserve">  20607</t>
  </si>
  <si>
    <t xml:space="preserve">  科学技术普及</t>
  </si>
  <si>
    <t xml:space="preserve">    2060701</t>
  </si>
  <si>
    <t xml:space="preserve">    机构运行</t>
  </si>
  <si>
    <t>207</t>
  </si>
  <si>
    <t>文化旅游体育与传媒支出</t>
  </si>
  <si>
    <t xml:space="preserve">  20701</t>
  </si>
  <si>
    <t xml:space="preserve">  文化和旅游</t>
  </si>
  <si>
    <t xml:space="preserve">    2070101</t>
  </si>
  <si>
    <t xml:space="preserve">  20708</t>
  </si>
  <si>
    <t xml:space="preserve">  广播电视</t>
  </si>
  <si>
    <t xml:space="preserve">    2070808</t>
  </si>
  <si>
    <t xml:space="preserve">    广播电视事务</t>
  </si>
  <si>
    <t>208</t>
  </si>
  <si>
    <t>社会保障和就业支出</t>
  </si>
  <si>
    <t xml:space="preserve">  20801</t>
  </si>
  <si>
    <t xml:space="preserve">  人力资源和社会保障管理事务</t>
  </si>
  <si>
    <t xml:space="preserve">    2080101</t>
  </si>
  <si>
    <t xml:space="preserve">    2080199</t>
  </si>
  <si>
    <t xml:space="preserve">    其他人力资源和社会保障管理事务支出</t>
  </si>
  <si>
    <t xml:space="preserve">  20802</t>
  </si>
  <si>
    <t xml:space="preserve">  民政管理事务</t>
  </si>
  <si>
    <t xml:space="preserve">    2080201</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</si>
  <si>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</si>
  <si>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</si>
  <si>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</si>
  <si>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</si>
  <si>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</si>
  <si>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</si>
  <si>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</si>
  <si>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</si>
  <si>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2081101</t>
  </si>
  <si>
    <t>16</t>
  </si>
  <si>
    <t xml:space="preserve">  20816</t>
  </si>
  <si>
    <t xml:space="preserve">  红十字事业</t>
  </si>
  <si>
    <t xml:space="preserve">    2081601</t>
  </si>
  <si>
    <t xml:space="preserve">  20828</t>
  </si>
  <si>
    <t xml:space="preserve">  退役军人管理事务</t>
  </si>
  <si>
    <t xml:space="preserve">    2082801</t>
  </si>
  <si>
    <t xml:space="preserve">  20899</t>
  </si>
  <si>
    <t xml:space="preserve">  其他社会保障和就业支出</t>
  </si>
  <si>
    <t xml:space="preserve">    2089999</t>
  </si>
  <si>
    <t>210</t>
  </si>
  <si>
    <t>卫生健康支出</t>
  </si>
  <si>
    <t xml:space="preserve">  21001</t>
  </si>
  <si>
    <t xml:space="preserve">  卫生健康管理事务</t>
  </si>
  <si>
    <t xml:space="preserve">    2100101</t>
  </si>
  <si>
    <t xml:space="preserve">  21002</t>
  </si>
  <si>
    <t xml:space="preserve">  公立医院</t>
  </si>
  <si>
    <t xml:space="preserve">    2100206</t>
  </si>
  <si>
    <t xml:space="preserve">    妇幼保健医院</t>
  </si>
  <si>
    <t xml:space="preserve">    2100208</t>
  </si>
  <si>
    <t xml:space="preserve">    其他专科医院</t>
  </si>
  <si>
    <t xml:space="preserve">  21004</t>
  </si>
  <si>
    <t xml:space="preserve">  公共卫生</t>
  </si>
  <si>
    <t xml:space="preserve">    2100401</t>
  </si>
  <si>
    <t xml:space="preserve">    疾病预防控制机构</t>
  </si>
  <si>
    <t xml:space="preserve">    2100402</t>
  </si>
  <si>
    <t xml:space="preserve">    卫生监督机构</t>
  </si>
  <si>
    <t xml:space="preserve">  21011</t>
  </si>
  <si>
    <t xml:space="preserve">  行政事业单位医疗</t>
  </si>
  <si>
    <t xml:space="preserve">    2101102</t>
  </si>
  <si>
    <t xml:space="preserve">    事业单位医疗</t>
  </si>
  <si>
    <t>15</t>
  </si>
  <si>
    <t xml:space="preserve">  21015</t>
  </si>
  <si>
    <t xml:space="preserve">  医疗保障管理事务</t>
  </si>
  <si>
    <t xml:space="preserve">    2101501</t>
  </si>
  <si>
    <t>212</t>
  </si>
  <si>
    <t>城乡社区支出</t>
  </si>
  <si>
    <t xml:space="preserve">  21201</t>
  </si>
  <si>
    <t xml:space="preserve">  城乡社区管理事务</t>
  </si>
  <si>
    <t xml:space="preserve">    2120101</t>
  </si>
  <si>
    <t xml:space="preserve">    2120104</t>
  </si>
  <si>
    <t xml:space="preserve">    城管执法</t>
  </si>
  <si>
    <t xml:space="preserve">    2120106</t>
  </si>
  <si>
    <t xml:space="preserve">    工程建设管理</t>
  </si>
  <si>
    <t xml:space="preserve">  21202</t>
  </si>
  <si>
    <t xml:space="preserve">  城乡社区规划与管理</t>
  </si>
  <si>
    <t xml:space="preserve">    2120201</t>
  </si>
  <si>
    <t xml:space="preserve">    城乡社区规划与管理</t>
  </si>
  <si>
    <t xml:space="preserve">  21203</t>
  </si>
  <si>
    <t xml:space="preserve">  城乡社区公共设施</t>
  </si>
  <si>
    <t xml:space="preserve">    2120399</t>
  </si>
  <si>
    <t xml:space="preserve">    其他城乡社区公共设施支出</t>
  </si>
  <si>
    <t xml:space="preserve">  21205</t>
  </si>
  <si>
    <t xml:space="preserve">  城乡社区环境卫生</t>
  </si>
  <si>
    <t xml:space="preserve">    2120501</t>
  </si>
  <si>
    <t>213</t>
  </si>
  <si>
    <t>农林水支出</t>
  </si>
  <si>
    <t xml:space="preserve">  21301</t>
  </si>
  <si>
    <t xml:space="preserve">  农业农村</t>
  </si>
  <si>
    <t xml:space="preserve">    2130101</t>
  </si>
  <si>
    <t xml:space="preserve">  21302</t>
  </si>
  <si>
    <t xml:space="preserve">  林业和草原</t>
  </si>
  <si>
    <t xml:space="preserve">    2130201</t>
  </si>
  <si>
    <t xml:space="preserve">    2130204</t>
  </si>
  <si>
    <t xml:space="preserve">    事业机构</t>
  </si>
  <si>
    <t xml:space="preserve">    2130207</t>
  </si>
  <si>
    <t xml:space="preserve">    森林资源管理</t>
  </si>
  <si>
    <t xml:space="preserve">  21303</t>
  </si>
  <si>
    <t xml:space="preserve">  水利</t>
  </si>
  <si>
    <t xml:space="preserve">    2130301</t>
  </si>
  <si>
    <t xml:space="preserve">    2130306</t>
  </si>
  <si>
    <t xml:space="preserve">    水利工程运行与维护</t>
  </si>
  <si>
    <t xml:space="preserve">  21305</t>
  </si>
  <si>
    <t xml:space="preserve">  巩固脱贫攻坚成果衔接乡村振兴</t>
  </si>
  <si>
    <t xml:space="preserve">    2130501</t>
  </si>
  <si>
    <t>214</t>
  </si>
  <si>
    <t>交通运输支出</t>
  </si>
  <si>
    <t xml:space="preserve">  21401</t>
  </si>
  <si>
    <t xml:space="preserve">  公路水路运输</t>
  </si>
  <si>
    <t xml:space="preserve">    2140101</t>
  </si>
  <si>
    <t xml:space="preserve">    2140106</t>
  </si>
  <si>
    <t xml:space="preserve">    公路养护</t>
  </si>
  <si>
    <t>215</t>
  </si>
  <si>
    <t>资源勘探工业信息等支出</t>
  </si>
  <si>
    <t xml:space="preserve">  21502</t>
  </si>
  <si>
    <t xml:space="preserve">  制造业</t>
  </si>
  <si>
    <t xml:space="preserve">    2150201</t>
  </si>
  <si>
    <t>216</t>
  </si>
  <si>
    <t>商业服务业等支出</t>
  </si>
  <si>
    <t xml:space="preserve">  21602</t>
  </si>
  <si>
    <t xml:space="preserve">  商业流通事务</t>
  </si>
  <si>
    <t xml:space="preserve">    2160201</t>
  </si>
  <si>
    <t>220</t>
  </si>
  <si>
    <t>自然资源海洋气象等支出</t>
  </si>
  <si>
    <t xml:space="preserve">  22001</t>
  </si>
  <si>
    <t xml:space="preserve">  自然资源事务</t>
  </si>
  <si>
    <t xml:space="preserve">    2200101</t>
  </si>
  <si>
    <t>224</t>
  </si>
  <si>
    <t>灾害防治及应急管理支出</t>
  </si>
  <si>
    <t xml:space="preserve">  22401</t>
  </si>
  <si>
    <t xml:space="preserve">  应急管理事务</t>
  </si>
  <si>
    <t xml:space="preserve">    2240101</t>
  </si>
  <si>
    <t>附表1-7</t>
  </si>
  <si>
    <t>2024年隆回县一般公共财政县本级基本支出预算表(按经济科目）</t>
  </si>
  <si>
    <t>基本支出预算数</t>
  </si>
  <si>
    <t>机关工资福利支出小计</t>
  </si>
  <si>
    <t xml:space="preserve">  工资奖金津补贴</t>
  </si>
  <si>
    <t xml:space="preserve">  社会保障缴费</t>
  </si>
  <si>
    <t xml:space="preserve">  住房公积金</t>
  </si>
  <si>
    <t xml:space="preserve">  其他工资福利支出</t>
  </si>
  <si>
    <t>机关商品和服务支出小计</t>
  </si>
  <si>
    <t xml:space="preserve">  办公经费</t>
  </si>
  <si>
    <t xml:space="preserve">  会议费</t>
  </si>
  <si>
    <t xml:space="preserve">  培训费</t>
  </si>
  <si>
    <t xml:space="preserve">  专用材料购置费</t>
  </si>
  <si>
    <t xml:space="preserve">  委托业务费</t>
  </si>
  <si>
    <t xml:space="preserve">  公务接待费</t>
  </si>
  <si>
    <t xml:space="preserve">  公务用车运行维护费</t>
  </si>
  <si>
    <t xml:space="preserve">  维修(护)费</t>
  </si>
  <si>
    <t xml:space="preserve">  其他商品和服务支出</t>
  </si>
  <si>
    <t>机关资本性支出</t>
  </si>
  <si>
    <t>设备购置</t>
  </si>
  <si>
    <t>对事业单位经常性补助</t>
  </si>
  <si>
    <t>工资性支出</t>
  </si>
  <si>
    <t>商品和服务支出</t>
  </si>
  <si>
    <t>对个人和家庭的补助小计</t>
  </si>
  <si>
    <t xml:space="preserve">  其他对个人和家庭补助</t>
  </si>
  <si>
    <t>附表1-8</t>
  </si>
  <si>
    <t>2024年隆回县一般公共预算税收返还和转移支付收入表（分项目）</t>
  </si>
  <si>
    <r>
      <rPr>
        <b/>
        <sz val="12"/>
        <rFont val="宋体"/>
        <charset val="134"/>
        <scheme val="minor"/>
      </rPr>
      <t>项</t>
    </r>
    <r>
      <rPr>
        <b/>
        <sz val="11"/>
        <rFont val="宋体"/>
        <charset val="0"/>
        <scheme val="minor"/>
      </rPr>
      <t xml:space="preserve">          </t>
    </r>
    <r>
      <rPr>
        <b/>
        <sz val="11"/>
        <rFont val="宋体"/>
        <charset val="134"/>
        <scheme val="minor"/>
      </rPr>
      <t>目</t>
    </r>
  </si>
  <si>
    <r>
      <rPr>
        <b/>
        <sz val="12"/>
        <rFont val="Times New Roman"/>
        <charset val="0"/>
      </rPr>
      <t>2024</t>
    </r>
    <r>
      <rPr>
        <b/>
        <sz val="12"/>
        <rFont val="宋体"/>
        <charset val="0"/>
      </rPr>
      <t>年预算数</t>
    </r>
  </si>
  <si>
    <t>一、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</si>
  <si>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</si>
  <si>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</si>
  <si>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</si>
  <si>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</si>
  <si>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</si>
  <si>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</si>
  <si>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二、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</si>
  <si>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</si>
  <si>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</si>
  <si>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</si>
  <si>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</si>
  <si>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</si>
  <si>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</si>
  <si>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</si>
  <si>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</si>
  <si>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</si>
  <si>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</si>
  <si>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</si>
  <si>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</si>
  <si>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</si>
  <si>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</si>
  <si>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</si>
  <si>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</si>
  <si>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</si>
  <si>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边疆地区转移支付收入</t>
  </si>
  <si>
    <t xml:space="preserve">      贫困地区转移支付收入</t>
  </si>
  <si>
    <t xml:space="preserve">      其他一般性转移支付收入</t>
  </si>
  <si>
    <t xml:space="preserve"> 三、专项转移支付收入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</si>
  <si>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</si>
  <si>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</si>
  <si>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</si>
  <si>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</si>
  <si>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</si>
  <si>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</si>
  <si>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</si>
  <si>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</si>
  <si>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</si>
  <si>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</si>
  <si>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</si>
  <si>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</si>
  <si>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</si>
  <si>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</si>
  <si>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</si>
  <si>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</si>
  <si>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</si>
  <si>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</si>
  <si>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</si>
  <si>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</si>
  <si>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</si>
  <si>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附表1-9</t>
  </si>
  <si>
    <t>2024年隆回县一般公共预算对下税收返还和转移支付预算分地区表</t>
  </si>
  <si>
    <t>地  区</t>
  </si>
  <si>
    <t>上年执行数</t>
  </si>
  <si>
    <t>本年预算数</t>
  </si>
  <si>
    <t>本年预算数为上年执行数的％</t>
  </si>
  <si>
    <t>税收返还</t>
  </si>
  <si>
    <t>一般性转移支付</t>
  </si>
  <si>
    <t>专项转移支付</t>
  </si>
  <si>
    <t>隆回县</t>
  </si>
  <si>
    <t>合 计</t>
  </si>
  <si>
    <t>注：我县无对下税收返还和转移支付，故本表为空表</t>
  </si>
  <si>
    <t>附表1-10</t>
  </si>
  <si>
    <t>2024年隆回县专项转移支付情况表</t>
  </si>
  <si>
    <t>项目</t>
  </si>
  <si>
    <t>2023年专项转移支付执行数</t>
  </si>
  <si>
    <t>2024年专项转移支付预算数</t>
  </si>
  <si>
    <t>合计数</t>
  </si>
  <si>
    <t>一、一般公共服务</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</si>
  <si>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</si>
  <si>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</si>
  <si>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</si>
  <si>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</si>
  <si>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</si>
  <si>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</si>
  <si>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</si>
  <si>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</si>
  <si>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</si>
  <si>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</si>
  <si>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</si>
  <si>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</si>
  <si>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</si>
  <si>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</si>
  <si>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十八、自然资源海洋气象等支出</t>
  </si>
  <si>
    <t>十九、住房保障支出</t>
  </si>
  <si>
    <t>二十、粮油物资储备支出</t>
  </si>
  <si>
    <t>二十一、灾害防治及应急管理支出</t>
  </si>
  <si>
    <t>二十二、其他支出</t>
  </si>
  <si>
    <t>附表1-11</t>
  </si>
  <si>
    <t>2024年隆回县专项转移支付（分项目）情况表</t>
  </si>
  <si>
    <t xml:space="preserve">    中医药事务</t>
  </si>
  <si>
    <t xml:space="preserve">    能源节约利用</t>
  </si>
  <si>
    <t>附表1-12</t>
  </si>
  <si>
    <t>2024年隆回县专项转移支付（分地区）情况表</t>
  </si>
  <si>
    <t>主管单位</t>
  </si>
  <si>
    <t>指标文号</t>
  </si>
  <si>
    <t>预算科目（明细编码及名称）</t>
  </si>
  <si>
    <t>内容摘要</t>
  </si>
  <si>
    <t>金额</t>
  </si>
  <si>
    <t>功能分类科目</t>
  </si>
  <si>
    <t>经济分类科目</t>
  </si>
  <si>
    <t>注：我县无对下专项转移支付，故本表为空表</t>
  </si>
  <si>
    <t>附表1-13</t>
  </si>
  <si>
    <t>2024年隆回县一般公共预算“三公经费”预算表</t>
  </si>
  <si>
    <t>年份</t>
  </si>
  <si>
    <t>因公出国（境）费</t>
  </si>
  <si>
    <t>公务接待费</t>
  </si>
  <si>
    <t>公务用车购置及运行维护费</t>
  </si>
  <si>
    <t>小计</t>
  </si>
  <si>
    <t>公务用车购置费</t>
  </si>
  <si>
    <t>公务用车运行维护费</t>
  </si>
  <si>
    <t>2024年</t>
  </si>
  <si>
    <t>注：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</si>
  <si>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2、根据“三公”经费实行零增长的原则，三公经费合计数比上年预算数减少56万元，同比下降2.82%。</t>
  </si>
  <si>
    <t>附表2-1</t>
  </si>
  <si>
    <t>2024年隆回县政府性基金收入预算表</t>
  </si>
  <si>
    <t>项目名称</t>
  </si>
  <si>
    <t>一、国家电影事业发展专项资金收入</t>
  </si>
  <si>
    <t>二、大中型水库移民后期扶持基金收入</t>
  </si>
  <si>
    <t>三、大中型水库库区基金收入</t>
  </si>
  <si>
    <t>四、国有土地使用权出让金收入</t>
  </si>
  <si>
    <t>五、土地增减挂钩收入</t>
  </si>
  <si>
    <t>六、国有土地收益基金收入</t>
  </si>
  <si>
    <t>七、农土开发资金收入</t>
  </si>
  <si>
    <t>八、城市基础设施配套费收入</t>
  </si>
  <si>
    <t>九、污水处理费收入</t>
  </si>
  <si>
    <t>十、小型水库移民扶持基金收入</t>
  </si>
  <si>
    <t>十一、彩票公益金收入</t>
  </si>
  <si>
    <t>十二、其他政府性基金收入</t>
  </si>
  <si>
    <t>本年收入合计</t>
  </si>
  <si>
    <t>上级补助收入</t>
  </si>
  <si>
    <t>专项债券收入</t>
  </si>
  <si>
    <t>上年结余</t>
  </si>
  <si>
    <t>收入总计</t>
  </si>
  <si>
    <t>附表2-2</t>
  </si>
  <si>
    <t>2024年隆回县政府性基金支出预算表</t>
  </si>
  <si>
    <t>单位:万元</t>
  </si>
  <si>
    <t>项目代码</t>
  </si>
  <si>
    <t>一、文化旅游体育和传媒支出</t>
  </si>
  <si>
    <t xml:space="preserve"> 国家电影事业发展专项资金及对应收入安排的支出</t>
  </si>
  <si>
    <t xml:space="preserve"> 旅游发展基金支出</t>
  </si>
  <si>
    <t>三、城乡社区支出</t>
  </si>
  <si>
    <t xml:space="preserve"> 国有土地使用权出让金支出</t>
  </si>
  <si>
    <t xml:space="preserve"> 国有土地收益基金支出</t>
  </si>
  <si>
    <t xml:space="preserve"> 农业土地开发资金支出</t>
  </si>
  <si>
    <t xml:space="preserve"> 城市基础设施配套费支出</t>
  </si>
  <si>
    <t xml:space="preserve"> 污水处理费安排的支出</t>
  </si>
  <si>
    <t xml:space="preserve"> 土地储备专项债券收入安排的支出</t>
  </si>
  <si>
    <t xml:space="preserve"> 棚户区改造专项债券收入安排的支出</t>
  </si>
  <si>
    <t>四、农林水事务</t>
  </si>
  <si>
    <t xml:space="preserve"> 大中型水库库区基金</t>
  </si>
  <si>
    <t xml:space="preserve"> 大中型水库移民后期扶持基金支出</t>
  </si>
  <si>
    <t>五、其他支出</t>
  </si>
  <si>
    <t xml:space="preserve"> 其他政府性基金及对应专项债务收入安排的支出</t>
  </si>
  <si>
    <t xml:space="preserve"> 彩票公益金安排的支出</t>
  </si>
  <si>
    <t>六、债务还本支出</t>
  </si>
  <si>
    <t>地方政府专项债无还本支出</t>
  </si>
  <si>
    <t>七、债务付息支出</t>
  </si>
  <si>
    <t>本年支出合计</t>
  </si>
  <si>
    <t>上解支出</t>
  </si>
  <si>
    <r>
      <rPr>
        <sz val="11"/>
        <color indexed="8"/>
        <rFont val="宋体"/>
        <charset val="134"/>
      </rPr>
      <t>调出资金（土地出让收入、土地增减挂钩收入调出，土地出让收入6%、收益</t>
    </r>
    <r>
      <rPr>
        <sz val="11"/>
        <color indexed="8"/>
        <rFont val="宋体"/>
        <charset val="134"/>
      </rPr>
      <t>4</t>
    </r>
    <r>
      <rPr>
        <sz val="11"/>
        <color indexed="8"/>
        <rFont val="宋体"/>
        <charset val="134"/>
      </rPr>
      <t>0%统筹用于农业农村）</t>
    </r>
  </si>
  <si>
    <t>结转下年</t>
  </si>
  <si>
    <t>支出总计</t>
  </si>
  <si>
    <t>附表2-3</t>
  </si>
  <si>
    <t>2024年隆回县县本级政府性基金收入预算表</t>
  </si>
  <si>
    <t>附表2-4</t>
  </si>
  <si>
    <t>2024年隆回县县本级政府性基金支出预算表</t>
  </si>
  <si>
    <t>附表2-5</t>
  </si>
  <si>
    <t>2024年隆回县政府性基金转移支付分项目表(上级补助收入)</t>
  </si>
  <si>
    <t>二、社会保障和就业支出</t>
  </si>
  <si>
    <t>附表2-6</t>
  </si>
  <si>
    <t>2024年隆回县政府性基金转移支付预算分地区表</t>
  </si>
  <si>
    <t>预算数为上年执行数的％</t>
  </si>
  <si>
    <t>合       计</t>
  </si>
  <si>
    <t>注：我县无对下政府性基金转移支付，故本表为空表</t>
  </si>
  <si>
    <t>附表3-1</t>
  </si>
  <si>
    <t>2024年隆回县国有资本经营预算收入表</t>
  </si>
  <si>
    <r>
      <rPr>
        <sz val="10"/>
        <rFont val="宋体"/>
        <charset val="134"/>
        <scheme val="minor"/>
      </rPr>
      <t>收</t>
    </r>
    <r>
      <rPr>
        <sz val="10"/>
        <rFont val="宋体"/>
        <charset val="0"/>
        <scheme val="minor"/>
      </rPr>
      <t xml:space="preserve">  </t>
    </r>
    <r>
      <rPr>
        <sz val="10"/>
        <rFont val="宋体"/>
        <charset val="134"/>
        <scheme val="minor"/>
      </rPr>
      <t>入</t>
    </r>
  </si>
  <si>
    <t>一、利润收入</t>
  </si>
  <si>
    <r>
      <rPr>
        <sz val="10"/>
        <rFont val="Times New Roman"/>
        <charset val="0"/>
      </rPr>
      <t xml:space="preserve">         </t>
    </r>
    <r>
      <rPr>
        <sz val="10"/>
        <rFont val="宋体"/>
        <charset val="134"/>
      </rPr>
      <t>有色冶金采掘企业利润收入</t>
    </r>
  </si>
  <si>
    <t xml:space="preserve">    投资服务企业利润收入</t>
  </si>
  <si>
    <t>二、股利、利息收入</t>
  </si>
  <si>
    <t xml:space="preserve">    金融企业股利、股息收入</t>
  </si>
  <si>
    <t>三、产权转让收入</t>
  </si>
  <si>
    <t>四、清算收入</t>
  </si>
  <si>
    <r>
      <rPr>
        <sz val="10"/>
        <rFont val="宋体"/>
        <charset val="134"/>
      </rPr>
      <t>本年收入合计</t>
    </r>
  </si>
  <si>
    <r>
      <rPr>
        <b/>
        <sz val="10"/>
        <rFont val="宋体"/>
        <charset val="134"/>
      </rPr>
      <t>收入总计</t>
    </r>
  </si>
  <si>
    <t>附表3-2</t>
  </si>
  <si>
    <r>
      <rPr>
        <sz val="10"/>
        <rFont val="宋体"/>
        <charset val="134"/>
        <scheme val="minor"/>
      </rPr>
      <t>支</t>
    </r>
    <r>
      <rPr>
        <sz val="10"/>
        <rFont val="宋体"/>
        <charset val="0"/>
        <scheme val="minor"/>
      </rPr>
      <t xml:space="preserve">  </t>
    </r>
    <r>
      <rPr>
        <sz val="10"/>
        <rFont val="宋体"/>
        <charset val="134"/>
        <scheme val="minor"/>
      </rPr>
      <t>出</t>
    </r>
  </si>
  <si>
    <t>一、解决历史遗留问题及改革成本支出</t>
  </si>
  <si>
    <t>二、国有企业资本金注入</t>
  </si>
  <si>
    <t xml:space="preserve">     公益性设施投资支出</t>
  </si>
  <si>
    <t xml:space="preserve">     支持科技进步支出</t>
  </si>
  <si>
    <t>三、国有企业政策性补贴</t>
  </si>
  <si>
    <t>四、金融国有资本经营预算支出</t>
  </si>
  <si>
    <t>五、其他国有资本经营预算支出</t>
  </si>
  <si>
    <r>
      <rPr>
        <sz val="10"/>
        <rFont val="宋体"/>
        <charset val="134"/>
      </rPr>
      <t>本年支出合计</t>
    </r>
  </si>
  <si>
    <r>
      <rPr>
        <sz val="10"/>
        <rFont val="Times New Roman"/>
        <charset val="0"/>
      </rPr>
      <t xml:space="preserve">    </t>
    </r>
    <r>
      <rPr>
        <sz val="10"/>
        <rFont val="宋体"/>
        <charset val="134"/>
      </rPr>
      <t>调出资金</t>
    </r>
  </si>
  <si>
    <r>
      <rPr>
        <b/>
        <sz val="10"/>
        <rFont val="宋体"/>
        <charset val="134"/>
      </rPr>
      <t>支出总计</t>
    </r>
  </si>
  <si>
    <t>附表3-3</t>
  </si>
  <si>
    <t>2024年隆回县县本级国有资本经营预算收入表</t>
  </si>
  <si>
    <t>附表3-4</t>
  </si>
  <si>
    <t>附表3-5</t>
  </si>
  <si>
    <t>2024年隆回县国有资本经营预算转移支付分项目表</t>
  </si>
  <si>
    <r>
      <rPr>
        <sz val="10"/>
        <rFont val="Times New Roman"/>
        <charset val="0"/>
      </rPr>
      <t xml:space="preserve">      </t>
    </r>
    <r>
      <rPr>
        <sz val="10"/>
        <rFont val="宋体"/>
        <charset val="0"/>
      </rPr>
      <t>调出资金</t>
    </r>
  </si>
  <si>
    <t>附表3-6</t>
  </si>
  <si>
    <t>2024年隆回县国有资本经营预算转移支付分地区表</t>
  </si>
  <si>
    <t>注：我县无国有资本经营预算转移支付，故本表为空表</t>
  </si>
  <si>
    <t>附表4-1</t>
  </si>
  <si>
    <t>2024年隆回县社会保险基金收入预算表</t>
  </si>
  <si>
    <t>项        目</t>
  </si>
  <si>
    <t>合   计</t>
  </si>
  <si>
    <t>基本养老保险基金</t>
  </si>
  <si>
    <t>城镇职工基本医疗保险基金</t>
  </si>
  <si>
    <t>城乡居民医疗保险基金</t>
  </si>
  <si>
    <t>工伤保险基  金</t>
  </si>
  <si>
    <t>失业保险基  金</t>
  </si>
  <si>
    <t>企业职工</t>
  </si>
  <si>
    <t>行政事业</t>
  </si>
  <si>
    <t>城乡居民</t>
  </si>
  <si>
    <t>一、上年结余</t>
  </si>
  <si>
    <t>二、收  入</t>
  </si>
  <si>
    <t>（一）本年收入</t>
  </si>
  <si>
    <t xml:space="preserve">    1、保险费收入</t>
  </si>
  <si>
    <t xml:space="preserve">    2、利息收入</t>
  </si>
  <si>
    <t xml:space="preserve">    3、财政补贴收入</t>
  </si>
  <si>
    <t xml:space="preserve">    4、其他收入</t>
  </si>
  <si>
    <t xml:space="preserve">    5、转移收入</t>
  </si>
  <si>
    <t>（二）上级补助收入</t>
  </si>
  <si>
    <t>（三）下级上解收入</t>
  </si>
  <si>
    <t xml:space="preserve">    说明：转移收入和支出是指企业职工基本养老保险和职工基本医疗保险跨统筹地区流动而划入或转出的基本养老保险基金和医疗保险个人账户基金，以及领取失业保险待遇人员跨地区统筹转移而划入或转出的失业保险基金，以及领取失业保险待遇人员跨统筹地区转移而划入或转出的失业保险基金。</t>
  </si>
  <si>
    <t>附表4-2</t>
  </si>
  <si>
    <t>2024年隆回县社会保险基金支出预算表</t>
  </si>
  <si>
    <t>支  出</t>
  </si>
  <si>
    <t xml:space="preserve">  （一）本年支出</t>
  </si>
  <si>
    <t xml:space="preserve">    1、社保待遇支出</t>
  </si>
  <si>
    <t xml:space="preserve">    2、其他支出</t>
  </si>
  <si>
    <t xml:space="preserve">    3、转移支出</t>
  </si>
  <si>
    <t xml:space="preserve">  （二）补助下级支出</t>
  </si>
  <si>
    <t xml:space="preserve">  （三）上解上级支出</t>
  </si>
  <si>
    <t>附表4-3</t>
  </si>
  <si>
    <t>2024年隆回县县本级社会保险基金收入预算表</t>
  </si>
  <si>
    <t>附表4-4</t>
  </si>
  <si>
    <t>2024年隆回县县本级社会保险基金支出预算表</t>
  </si>
  <si>
    <t>附表5-1</t>
  </si>
  <si>
    <t>2023年隆回县政府一般债务限额和余额情况表</t>
  </si>
  <si>
    <t>单位：亿元</t>
  </si>
  <si>
    <t>地区</t>
  </si>
  <si>
    <t>限额</t>
  </si>
  <si>
    <t>余额</t>
  </si>
  <si>
    <t>附表5-2</t>
  </si>
  <si>
    <t>2024年隆回县政府债券发行及还本付息情况预算表</t>
  </si>
  <si>
    <t>一、2023年还本支出数</t>
  </si>
  <si>
    <t xml:space="preserve">    一般债券还本支出</t>
  </si>
  <si>
    <t xml:space="preserve">    专项债券还本支出</t>
  </si>
  <si>
    <t>二、2023年付息支出数</t>
  </si>
  <si>
    <t xml:space="preserve">    一般债券付息支出</t>
  </si>
  <si>
    <t xml:space="preserve">    专项债券付息支出</t>
  </si>
  <si>
    <t>三、2023年债券发行</t>
  </si>
  <si>
    <t xml:space="preserve">    一般债券发行</t>
  </si>
  <si>
    <t xml:space="preserve">    专项债券发行</t>
  </si>
  <si>
    <t>四、2024年还本支出预算数</t>
  </si>
  <si>
    <t>五、2024年付息支出预算数</t>
  </si>
  <si>
    <t>六、2024年新增地方政府债券资金预算数</t>
  </si>
  <si>
    <t xml:space="preserve">    一般债券</t>
  </si>
  <si>
    <t xml:space="preserve">    专项债券</t>
  </si>
  <si>
    <t>备注：按照相关规定，在未收到上级财政下达债券额度通知的情况下，各县市区不允许将新增债券数额列入年初预算，相关债券资金使用情况在调整预算中向人大常委会汇报后公开。</t>
  </si>
  <si>
    <t>附表5-3</t>
  </si>
  <si>
    <t>2023年隆回县政府专项债务限额和余额情况表</t>
  </si>
  <si>
    <t>附表5-4</t>
  </si>
  <si>
    <t>隆回县2024年本级新增地方政府债券资金预算支出表</t>
  </si>
  <si>
    <t>序号</t>
  </si>
  <si>
    <t>年度</t>
  </si>
  <si>
    <t>专项债券项目名称</t>
  </si>
  <si>
    <t>项目实施单位</t>
  </si>
  <si>
    <t>债券金额</t>
  </si>
  <si>
    <t>2024年合计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</si>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</sst>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0_ "/>
    <numFmt numFmtId="179" formatCode="0_);[Red]\(0\)"/>
    <numFmt numFmtId="180" formatCode="0.00_);[Red]\(0.00\)"/>
    <numFmt numFmtId="181" formatCode="0.0"/>
    <numFmt numFmtId="182" formatCode="0.00_ "/>
    <numFmt numFmtId="183" formatCode="0.0_ "/>
  </numFmts>
  <fonts count="119">
    <font>
      <sz val="12"/>
      <name val="宋体"/>
      <charset val="134"/>
    </font>
    <font>
      <sz val="11"/>
      <name val="宋体"/>
      <charset val="134"/>
    </font>
    <font>
      <b/>
      <sz val="18"/>
      <color theme="1"/>
      <name val="宋体"/>
      <charset val="134"/>
      <scheme val="major"/>
    </font>
    <font>
      <b/>
      <sz val="18"/>
      <color theme="1"/>
      <name val="方正小标宋简体"/>
      <charset val="134"/>
    </font>
    <font>
      <sz val="14"/>
      <color theme="1"/>
      <name val="宋体"/>
      <charset val="134"/>
      <scheme val="minor"/>
    </font>
    <font>
      <sz val="11"/>
      <color theme="1"/>
      <name val="宋体"/>
      <charset val="134"/>
      <scheme val="minor"/>
    </font>
    <font>
      <sz val="14"/>
      <color theme="1"/>
      <name val="黑体"/>
      <charset val="134"/>
    </font>
    <font>
      <b/>
      <sz val="12"/>
      <color theme="1"/>
      <name val="宋体"/>
      <charset val="134"/>
      <scheme val="minor"/>
    </font>
    <font>
      <b/>
      <sz val="12"/>
      <color theme="1"/>
      <name val="宋体"/>
      <charset val="134"/>
      <scheme val="major"/>
    </font>
    <font>
      <sz val="12"/>
      <color theme="1"/>
      <name val="宋体"/>
      <charset val="134"/>
      <scheme val="major"/>
    </font>
    <font>
      <sz val="11"/>
      <color theme="1"/>
      <name val="宋体"/>
      <charset val="134"/>
    </font>
    <font>
      <b/>
      <sz val="20"/>
      <color rgb="FF000000"/>
      <name val="宋体"/>
      <charset val="0"/>
      <scheme val="major"/>
    </font>
    <font>
      <b/>
      <sz val="20"/>
      <color indexed="8"/>
      <name val="宋体"/>
      <charset val="0"/>
      <scheme val="major"/>
    </font>
    <font>
      <b/>
      <sz val="18"/>
      <color indexed="8"/>
      <name val="Times New Roman"/>
      <charset val="0"/>
    </font>
    <font>
      <sz val="11"/>
      <color indexed="8"/>
      <name val="宋体"/>
      <charset val="0"/>
      <scheme val="minor"/>
    </font>
    <font>
      <sz val="10"/>
      <color indexed="8"/>
      <name val="宋体"/>
      <charset val="134"/>
    </font>
    <font>
      <sz val="12"/>
      <name val="宋体"/>
      <charset val="134"/>
      <scheme val="minor"/>
    </font>
    <font>
      <sz val="11"/>
      <color indexed="8"/>
      <name val="Times New Roman"/>
      <charset val="0"/>
    </font>
    <font>
      <b/>
      <sz val="20"/>
      <name val="宋体"/>
      <charset val="134"/>
      <scheme val="major"/>
    </font>
    <font>
      <sz val="11"/>
      <name val="宋体"/>
      <charset val="134"/>
      <scheme val="minor"/>
    </font>
    <font>
      <b/>
      <sz val="12"/>
      <name val="宋体"/>
      <charset val="134"/>
      <scheme val="minor"/>
    </font>
    <font>
      <sz val="14"/>
      <name val="宋体"/>
      <charset val="134"/>
    </font>
    <font>
      <sz val="14"/>
      <name val="等线"/>
      <charset val="134"/>
    </font>
    <font>
      <b/>
      <sz val="20"/>
      <color rgb="FF000000"/>
      <name val="宋体"/>
      <charset val="134"/>
      <scheme val="major"/>
    </font>
    <font>
      <sz val="10"/>
      <name val="宋体"/>
      <charset val="134"/>
    </font>
    <font>
      <sz val="11"/>
      <color indexed="8"/>
      <name val="宋体"/>
      <charset val="134"/>
    </font>
    <font>
      <b/>
      <sz val="20"/>
      <color indexed="8"/>
      <name val="宋体"/>
      <charset val="134"/>
      <scheme val="major"/>
    </font>
    <font>
      <sz val="22"/>
      <color indexed="8"/>
      <name val="宋体"/>
      <charset val="134"/>
    </font>
    <font>
      <sz val="12"/>
      <color indexed="8"/>
      <name val="宋体"/>
      <charset val="134"/>
      <scheme val="minor"/>
    </font>
    <font>
      <sz val="12"/>
      <color indexed="8"/>
      <name val="Arial Narrow"/>
      <charset val="0"/>
    </font>
    <font>
      <sz val="12"/>
      <color indexed="8"/>
      <name val="宋体"/>
      <charset val="134"/>
    </font>
    <font>
      <sz val="22"/>
      <color indexed="8"/>
      <name val="宋体"/>
      <charset val="134"/>
      <scheme val="minor"/>
    </font>
    <font>
      <sz val="11"/>
      <color indexed="8"/>
      <name val="宋体"/>
      <charset val="134"/>
      <scheme val="minor"/>
    </font>
    <font>
      <sz val="12"/>
      <color indexed="8"/>
      <name val="宋体"/>
      <charset val="0"/>
      <scheme val="minor"/>
    </font>
    <font>
      <sz val="12"/>
      <color indexed="10"/>
      <name val="宋体"/>
      <charset val="134"/>
    </font>
    <font>
      <b/>
      <sz val="17"/>
      <name val="宋体"/>
      <charset val="204"/>
      <scheme val="minor"/>
    </font>
    <font>
      <b/>
      <sz val="11"/>
      <name val="宋体"/>
      <charset val="204"/>
      <scheme val="minor"/>
    </font>
    <font>
      <b/>
      <sz val="17"/>
      <name val="SimSun"/>
      <charset val="204"/>
    </font>
    <font>
      <sz val="11"/>
      <color rgb="FF000000"/>
      <name val="宋体"/>
      <charset val="204"/>
      <scheme val="minor"/>
    </font>
    <font>
      <sz val="11"/>
      <color rgb="FF000000"/>
      <name val="Arial"/>
      <charset val="204"/>
    </font>
    <font>
      <sz val="12"/>
      <name val="宋体"/>
      <charset val="0"/>
      <scheme val="minor"/>
    </font>
    <font>
      <sz val="10"/>
      <name val="宋体"/>
      <charset val="134"/>
      <scheme val="minor"/>
    </font>
    <font>
      <sz val="10"/>
      <name val="Times New Roman"/>
      <charset val="0"/>
    </font>
    <font>
      <b/>
      <sz val="10"/>
      <name val="Times New Roman"/>
      <charset val="0"/>
    </font>
    <font>
      <b/>
      <sz val="14"/>
      <name val="宋体"/>
      <charset val="134"/>
    </font>
    <font>
      <b/>
      <sz val="20"/>
      <name val="宋体"/>
      <charset val="0"/>
      <scheme val="major"/>
    </font>
    <font>
      <b/>
      <sz val="16"/>
      <name val="方正小标宋_GBK"/>
      <charset val="134"/>
    </font>
    <font>
      <b/>
      <sz val="11"/>
      <name val="宋体"/>
      <charset val="134"/>
      <scheme val="minor"/>
    </font>
    <font>
      <b/>
      <sz val="11"/>
      <name val="宋体"/>
      <charset val="134"/>
    </font>
    <font>
      <b/>
      <sz val="16"/>
      <name val="宋体"/>
      <charset val="134"/>
    </font>
    <font>
      <sz val="12"/>
      <name val="黑体"/>
      <charset val="134"/>
    </font>
    <font>
      <b/>
      <sz val="12"/>
      <color indexed="8"/>
      <name val="宋体"/>
      <charset val="134"/>
    </font>
    <font>
      <b/>
      <sz val="20"/>
      <name val="宋体"/>
      <charset val="134"/>
    </font>
    <font>
      <b/>
      <sz val="12"/>
      <color indexed="8"/>
      <name val="宋体"/>
      <charset val="134"/>
      <scheme val="minor"/>
    </font>
    <font>
      <b/>
      <sz val="11"/>
      <color indexed="8"/>
      <name val="宋体"/>
      <charset val="134"/>
    </font>
    <font>
      <b/>
      <sz val="18"/>
      <name val="宋体"/>
      <charset val="134"/>
    </font>
    <font>
      <b/>
      <sz val="20"/>
      <name val="宋体"/>
      <charset val="134"/>
      <scheme val="minor"/>
    </font>
    <font>
      <b/>
      <sz val="18"/>
      <color indexed="8"/>
      <name val="宋体"/>
      <charset val="134"/>
    </font>
    <font>
      <b/>
      <sz val="11"/>
      <color indexed="8"/>
      <name val="宋体"/>
      <charset val="134"/>
      <scheme val="minor"/>
    </font>
    <font>
      <sz val="14"/>
      <color indexed="8"/>
      <name val="宋体"/>
      <charset val="134"/>
    </font>
    <font>
      <b/>
      <sz val="22"/>
      <name val="宋体"/>
      <charset val="134"/>
    </font>
    <font>
      <sz val="8"/>
      <color theme="1"/>
      <name val="宋体"/>
      <charset val="134"/>
      <scheme val="minor"/>
    </font>
    <font>
      <sz val="12"/>
      <color theme="1"/>
      <name val="宋体"/>
      <charset val="134"/>
      <scheme val="minor"/>
    </font>
    <font>
      <b/>
      <sz val="10"/>
      <color theme="1"/>
      <name val="宋体"/>
      <charset val="134"/>
      <scheme val="minor"/>
    </font>
    <font>
      <sz val="10"/>
      <name val="新宋体"/>
      <charset val="134"/>
    </font>
    <font>
      <sz val="12"/>
      <name val="新宋体"/>
      <charset val="134"/>
    </font>
    <font>
      <sz val="10"/>
      <color theme="1"/>
      <name val="宋体"/>
      <charset val="134"/>
      <scheme val="minor"/>
    </font>
    <font>
      <b/>
      <sz val="12"/>
      <name val="Times New Roman"/>
      <charset val="134"/>
    </font>
    <font>
      <sz val="12"/>
      <name val="Times New Roman"/>
      <charset val="134"/>
    </font>
    <font>
      <b/>
      <sz val="12"/>
      <name val="宋体"/>
      <charset val="134"/>
    </font>
    <font>
      <b/>
      <sz val="12"/>
      <name val="宋体"/>
      <charset val="134"/>
      <scheme val="major"/>
    </font>
    <font>
      <b/>
      <sz val="12"/>
      <name val="Times New Roman"/>
      <charset val="0"/>
    </font>
    <font>
      <b/>
      <sz val="14"/>
      <name val="宋体"/>
      <charset val="134"/>
      <scheme val="major"/>
    </font>
    <font>
      <b/>
      <sz val="18"/>
      <name val="宋体"/>
      <charset val="134"/>
      <scheme val="minor"/>
    </font>
    <font>
      <sz val="11"/>
      <color indexed="8"/>
      <name val="宋体"/>
      <charset val="1"/>
      <scheme val="minor"/>
    </font>
    <font>
      <sz val="11"/>
      <name val="SimSun"/>
      <charset val="134"/>
    </font>
    <font>
      <sz val="9"/>
      <name val="SimSun"/>
      <charset val="134"/>
    </font>
    <font>
      <b/>
      <sz val="16"/>
      <name val="宋体"/>
      <charset val="134"/>
      <scheme val="major"/>
    </font>
    <font>
      <b/>
      <sz val="16"/>
      <name val="SimSun"/>
      <charset val="134"/>
    </font>
    <font>
      <b/>
      <sz val="14"/>
      <name val="宋体"/>
      <charset val="134"/>
      <scheme val="minor"/>
    </font>
    <font>
      <b/>
      <sz val="14"/>
      <name val="SimSun"/>
      <charset val="134"/>
    </font>
    <font>
      <sz val="10"/>
      <name val="SimSun"/>
      <charset val="134"/>
    </font>
    <font>
      <b/>
      <sz val="9"/>
      <name val="宋体"/>
      <charset val="134"/>
      <scheme val="minor"/>
    </font>
    <font>
      <b/>
      <sz val="9"/>
      <name val="SimSun"/>
      <charset val="134"/>
    </font>
    <font>
      <b/>
      <sz val="18"/>
      <name val="宋体"/>
      <charset val="134"/>
      <scheme val="major"/>
    </font>
    <font>
      <sz val="12"/>
      <name val="SimSun"/>
      <charset val="134"/>
    </font>
    <font>
      <b/>
      <sz val="10"/>
      <name val="宋体"/>
      <charset val="134"/>
    </font>
    <font>
      <sz val="18"/>
      <color indexed="8"/>
      <name val="宋体"/>
      <charset val="134"/>
    </font>
    <font>
      <sz val="11"/>
      <color indexed="10"/>
      <name val="宋体"/>
      <charset val="134"/>
    </font>
    <font>
      <sz val="10"/>
      <color indexed="10"/>
      <name val="宋体"/>
      <charset val="134"/>
    </font>
    <font>
      <sz val="24"/>
      <name val="宋体"/>
      <charset val="134"/>
      <scheme val="minor"/>
    </font>
    <font>
      <sz val="11"/>
      <name val="宋体"/>
      <charset val="0"/>
      <scheme val="minor"/>
    </font>
    <font>
      <b/>
      <sz val="13"/>
      <name val="宋体"/>
      <charset val="134"/>
    </font>
    <font>
      <sz val="13"/>
      <name val="仿宋_GB2312"/>
      <charset val="134"/>
    </font>
    <font>
      <u/>
      <sz val="11"/>
      <color rgb="FF0000FF"/>
      <name val="宋体"/>
      <charset val="134"/>
      <scheme val="minor"/>
    </font>
    <font>
      <u/>
      <sz val="11"/>
      <color rgb="FF800080"/>
      <name val="宋体"/>
      <charset val="134"/>
      <scheme val="minor"/>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name val="宋体"/>
      <charset val="134"/>
    </font>
    <font>
      <sz val="12"/>
      <name val="Times New Roman"/>
      <charset val="0"/>
    </font>
    <font>
      <sz val="10"/>
      <name val="Arial"/>
      <charset val="0"/>
    </font>
    <font>
      <sz val="10"/>
      <name val="宋体"/>
      <charset val="0"/>
      <scheme val="minor"/>
    </font>
    <font>
      <sz val="10"/>
      <name val="宋体"/>
      <charset val="0"/>
    </font>
    <font>
      <b/>
      <sz val="11"/>
      <name val="宋体"/>
      <charset val="0"/>
      <scheme val="minor"/>
    </font>
    <font>
      <b/>
      <sz val="12"/>
      <name val="宋体"/>
      <charset val="0"/>
    </font>
    <font>
      <b/>
      <sz val="12"/>
      <name val="宋体"/>
      <charset val="0"/>
      <scheme val="minor"/>
    </font>
    <font>
      <sz val="11"/>
      <color rgb="FF000000"/>
      <name val="宋体"/>
      <charset val="134"/>
    </font>
  </fonts>
  <fills count="25">
    <fill>
      <patternFill patternType="none"/>
    </fill>
    <fill>
      <patternFill patternType="gray125"/>
    </fill>
    <fill>
      <patternFill patternType="solid">
        <fgColor rgb="FFFFFFFF"/>
        <bgColor rgb="FFFFFFFF"/>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diagonal/>
    </border>
    <border>
      <left style="thin">
        <color auto="1"/>
      </left>
      <right/>
      <top style="thin">
        <color auto="1"/>
      </top>
      <bottom style="thin">
        <color auto="1"/>
      </bottom>
      <diagonal/>
    </border>
    <border>
      <left style="thin">
        <color indexed="8"/>
      </left>
      <right style="thin">
        <color indexed="8"/>
      </right>
      <top/>
      <bottom style="thin">
        <color auto="1"/>
      </bottom>
      <diagonal/>
    </border>
    <border>
      <left/>
      <right style="thin">
        <color indexed="8"/>
      </right>
      <top style="thin">
        <color indexed="8"/>
      </top>
      <bottom/>
      <diagonal/>
    </border>
    <border>
      <left style="thin">
        <color indexed="8"/>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16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0" fillId="3" borderId="24" applyNumberFormat="0" applyFont="0" applyAlignment="0" applyProtection="0">
      <alignment vertical="center"/>
    </xf>
    <xf numFmtId="0" fontId="88"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8" fillId="0" borderId="25" applyNumberFormat="0" applyFill="0" applyAlignment="0" applyProtection="0">
      <alignment vertical="center"/>
    </xf>
    <xf numFmtId="0" fontId="99" fillId="0" borderId="26" applyNumberFormat="0" applyFill="0" applyAlignment="0" applyProtection="0">
      <alignment vertical="center"/>
    </xf>
    <xf numFmtId="0" fontId="100" fillId="0" borderId="27" applyNumberFormat="0" applyFill="0" applyAlignment="0" applyProtection="0">
      <alignment vertical="center"/>
    </xf>
    <xf numFmtId="0" fontId="100" fillId="0" borderId="0" applyNumberFormat="0" applyFill="0" applyBorder="0" applyAlignment="0" applyProtection="0">
      <alignment vertical="center"/>
    </xf>
    <xf numFmtId="0" fontId="101" fillId="4" borderId="28" applyNumberFormat="0" applyAlignment="0" applyProtection="0">
      <alignment vertical="center"/>
    </xf>
    <xf numFmtId="0" fontId="102" fillId="5" borderId="29" applyNumberFormat="0" applyAlignment="0" applyProtection="0">
      <alignment vertical="center"/>
    </xf>
    <xf numFmtId="0" fontId="103" fillId="5" borderId="28" applyNumberFormat="0" applyAlignment="0" applyProtection="0">
      <alignment vertical="center"/>
    </xf>
    <xf numFmtId="0" fontId="104" fillId="6" borderId="30" applyNumberFormat="0" applyAlignment="0" applyProtection="0">
      <alignment vertical="center"/>
    </xf>
    <xf numFmtId="0" fontId="105" fillId="0" borderId="31" applyNumberFormat="0" applyFill="0" applyAlignment="0" applyProtection="0">
      <alignment vertical="center"/>
    </xf>
    <xf numFmtId="0" fontId="54" fillId="0" borderId="32" applyNumberFormat="0" applyFill="0" applyAlignment="0" applyProtection="0">
      <alignment vertical="center"/>
    </xf>
    <xf numFmtId="0" fontId="106" fillId="7" borderId="0" applyNumberFormat="0" applyBorder="0" applyAlignment="0" applyProtection="0">
      <alignment vertical="center"/>
    </xf>
    <xf numFmtId="0" fontId="107" fillId="8" borderId="0" applyNumberFormat="0" applyBorder="0" applyAlignment="0" applyProtection="0">
      <alignment vertical="center"/>
    </xf>
    <xf numFmtId="0" fontId="108" fillId="9" borderId="0" applyNumberFormat="0" applyBorder="0" applyAlignment="0" applyProtection="0">
      <alignment vertical="center"/>
    </xf>
    <xf numFmtId="0" fontId="109"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109" fillId="13" borderId="0" applyNumberFormat="0" applyBorder="0" applyAlignment="0" applyProtection="0">
      <alignment vertical="center"/>
    </xf>
    <xf numFmtId="0" fontId="109"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109" fillId="15" borderId="0" applyNumberFormat="0" applyBorder="0" applyAlignment="0" applyProtection="0">
      <alignment vertical="center"/>
    </xf>
    <xf numFmtId="0" fontId="109"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109" fillId="17" borderId="0" applyNumberFormat="0" applyBorder="0" applyAlignment="0" applyProtection="0">
      <alignment vertical="center"/>
    </xf>
    <xf numFmtId="0" fontId="109"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109" fillId="18" borderId="0" applyNumberFormat="0" applyBorder="0" applyAlignment="0" applyProtection="0">
      <alignment vertical="center"/>
    </xf>
    <xf numFmtId="0" fontId="109"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109" fillId="20" borderId="0" applyNumberFormat="0" applyBorder="0" applyAlignment="0" applyProtection="0">
      <alignment vertical="center"/>
    </xf>
    <xf numFmtId="0" fontId="109"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109" fillId="24" borderId="0" applyNumberFormat="0" applyBorder="0" applyAlignment="0" applyProtection="0">
      <alignment vertical="center"/>
    </xf>
    <xf numFmtId="0" fontId="0" fillId="0" borderId="0">
      <alignment vertical="center"/>
    </xf>
    <xf numFmtId="0" fontId="25" fillId="11" borderId="0" applyNumberFormat="0" applyBorder="0" applyAlignment="0" applyProtection="0">
      <alignment vertical="center"/>
    </xf>
    <xf numFmtId="0" fontId="103" fillId="5" borderId="28" applyNumberFormat="0" applyAlignment="0" applyProtection="0">
      <alignment vertical="center"/>
    </xf>
    <xf numFmtId="0" fontId="0" fillId="0" borderId="0">
      <alignment vertical="center"/>
    </xf>
    <xf numFmtId="0" fontId="0" fillId="0" borderId="0" applyProtection="0"/>
    <xf numFmtId="0" fontId="25" fillId="19" borderId="0" applyNumberFormat="0" applyBorder="0" applyAlignment="0" applyProtection="0">
      <alignment vertical="center"/>
    </xf>
    <xf numFmtId="0" fontId="25" fillId="21" borderId="0" applyNumberFormat="0" applyBorder="0" applyAlignment="0" applyProtection="0">
      <alignment vertical="center"/>
    </xf>
    <xf numFmtId="0" fontId="25" fillId="8" borderId="0" applyNumberFormat="0" applyBorder="0" applyAlignment="0" applyProtection="0">
      <alignment vertical="center"/>
    </xf>
    <xf numFmtId="0" fontId="110" fillId="0" borderId="0"/>
    <xf numFmtId="0" fontId="25" fillId="12" borderId="0" applyNumberFormat="0" applyBorder="0" applyAlignment="0" applyProtection="0">
      <alignment vertical="center"/>
    </xf>
    <xf numFmtId="0" fontId="25" fillId="7" borderId="0" applyNumberFormat="0" applyBorder="0" applyAlignment="0" applyProtection="0">
      <alignment vertical="center"/>
    </xf>
    <xf numFmtId="0" fontId="0" fillId="0" borderId="0">
      <alignment vertical="center"/>
    </xf>
    <xf numFmtId="0" fontId="25" fillId="15" borderId="0" applyNumberFormat="0" applyBorder="0" applyAlignment="0" applyProtection="0">
      <alignment vertical="center"/>
    </xf>
    <xf numFmtId="0" fontId="25" fillId="4" borderId="0" applyNumberFormat="0" applyBorder="0" applyAlignment="0" applyProtection="0">
      <alignment vertical="center"/>
    </xf>
    <xf numFmtId="0" fontId="102" fillId="5" borderId="29" applyNumberFormat="0" applyAlignment="0" applyProtection="0">
      <alignment vertical="center"/>
    </xf>
    <xf numFmtId="0" fontId="108" fillId="9" borderId="0" applyNumberFormat="0" applyBorder="0" applyAlignment="0" applyProtection="0">
      <alignment vertical="center"/>
    </xf>
    <xf numFmtId="0" fontId="25" fillId="11" borderId="0" applyNumberFormat="0" applyBorder="0" applyAlignment="0" applyProtection="0">
      <alignment vertical="center"/>
    </xf>
    <xf numFmtId="0" fontId="25" fillId="8" borderId="0" applyNumberFormat="0" applyBorder="0" applyAlignment="0" applyProtection="0">
      <alignment vertical="center"/>
    </xf>
    <xf numFmtId="0" fontId="25" fillId="7" borderId="0" applyNumberFormat="0" applyBorder="0" applyAlignment="0" applyProtection="0">
      <alignment vertical="center"/>
    </xf>
    <xf numFmtId="0" fontId="0" fillId="0" borderId="0"/>
    <xf numFmtId="0" fontId="25" fillId="19" borderId="0" applyNumberFormat="0" applyBorder="0" applyAlignment="0" applyProtection="0">
      <alignment vertical="center"/>
    </xf>
    <xf numFmtId="0" fontId="0" fillId="0" borderId="0">
      <alignment vertical="center"/>
    </xf>
    <xf numFmtId="0" fontId="25" fillId="19" borderId="0" applyNumberFormat="0" applyBorder="0" applyAlignment="0" applyProtection="0">
      <alignment vertical="center"/>
    </xf>
    <xf numFmtId="0" fontId="0" fillId="0" borderId="0">
      <alignment vertical="center"/>
    </xf>
    <xf numFmtId="0" fontId="25" fillId="21" borderId="0" applyNumberFormat="0" applyBorder="0" applyAlignment="0" applyProtection="0">
      <alignment vertical="center"/>
    </xf>
    <xf numFmtId="0" fontId="25" fillId="4"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0" fillId="0" borderId="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9"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109" fillId="13" borderId="0" applyNumberFormat="0" applyBorder="0" applyAlignment="0" applyProtection="0">
      <alignment vertical="center"/>
    </xf>
    <xf numFmtId="0" fontId="109" fillId="15" borderId="0" applyNumberFormat="0" applyBorder="0" applyAlignment="0" applyProtection="0">
      <alignment vertical="center"/>
    </xf>
    <xf numFmtId="0" fontId="0" fillId="0" borderId="0">
      <alignment vertical="center"/>
    </xf>
    <xf numFmtId="0" fontId="109" fillId="17" borderId="0" applyNumberFormat="0" applyBorder="0" applyAlignment="0" applyProtection="0">
      <alignment vertical="center"/>
    </xf>
    <xf numFmtId="0" fontId="109" fillId="18" borderId="0" applyNumberFormat="0" applyBorder="0" applyAlignment="0" applyProtection="0">
      <alignment vertical="center"/>
    </xf>
    <xf numFmtId="0" fontId="0" fillId="0" borderId="0" applyProtection="0"/>
    <xf numFmtId="0" fontId="109" fillId="20" borderId="0" applyNumberFormat="0" applyBorder="0" applyAlignment="0" applyProtection="0">
      <alignment vertical="center"/>
    </xf>
    <xf numFmtId="0" fontId="109" fillId="24"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98" fillId="0" borderId="25" applyNumberFormat="0" applyFill="0" applyAlignment="0" applyProtection="0">
      <alignment vertical="center"/>
    </xf>
    <xf numFmtId="0" fontId="0" fillId="0" borderId="0">
      <alignment vertical="center"/>
    </xf>
    <xf numFmtId="0" fontId="99" fillId="0" borderId="26" applyNumberFormat="0" applyFill="0" applyAlignment="0" applyProtection="0">
      <alignment vertical="center"/>
    </xf>
    <xf numFmtId="0" fontId="100" fillId="0" borderId="27" applyNumberFormat="0" applyFill="0" applyAlignment="0" applyProtection="0">
      <alignment vertical="center"/>
    </xf>
    <xf numFmtId="0" fontId="100"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107" fillId="8" borderId="0" applyNumberFormat="0" applyBorder="0" applyAlignment="0" applyProtection="0">
      <alignment vertical="center"/>
    </xf>
    <xf numFmtId="0" fontId="0" fillId="0" borderId="0">
      <alignment vertical="center"/>
    </xf>
    <xf numFmtId="0" fontId="110" fillId="0" borderId="0"/>
    <xf numFmtId="0" fontId="110" fillId="0" borderId="0"/>
    <xf numFmtId="0" fontId="11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9" fillId="1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109" fillId="2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09"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10" fillId="0" borderId="0"/>
    <xf numFmtId="0" fontId="111" fillId="0" borderId="0"/>
    <xf numFmtId="0" fontId="0" fillId="0" borderId="0">
      <alignment vertical="center"/>
    </xf>
    <xf numFmtId="0" fontId="25" fillId="0" borderId="0">
      <alignment vertical="center"/>
    </xf>
    <xf numFmtId="0" fontId="0" fillId="0" borderId="0"/>
    <xf numFmtId="0" fontId="24" fillId="0" borderId="0"/>
    <xf numFmtId="0" fontId="112" fillId="0" borderId="0"/>
    <xf numFmtId="0" fontId="106" fillId="7" borderId="0" applyNumberFormat="0" applyBorder="0" applyAlignment="0" applyProtection="0">
      <alignment vertical="center"/>
    </xf>
    <xf numFmtId="0" fontId="54" fillId="0" borderId="32" applyNumberFormat="0" applyFill="0" applyAlignment="0" applyProtection="0">
      <alignment vertical="center"/>
    </xf>
    <xf numFmtId="0" fontId="104" fillId="6" borderId="30" applyNumberFormat="0" applyAlignment="0" applyProtection="0">
      <alignment vertical="center"/>
    </xf>
    <xf numFmtId="0" fontId="97"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105" fillId="0" borderId="31" applyNumberFormat="0" applyFill="0" applyAlignment="0" applyProtection="0">
      <alignment vertical="center"/>
    </xf>
    <xf numFmtId="0" fontId="109" fillId="10" borderId="0" applyNumberFormat="0" applyBorder="0" applyAlignment="0" applyProtection="0">
      <alignment vertical="center"/>
    </xf>
    <xf numFmtId="0" fontId="109" fillId="14" borderId="0" applyNumberFormat="0" applyBorder="0" applyAlignment="0" applyProtection="0">
      <alignment vertical="center"/>
    </xf>
    <xf numFmtId="0" fontId="109" fillId="16" borderId="0" applyNumberFormat="0" applyBorder="0" applyAlignment="0" applyProtection="0">
      <alignment vertical="center"/>
    </xf>
    <xf numFmtId="0" fontId="101" fillId="4" borderId="28" applyNumberFormat="0" applyAlignment="0" applyProtection="0">
      <alignment vertical="center"/>
    </xf>
    <xf numFmtId="0" fontId="25" fillId="3" borderId="24" applyNumberFormat="0" applyFont="0" applyAlignment="0" applyProtection="0">
      <alignment vertical="center"/>
    </xf>
    <xf numFmtId="0" fontId="25" fillId="3" borderId="24" applyNumberFormat="0" applyFont="0" applyAlignment="0" applyProtection="0">
      <alignment vertical="center"/>
    </xf>
  </cellStyleXfs>
  <cellXfs count="416">
    <xf numFmtId="0" fontId="0" fillId="0" borderId="0" xfId="0"/>
    <xf numFmtId="0" fontId="0" fillId="0" borderId="0" xfId="0" applyFill="1"/>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70" applyFont="1" applyFill="1" applyBorder="1" applyAlignment="1">
      <alignment horizontal="center" vertical="center" wrapText="1"/>
    </xf>
    <xf numFmtId="14" fontId="9" fillId="0" borderId="1" xfId="122"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 fillId="0" borderId="0" xfId="0" applyNumberFormat="1" applyFont="1" applyFill="1" applyAlignment="1" applyProtection="1">
      <alignment horizontal="center" vertical="center" wrapText="1"/>
    </xf>
    <xf numFmtId="0" fontId="1" fillId="0" borderId="0" xfId="0" applyFont="1" applyAlignment="1">
      <alignment vertic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xf>
    <xf numFmtId="0" fontId="14" fillId="0" borderId="0" xfId="0" applyFont="1" applyFill="1"/>
    <xf numFmtId="0" fontId="14" fillId="0" borderId="0" xfId="0" applyFont="1" applyFill="1" applyAlignment="1">
      <alignment horizontal="right"/>
    </xf>
    <xf numFmtId="0" fontId="15" fillId="0" borderId="0" xfId="0" applyFont="1" applyFill="1" applyAlignment="1">
      <alignment horizontal="right" vertical="center"/>
    </xf>
    <xf numFmtId="0" fontId="1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17" fillId="0" borderId="1" xfId="0" applyFont="1" applyFill="1" applyBorder="1" applyAlignment="1">
      <alignment horizontal="center" vertical="center"/>
    </xf>
    <xf numFmtId="0" fontId="18"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vertical="center"/>
    </xf>
    <xf numFmtId="0" fontId="19" fillId="0" borderId="0" xfId="0" applyNumberFormat="1" applyFont="1" applyFill="1" applyBorder="1" applyAlignment="1" applyProtection="1">
      <alignment horizontal="right" vertical="center"/>
    </xf>
    <xf numFmtId="0" fontId="20"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left" vertical="center"/>
    </xf>
    <xf numFmtId="176" fontId="22" fillId="0" borderId="1"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left" vertical="center" wrapText="1"/>
    </xf>
    <xf numFmtId="0" fontId="21" fillId="0" borderId="0" xfId="0" applyFont="1"/>
    <xf numFmtId="0" fontId="23" fillId="0" borderId="0" xfId="0" applyFont="1" applyFill="1" applyAlignment="1">
      <alignment horizontal="center" vertical="center" wrapText="1"/>
    </xf>
    <xf numFmtId="176" fontId="17" fillId="0" borderId="1" xfId="0" applyNumberFormat="1" applyFont="1" applyFill="1" applyBorder="1" applyAlignment="1">
      <alignment horizontal="center" vertical="center"/>
    </xf>
    <xf numFmtId="0" fontId="24" fillId="0" borderId="0" xfId="0" applyFont="1" applyFill="1"/>
    <xf numFmtId="0" fontId="0" fillId="0" borderId="0" xfId="0" applyFont="1" applyFill="1"/>
    <xf numFmtId="177" fontId="0" fillId="0" borderId="0" xfId="0" applyNumberFormat="1" applyFont="1" applyFill="1" applyAlignment="1">
      <alignment horizontal="center"/>
    </xf>
    <xf numFmtId="0" fontId="25" fillId="0" borderId="0" xfId="155" applyNumberFormat="1" applyFont="1" applyFill="1" applyBorder="1" applyAlignment="1" applyProtection="1">
      <alignment vertical="center"/>
    </xf>
    <xf numFmtId="0" fontId="24" fillId="0" borderId="0" xfId="155" applyNumberFormat="1" applyFont="1" applyFill="1" applyBorder="1" applyAlignment="1" applyProtection="1"/>
    <xf numFmtId="177" fontId="24" fillId="0" borderId="0" xfId="155" applyNumberFormat="1" applyFont="1" applyFill="1" applyBorder="1" applyAlignment="1" applyProtection="1">
      <alignment horizontal="center"/>
    </xf>
    <xf numFmtId="0" fontId="26" fillId="0" borderId="0" xfId="155" applyNumberFormat="1" applyFont="1" applyFill="1" applyBorder="1" applyAlignment="1" applyProtection="1">
      <alignment horizontal="center" vertical="center" wrapText="1"/>
    </xf>
    <xf numFmtId="0" fontId="27" fillId="0" borderId="0" xfId="155" applyNumberFormat="1" applyFont="1" applyFill="1" applyBorder="1" applyAlignment="1" applyProtection="1">
      <alignment horizontal="center" vertical="center"/>
    </xf>
    <xf numFmtId="0" fontId="28" fillId="0" borderId="2" xfId="155" applyNumberFormat="1" applyFont="1" applyFill="1" applyBorder="1" applyAlignment="1" applyProtection="1">
      <alignment vertical="center"/>
    </xf>
    <xf numFmtId="0" fontId="14" fillId="0" borderId="2" xfId="155" applyNumberFormat="1" applyFont="1" applyFill="1" applyBorder="1" applyAlignment="1" applyProtection="1">
      <alignment horizontal="right" vertical="center"/>
    </xf>
    <xf numFmtId="0" fontId="29" fillId="0" borderId="2" xfId="155" applyNumberFormat="1" applyFont="1" applyFill="1" applyBorder="1" applyAlignment="1" applyProtection="1">
      <alignment vertical="center"/>
    </xf>
    <xf numFmtId="31" fontId="29" fillId="0" borderId="2" xfId="155" applyNumberFormat="1" applyFont="1" applyFill="1" applyBorder="1" applyAlignment="1" applyProtection="1">
      <alignment horizontal="center" vertical="center"/>
    </xf>
    <xf numFmtId="177" fontId="29" fillId="0" borderId="2" xfId="155" applyNumberFormat="1" applyFont="1" applyFill="1" applyBorder="1" applyAlignment="1" applyProtection="1">
      <alignment horizontal="center" vertical="center"/>
    </xf>
    <xf numFmtId="178" fontId="16" fillId="0" borderId="3" xfId="0" applyNumberFormat="1" applyFont="1" applyFill="1" applyBorder="1" applyAlignment="1" applyProtection="1">
      <alignment horizontal="center" vertical="center"/>
    </xf>
    <xf numFmtId="178" fontId="28" fillId="0" borderId="3" xfId="0" applyNumberFormat="1" applyFont="1" applyFill="1" applyBorder="1" applyAlignment="1" applyProtection="1">
      <alignment horizontal="center" vertical="center" wrapText="1"/>
    </xf>
    <xf numFmtId="178" fontId="30" fillId="0" borderId="4" xfId="0" applyNumberFormat="1" applyFont="1" applyFill="1" applyBorder="1" applyAlignment="1" applyProtection="1">
      <alignment horizontal="center" vertical="center" wrapText="1"/>
    </xf>
    <xf numFmtId="178" fontId="0" fillId="0" borderId="5" xfId="0" applyNumberFormat="1" applyFill="1" applyBorder="1"/>
    <xf numFmtId="178" fontId="0" fillId="0" borderId="6" xfId="0" applyNumberFormat="1" applyFill="1" applyBorder="1"/>
    <xf numFmtId="178" fontId="0" fillId="0" borderId="7" xfId="0" applyNumberFormat="1" applyFont="1" applyFill="1" applyBorder="1" applyAlignment="1">
      <alignment horizontal="center" vertical="center" wrapText="1"/>
    </xf>
    <xf numFmtId="178" fontId="30" fillId="0" borderId="8" xfId="0" applyNumberFormat="1" applyFont="1" applyFill="1" applyBorder="1" applyAlignment="1" applyProtection="1">
      <alignment horizontal="center" vertical="center" wrapText="1"/>
    </xf>
    <xf numFmtId="178" fontId="30" fillId="0" borderId="1" xfId="0" applyNumberFormat="1" applyFont="1" applyFill="1" applyBorder="1" applyAlignment="1" applyProtection="1">
      <alignment horizontal="center" vertical="center" wrapText="1"/>
    </xf>
    <xf numFmtId="178" fontId="0" fillId="0" borderId="9" xfId="0" applyNumberFormat="1" applyFill="1" applyBorder="1"/>
    <xf numFmtId="178" fontId="30" fillId="0" borderId="10" xfId="0" applyNumberFormat="1" applyFont="1" applyFill="1" applyBorder="1" applyAlignment="1" applyProtection="1">
      <alignment horizontal="center" vertical="center" wrapText="1"/>
    </xf>
    <xf numFmtId="178" fontId="30" fillId="0" borderId="3" xfId="0" applyNumberFormat="1" applyFont="1" applyFill="1" applyBorder="1" applyAlignment="1" applyProtection="1">
      <alignment horizontal="center" vertical="center" wrapText="1"/>
    </xf>
    <xf numFmtId="178" fontId="0" fillId="0" borderId="11" xfId="0" applyNumberFormat="1" applyFill="1" applyBorder="1" applyAlignment="1">
      <alignment horizontal="center" vertical="center" wrapText="1"/>
    </xf>
    <xf numFmtId="178" fontId="0" fillId="0" borderId="1" xfId="0" applyNumberFormat="1" applyFill="1" applyBorder="1" applyAlignment="1">
      <alignment horizontal="center"/>
    </xf>
    <xf numFmtId="178" fontId="30" fillId="0" borderId="1" xfId="0" applyNumberFormat="1" applyFont="1" applyFill="1" applyBorder="1" applyAlignment="1" applyProtection="1">
      <alignment horizontal="center" vertical="center"/>
    </xf>
    <xf numFmtId="178" fontId="1" fillId="0" borderId="1" xfId="121" applyNumberFormat="1" applyFont="1" applyFill="1" applyBorder="1" applyAlignment="1">
      <alignment horizontal="center" vertical="center"/>
    </xf>
    <xf numFmtId="178" fontId="1" fillId="0" borderId="8" xfId="121" applyNumberFormat="1" applyFont="1" applyFill="1" applyBorder="1" applyAlignment="1">
      <alignment horizontal="center" vertical="center"/>
    </xf>
    <xf numFmtId="178" fontId="0" fillId="0" borderId="1" xfId="0" applyNumberFormat="1" applyFont="1" applyFill="1" applyBorder="1" applyAlignment="1">
      <alignment horizontal="center" vertical="center"/>
    </xf>
    <xf numFmtId="178" fontId="30" fillId="0" borderId="1" xfId="0" applyNumberFormat="1" applyFont="1" applyFill="1" applyBorder="1" applyAlignment="1" applyProtection="1">
      <alignment vertical="center"/>
    </xf>
    <xf numFmtId="178" fontId="30" fillId="0" borderId="1" xfId="0" applyNumberFormat="1" applyFont="1" applyFill="1" applyBorder="1" applyAlignment="1" applyProtection="1">
      <alignment horizontal="left" vertical="center"/>
    </xf>
    <xf numFmtId="178" fontId="0" fillId="0" borderId="1" xfId="0" applyNumberFormat="1" applyFill="1" applyBorder="1" applyAlignment="1">
      <alignment horizontal="center" wrapText="1"/>
    </xf>
    <xf numFmtId="178" fontId="1" fillId="0" borderId="1" xfId="121" applyNumberFormat="1" applyFont="1" applyFill="1" applyBorder="1" applyAlignment="1" applyProtection="1">
      <alignment horizontal="center" vertical="center"/>
    </xf>
    <xf numFmtId="0" fontId="0" fillId="0" borderId="0" xfId="0" applyFont="1" applyFill="1" applyBorder="1" applyAlignment="1">
      <alignment horizontal="left" vertical="center" wrapText="1" shrinkToFit="1"/>
    </xf>
    <xf numFmtId="0" fontId="26" fillId="0" borderId="0" xfId="155" applyNumberFormat="1" applyFont="1" applyFill="1" applyBorder="1" applyAlignment="1" applyProtection="1">
      <alignment vertical="center" wrapText="1"/>
    </xf>
    <xf numFmtId="0" fontId="18" fillId="0" borderId="0" xfId="155" applyNumberFormat="1" applyFont="1" applyFill="1" applyBorder="1" applyAlignment="1" applyProtection="1">
      <alignment wrapText="1"/>
    </xf>
    <xf numFmtId="0" fontId="31" fillId="0" borderId="0" xfId="155" applyNumberFormat="1" applyFont="1" applyFill="1" applyBorder="1" applyAlignment="1" applyProtection="1">
      <alignment horizontal="center" vertical="center"/>
    </xf>
    <xf numFmtId="0" fontId="32" fillId="0" borderId="0" xfId="155" applyNumberFormat="1" applyFont="1" applyFill="1" applyBorder="1" applyAlignment="1" applyProtection="1">
      <alignment horizontal="right" vertical="center"/>
    </xf>
    <xf numFmtId="0" fontId="33" fillId="0" borderId="2" xfId="155" applyNumberFormat="1" applyFont="1" applyFill="1" applyBorder="1" applyAlignment="1" applyProtection="1">
      <alignment vertical="center"/>
    </xf>
    <xf numFmtId="177" fontId="29" fillId="0" borderId="0" xfId="155" applyNumberFormat="1" applyFont="1" applyFill="1" applyBorder="1" applyAlignment="1" applyProtection="1">
      <alignment horizontal="center" vertical="center"/>
    </xf>
    <xf numFmtId="178" fontId="0" fillId="0" borderId="3" xfId="0" applyNumberFormat="1" applyFont="1" applyFill="1" applyBorder="1" applyAlignment="1" applyProtection="1">
      <alignment horizontal="center" vertical="center"/>
    </xf>
    <xf numFmtId="178" fontId="0" fillId="0" borderId="1" xfId="0" applyNumberFormat="1" applyFill="1" applyBorder="1" applyAlignment="1">
      <alignment horizontal="center" vertical="center" wrapText="1"/>
    </xf>
    <xf numFmtId="178" fontId="30" fillId="0" borderId="4" xfId="4" applyNumberFormat="1" applyFont="1" applyFill="1" applyBorder="1" applyAlignment="1" applyProtection="1">
      <alignment horizontal="center" vertical="center"/>
    </xf>
    <xf numFmtId="178" fontId="0" fillId="0" borderId="8" xfId="0" applyNumberFormat="1" applyFont="1" applyFill="1" applyBorder="1" applyAlignment="1">
      <alignment horizontal="center" vertical="center"/>
    </xf>
    <xf numFmtId="178" fontId="25" fillId="0" borderId="1" xfId="0" applyNumberFormat="1" applyFont="1" applyFill="1" applyBorder="1" applyAlignment="1" applyProtection="1">
      <alignment horizontal="left" vertical="center"/>
    </xf>
    <xf numFmtId="178" fontId="25" fillId="0" borderId="1" xfId="0" applyNumberFormat="1" applyFont="1" applyFill="1" applyBorder="1" applyAlignment="1" applyProtection="1">
      <alignment vertical="center"/>
    </xf>
    <xf numFmtId="178" fontId="1" fillId="0" borderId="1" xfId="121" applyNumberFormat="1" applyFont="1" applyFill="1" applyBorder="1" applyAlignment="1">
      <alignment horizontal="center"/>
    </xf>
    <xf numFmtId="178" fontId="34" fillId="0" borderId="8" xfId="0" applyNumberFormat="1" applyFont="1" applyFill="1" applyBorder="1" applyAlignment="1">
      <alignment horizontal="center" vertical="center"/>
    </xf>
    <xf numFmtId="0" fontId="0" fillId="0" borderId="12" xfId="0" applyFont="1" applyFill="1" applyBorder="1" applyAlignment="1">
      <alignment horizontal="left" vertical="center" wrapText="1" shrinkToFit="1"/>
    </xf>
    <xf numFmtId="0" fontId="15" fillId="0" borderId="0" xfId="155" applyNumberFormat="1" applyFont="1" applyFill="1" applyBorder="1" applyAlignment="1" applyProtection="1">
      <alignment horizontal="right" vertical="center"/>
    </xf>
    <xf numFmtId="0" fontId="27" fillId="0" borderId="0" xfId="155" applyNumberFormat="1" applyFont="1" applyFill="1" applyBorder="1" applyAlignment="1" applyProtection="1">
      <alignment vertical="center"/>
    </xf>
    <xf numFmtId="0" fontId="0" fillId="0" borderId="0" xfId="0" applyFont="1" applyFill="1" applyBorder="1"/>
    <xf numFmtId="0" fontId="0" fillId="0" borderId="0" xfId="0" applyFont="1" applyFill="1" applyBorder="1" applyAlignment="1">
      <alignment vertical="center" wrapText="1" shrinkToFit="1"/>
    </xf>
    <xf numFmtId="0" fontId="35" fillId="0" borderId="0" xfId="0" applyFont="1" applyFill="1" applyAlignment="1">
      <alignment horizontal="center" vertical="center" wrapText="1"/>
    </xf>
    <xf numFmtId="0" fontId="36" fillId="0" borderId="0" xfId="0" applyFont="1" applyFill="1" applyAlignment="1">
      <alignment horizontal="right" vertical="center" wrapText="1"/>
    </xf>
    <xf numFmtId="0" fontId="37" fillId="0" borderId="0" xfId="0" applyFont="1" applyFill="1" applyAlignment="1">
      <alignment horizontal="center" vertical="center" wrapText="1"/>
    </xf>
    <xf numFmtId="0" fontId="38" fillId="0" borderId="0" xfId="0" applyFont="1" applyFill="1" applyBorder="1" applyAlignment="1">
      <alignment horizontal="left" vertical="top" wrapText="1"/>
    </xf>
    <xf numFmtId="0" fontId="39" fillId="0" borderId="0" xfId="0" applyFont="1" applyFill="1" applyBorder="1" applyAlignment="1">
      <alignment horizontal="left" vertical="top" wrapText="1"/>
    </xf>
    <xf numFmtId="0" fontId="1" fillId="0" borderId="0" xfId="106" applyFont="1" applyFill="1" applyAlignment="1">
      <alignment vertical="center"/>
    </xf>
    <xf numFmtId="0" fontId="0" fillId="0" borderId="0" xfId="106" applyFill="1"/>
    <xf numFmtId="0" fontId="18" fillId="0" borderId="0" xfId="151" applyFont="1" applyFill="1" applyBorder="1" applyAlignment="1">
      <alignment horizontal="center" vertical="center" wrapText="1"/>
    </xf>
    <xf numFmtId="0" fontId="40" fillId="0" borderId="0" xfId="151" applyFont="1" applyFill="1" applyBorder="1" applyAlignment="1">
      <alignment horizontal="center" vertical="center"/>
    </xf>
    <xf numFmtId="0" fontId="19" fillId="0" borderId="0" xfId="151" applyFont="1" applyFill="1" applyBorder="1" applyAlignment="1">
      <alignment horizontal="right" vertical="center"/>
    </xf>
    <xf numFmtId="0" fontId="41" fillId="0" borderId="1" xfId="151" applyFont="1" applyFill="1" applyBorder="1" applyAlignment="1">
      <alignment horizontal="center" vertical="center"/>
    </xf>
    <xf numFmtId="0" fontId="24" fillId="0" borderId="1" xfId="151" applyFont="1" applyFill="1" applyBorder="1" applyAlignment="1">
      <alignment horizontal="left" vertical="center"/>
    </xf>
    <xf numFmtId="0" fontId="42" fillId="0" borderId="1" xfId="151" applyFont="1" applyFill="1" applyBorder="1" applyAlignment="1">
      <alignment horizontal="center" vertical="center"/>
    </xf>
    <xf numFmtId="179" fontId="42" fillId="0" borderId="1" xfId="151" applyNumberFormat="1" applyFont="1" applyFill="1" applyBorder="1" applyAlignment="1">
      <alignment horizontal="center" vertical="center"/>
    </xf>
    <xf numFmtId="180" fontId="42" fillId="0" borderId="1" xfId="151" applyNumberFormat="1" applyFont="1" applyFill="1" applyBorder="1" applyAlignment="1">
      <alignment horizontal="center" vertical="center"/>
    </xf>
    <xf numFmtId="0" fontId="42" fillId="0" borderId="1" xfId="151" applyFont="1" applyFill="1" applyBorder="1" applyAlignment="1">
      <alignment vertical="center"/>
    </xf>
    <xf numFmtId="0" fontId="43" fillId="0" borderId="1" xfId="151" applyFont="1" applyFill="1" applyBorder="1" applyAlignment="1">
      <alignment vertical="center"/>
    </xf>
    <xf numFmtId="180" fontId="43" fillId="0" borderId="1" xfId="151" applyNumberFormat="1" applyFont="1" applyFill="1" applyBorder="1" applyAlignment="1">
      <alignment horizontal="center" vertical="center"/>
    </xf>
    <xf numFmtId="0" fontId="44" fillId="0" borderId="0" xfId="72" applyFont="1" applyFill="1" applyBorder="1" applyAlignment="1">
      <alignment vertical="center"/>
    </xf>
    <xf numFmtId="177" fontId="42" fillId="0" borderId="1" xfId="151" applyNumberFormat="1" applyFont="1" applyFill="1" applyBorder="1" applyAlignment="1">
      <alignment horizontal="center" vertical="center"/>
    </xf>
    <xf numFmtId="0" fontId="24" fillId="0" borderId="1" xfId="151" applyFont="1" applyFill="1" applyBorder="1" applyAlignment="1">
      <alignment vertical="center"/>
    </xf>
    <xf numFmtId="177" fontId="43" fillId="0" borderId="1" xfId="151" applyNumberFormat="1" applyFont="1" applyFill="1" applyBorder="1" applyAlignment="1">
      <alignment horizontal="center" vertical="center"/>
    </xf>
    <xf numFmtId="0" fontId="24" fillId="0" borderId="12" xfId="118" applyFont="1" applyFill="1" applyBorder="1" applyAlignment="1">
      <alignment vertical="center" wrapText="1"/>
    </xf>
    <xf numFmtId="31" fontId="0" fillId="0" borderId="0" xfId="106" applyNumberFormat="1" applyFill="1"/>
    <xf numFmtId="179" fontId="0" fillId="0" borderId="0" xfId="106" applyNumberFormat="1" applyFill="1"/>
    <xf numFmtId="0" fontId="45" fillId="0" borderId="0" xfId="151" applyFont="1" applyFill="1" applyBorder="1" applyAlignment="1">
      <alignment horizontal="center" vertical="center" wrapText="1"/>
    </xf>
    <xf numFmtId="31" fontId="14" fillId="0" borderId="13" xfId="155" applyNumberFormat="1" applyFont="1" applyFill="1" applyBorder="1" applyAlignment="1" applyProtection="1">
      <alignment horizontal="right" vertical="center"/>
    </xf>
    <xf numFmtId="179" fontId="41" fillId="0" borderId="1" xfId="151" applyNumberFormat="1" applyFont="1" applyFill="1" applyBorder="1" applyAlignment="1">
      <alignment horizontal="center" vertical="center"/>
    </xf>
    <xf numFmtId="179" fontId="42" fillId="0" borderId="1" xfId="151" applyNumberFormat="1" applyFont="1" applyFill="1" applyBorder="1" applyAlignment="1">
      <alignment horizontal="left" vertical="center"/>
    </xf>
    <xf numFmtId="0" fontId="25" fillId="0" borderId="1" xfId="0" applyFont="1" applyFill="1" applyBorder="1" applyAlignment="1">
      <alignment vertical="center" wrapText="1"/>
    </xf>
    <xf numFmtId="177" fontId="25" fillId="0" borderId="1" xfId="0" applyNumberFormat="1" applyFont="1" applyFill="1" applyBorder="1" applyAlignment="1">
      <alignment horizontal="center" vertical="center" wrapText="1"/>
    </xf>
    <xf numFmtId="2" fontId="18" fillId="0" borderId="0" xfId="72" applyNumberFormat="1" applyFont="1" applyFill="1" applyBorder="1" applyAlignment="1">
      <alignment horizontal="center" vertical="center" wrapText="1"/>
    </xf>
    <xf numFmtId="2" fontId="46" fillId="0" borderId="0" xfId="72" applyNumberFormat="1" applyFont="1" applyFill="1" applyBorder="1" applyAlignment="1">
      <alignment horizontal="center" vertical="center"/>
    </xf>
    <xf numFmtId="31" fontId="19" fillId="0" borderId="0" xfId="72" applyNumberFormat="1" applyFont="1" applyFill="1" applyBorder="1" applyAlignment="1">
      <alignment horizontal="left"/>
    </xf>
    <xf numFmtId="2" fontId="19" fillId="0" borderId="0" xfId="72" applyNumberFormat="1" applyFont="1" applyFill="1" applyBorder="1" applyAlignment="1">
      <alignment horizontal="right"/>
    </xf>
    <xf numFmtId="2" fontId="1" fillId="0" borderId="0" xfId="72" applyNumberFormat="1" applyFont="1" applyFill="1" applyBorder="1" applyAlignment="1"/>
    <xf numFmtId="2" fontId="1" fillId="0" borderId="0" xfId="72" applyNumberFormat="1" applyFont="1" applyFill="1" applyBorder="1" applyAlignment="1">
      <alignment horizontal="center" vertical="center"/>
    </xf>
    <xf numFmtId="2" fontId="47" fillId="0" borderId="1" xfId="72" applyNumberFormat="1" applyFont="1" applyFill="1" applyBorder="1" applyAlignment="1">
      <alignment horizontal="center" vertical="center" wrapText="1"/>
    </xf>
    <xf numFmtId="2" fontId="48" fillId="0" borderId="1" xfId="72" applyNumberFormat="1" applyFont="1" applyFill="1" applyBorder="1" applyAlignment="1">
      <alignment horizontal="center" vertical="center" wrapText="1"/>
    </xf>
    <xf numFmtId="49" fontId="1" fillId="0" borderId="1" xfId="72" applyNumberFormat="1" applyFont="1" applyFill="1" applyBorder="1" applyAlignment="1">
      <alignment horizontal="left" vertical="center" wrapText="1" indent="1"/>
    </xf>
    <xf numFmtId="2" fontId="1" fillId="0" borderId="1" xfId="72" applyNumberFormat="1" applyFont="1" applyFill="1" applyBorder="1" applyAlignment="1">
      <alignment vertical="center" wrapText="1"/>
    </xf>
    <xf numFmtId="181" fontId="1" fillId="0" borderId="1" xfId="122" applyNumberFormat="1" applyFont="1" applyFill="1" applyBorder="1" applyAlignment="1">
      <alignment vertical="center" wrapText="1"/>
    </xf>
    <xf numFmtId="2" fontId="1" fillId="0" borderId="1" xfId="72" applyNumberFormat="1" applyFont="1" applyFill="1" applyBorder="1" applyAlignment="1">
      <alignment horizontal="center" vertical="center" wrapText="1"/>
    </xf>
    <xf numFmtId="0" fontId="49" fillId="0" borderId="0" xfId="72" applyFont="1" applyFill="1" applyBorder="1" applyAlignment="1">
      <alignment horizontal="left" vertical="center"/>
    </xf>
    <xf numFmtId="0" fontId="50" fillId="0" borderId="0" xfId="0" applyFont="1" applyFill="1" applyAlignment="1"/>
    <xf numFmtId="0" fontId="0" fillId="0" borderId="0" xfId="0" applyFont="1" applyFill="1" applyAlignment="1"/>
    <xf numFmtId="0" fontId="1" fillId="0" borderId="0" xfId="0" applyFont="1" applyFill="1" applyAlignment="1">
      <alignment horizontal="left" vertical="center"/>
    </xf>
    <xf numFmtId="0" fontId="18" fillId="0" borderId="0" xfId="0" applyFont="1" applyFill="1" applyAlignment="1">
      <alignment horizontal="center" vertical="center" wrapText="1"/>
    </xf>
    <xf numFmtId="0" fontId="49" fillId="0" borderId="0" xfId="0" applyFont="1" applyFill="1" applyAlignment="1">
      <alignment horizontal="center" vertical="center"/>
    </xf>
    <xf numFmtId="0" fontId="16" fillId="0" borderId="0" xfId="0" applyFont="1" applyFill="1" applyAlignment="1">
      <alignment horizontal="left"/>
    </xf>
    <xf numFmtId="31" fontId="19" fillId="0" borderId="0" xfId="0" applyNumberFormat="1" applyFont="1" applyFill="1" applyAlignment="1">
      <alignment horizontal="right"/>
    </xf>
    <xf numFmtId="0" fontId="0" fillId="0" borderId="0" xfId="0" applyFont="1" applyFill="1" applyAlignment="1">
      <alignment horizontal="right"/>
    </xf>
    <xf numFmtId="182" fontId="28" fillId="0" borderId="1" xfId="0" applyNumberFormat="1" applyFont="1" applyFill="1" applyBorder="1" applyAlignment="1">
      <alignment horizontal="center" vertical="center"/>
    </xf>
    <xf numFmtId="182" fontId="30" fillId="0" borderId="1" xfId="0" applyNumberFormat="1" applyFont="1" applyFill="1" applyBorder="1" applyAlignment="1">
      <alignment horizontal="center" vertical="center"/>
    </xf>
    <xf numFmtId="0" fontId="0" fillId="0" borderId="1" xfId="0" applyFont="1" applyFill="1" applyBorder="1" applyAlignment="1">
      <alignment horizontal="left"/>
    </xf>
    <xf numFmtId="0" fontId="30" fillId="0" borderId="1" xfId="0" applyFont="1" applyFill="1" applyBorder="1" applyAlignment="1">
      <alignment vertical="center" wrapText="1"/>
    </xf>
    <xf numFmtId="177" fontId="30" fillId="0" borderId="1" xfId="0" applyNumberFormat="1" applyFont="1" applyFill="1" applyBorder="1" applyAlignment="1">
      <alignment horizontal="center" vertical="center"/>
    </xf>
    <xf numFmtId="182" fontId="30" fillId="0" borderId="1" xfId="0" applyNumberFormat="1" applyFont="1" applyFill="1" applyBorder="1" applyAlignment="1">
      <alignment vertical="center" wrapText="1"/>
    </xf>
    <xf numFmtId="0" fontId="51" fillId="0" borderId="8" xfId="0" applyFont="1" applyFill="1" applyBorder="1" applyAlignment="1">
      <alignment horizontal="center" vertical="center" wrapText="1"/>
    </xf>
    <xf numFmtId="0" fontId="51" fillId="0" borderId="14" xfId="0" applyFont="1" applyFill="1" applyBorder="1" applyAlignment="1">
      <alignment horizontal="center" vertical="center" wrapText="1"/>
    </xf>
    <xf numFmtId="177" fontId="51" fillId="0" borderId="1" xfId="0" applyNumberFormat="1" applyFont="1" applyFill="1" applyBorder="1" applyAlignment="1">
      <alignment horizontal="center" vertical="center"/>
    </xf>
    <xf numFmtId="0" fontId="52" fillId="0" borderId="0" xfId="0" applyFont="1" applyFill="1" applyAlignment="1">
      <alignment horizontal="center" vertical="center"/>
    </xf>
    <xf numFmtId="31" fontId="1" fillId="0" borderId="0" xfId="0" applyNumberFormat="1" applyFont="1" applyFill="1" applyAlignment="1"/>
    <xf numFmtId="182" fontId="53" fillId="0" borderId="1" xfId="0" applyNumberFormat="1" applyFont="1" applyFill="1" applyBorder="1" applyAlignment="1">
      <alignment horizontal="center" vertical="center" wrapText="1"/>
    </xf>
    <xf numFmtId="182" fontId="51" fillId="0" borderId="1" xfId="0" applyNumberFormat="1" applyFont="1" applyFill="1" applyBorder="1" applyAlignment="1">
      <alignment horizontal="center" vertical="center" wrapText="1"/>
    </xf>
    <xf numFmtId="178" fontId="25" fillId="0" borderId="1" xfId="0" applyNumberFormat="1" applyFont="1" applyFill="1" applyBorder="1" applyAlignment="1">
      <alignment horizontal="center" vertical="center" wrapText="1"/>
    </xf>
    <xf numFmtId="178" fontId="25" fillId="0" borderId="1" xfId="0" applyNumberFormat="1" applyFont="1" applyFill="1" applyBorder="1" applyAlignment="1">
      <alignment horizontal="center" vertical="center"/>
    </xf>
    <xf numFmtId="182" fontId="25" fillId="0" borderId="1" xfId="0" applyNumberFormat="1" applyFont="1" applyFill="1" applyBorder="1" applyAlignment="1">
      <alignment vertical="center" wrapText="1"/>
    </xf>
    <xf numFmtId="0" fontId="54" fillId="0" borderId="1" xfId="0" applyFont="1" applyFill="1" applyBorder="1" applyAlignment="1">
      <alignment horizontal="center" vertical="center" wrapText="1"/>
    </xf>
    <xf numFmtId="178" fontId="54" fillId="0" borderId="1" xfId="0" applyNumberFormat="1" applyFont="1" applyFill="1" applyBorder="1" applyAlignment="1">
      <alignment horizontal="center" vertical="center" wrapText="1"/>
    </xf>
    <xf numFmtId="178" fontId="54" fillId="0" borderId="1" xfId="0" applyNumberFormat="1" applyFont="1" applyFill="1" applyBorder="1" applyAlignment="1">
      <alignment horizontal="center" vertical="center"/>
    </xf>
    <xf numFmtId="182" fontId="54" fillId="0" borderId="1" xfId="0" applyNumberFormat="1" applyFont="1" applyFill="1" applyBorder="1" applyAlignment="1">
      <alignment horizontal="center" vertical="center" wrapText="1"/>
    </xf>
    <xf numFmtId="0" fontId="55" fillId="0" borderId="0" xfId="0" applyFont="1" applyFill="1" applyAlignment="1">
      <alignment horizontal="center" vertical="center"/>
    </xf>
    <xf numFmtId="0" fontId="56" fillId="0" borderId="0" xfId="0" applyFont="1" applyFill="1" applyAlignment="1">
      <alignment horizontal="center" vertical="center"/>
    </xf>
    <xf numFmtId="0" fontId="47" fillId="0" borderId="0" xfId="0" applyFont="1" applyFill="1" applyAlignment="1">
      <alignment horizontal="right" vertical="center"/>
    </xf>
    <xf numFmtId="0" fontId="1" fillId="0" borderId="0" xfId="0" applyFont="1" applyFill="1" applyAlignment="1">
      <alignment horizontal="right" vertical="center"/>
    </xf>
    <xf numFmtId="0" fontId="47" fillId="0" borderId="1" xfId="0" applyFont="1" applyFill="1" applyBorder="1" applyAlignment="1">
      <alignment horizontal="center" vertical="center" wrapText="1"/>
    </xf>
    <xf numFmtId="182" fontId="48"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177" fontId="25" fillId="0" borderId="1" xfId="0" applyNumberFormat="1" applyFont="1" applyFill="1" applyBorder="1" applyAlignment="1">
      <alignment horizontal="center" vertical="center"/>
    </xf>
    <xf numFmtId="0" fontId="25" fillId="0" borderId="1" xfId="0" applyFont="1" applyFill="1" applyBorder="1" applyAlignment="1">
      <alignment vertical="center"/>
    </xf>
    <xf numFmtId="0" fontId="25" fillId="0" borderId="1" xfId="0" applyFont="1" applyFill="1" applyBorder="1" applyAlignment="1">
      <alignment horizontal="center" vertical="center"/>
    </xf>
    <xf numFmtId="0" fontId="54" fillId="0" borderId="1" xfId="0" applyFont="1" applyFill="1" applyBorder="1" applyAlignment="1">
      <alignment horizontal="center" vertical="center"/>
    </xf>
    <xf numFmtId="177" fontId="54" fillId="0" borderId="1" xfId="0" applyNumberFormat="1" applyFont="1" applyFill="1" applyBorder="1" applyAlignment="1">
      <alignment horizontal="center" vertical="center"/>
    </xf>
    <xf numFmtId="0" fontId="0" fillId="0" borderId="0" xfId="0" applyFont="1" applyFill="1" applyAlignment="1">
      <alignment horizontal="left"/>
    </xf>
    <xf numFmtId="0" fontId="0" fillId="0" borderId="0" xfId="0" applyFill="1" applyAlignment="1"/>
    <xf numFmtId="0" fontId="15" fillId="0" borderId="0" xfId="0" applyFont="1" applyFill="1"/>
    <xf numFmtId="0" fontId="26" fillId="0" borderId="0" xfId="152" applyNumberFormat="1" applyFont="1" applyFill="1" applyAlignment="1" applyProtection="1">
      <alignment horizontal="center" vertical="center" wrapText="1"/>
    </xf>
    <xf numFmtId="0" fontId="57" fillId="0" borderId="0" xfId="152" applyNumberFormat="1" applyFont="1" applyFill="1" applyAlignment="1" applyProtection="1">
      <alignment horizontal="center" vertical="center"/>
    </xf>
    <xf numFmtId="0" fontId="16" fillId="0" borderId="0" xfId="0" applyFont="1" applyFill="1"/>
    <xf numFmtId="0" fontId="58" fillId="0" borderId="0" xfId="152" applyNumberFormat="1" applyFont="1" applyFill="1" applyBorder="1" applyAlignment="1" applyProtection="1">
      <alignment horizontal="right" vertical="center"/>
    </xf>
    <xf numFmtId="0" fontId="57" fillId="0" borderId="0" xfId="152" applyNumberFormat="1" applyFont="1" applyFill="1" applyBorder="1" applyAlignment="1" applyProtection="1">
      <alignment vertical="center"/>
    </xf>
    <xf numFmtId="0" fontId="59" fillId="0" borderId="0" xfId="152" applyNumberFormat="1" applyFont="1" applyFill="1" applyBorder="1" applyAlignment="1" applyProtection="1">
      <alignment horizontal="right" vertical="center"/>
    </xf>
    <xf numFmtId="0" fontId="28" fillId="0" borderId="1" xfId="150" applyNumberFormat="1" applyFont="1" applyFill="1" applyBorder="1" applyAlignment="1" applyProtection="1">
      <alignment horizontal="center" vertical="center" wrapText="1"/>
    </xf>
    <xf numFmtId="0" fontId="30" fillId="0" borderId="1" xfId="150" applyNumberFormat="1" applyFont="1" applyFill="1" applyBorder="1" applyAlignment="1" applyProtection="1">
      <alignment horizontal="center" vertical="center" wrapText="1"/>
    </xf>
    <xf numFmtId="0" fontId="30" fillId="0" borderId="8" xfId="150" applyNumberFormat="1" applyFont="1" applyFill="1" applyBorder="1" applyAlignment="1" applyProtection="1">
      <alignment horizontal="center" vertical="center" wrapText="1"/>
    </xf>
    <xf numFmtId="0" fontId="30" fillId="0" borderId="1" xfId="152" applyNumberFormat="1" applyFont="1" applyFill="1" applyBorder="1" applyAlignment="1" applyProtection="1">
      <alignment horizontal="center" vertical="center"/>
    </xf>
    <xf numFmtId="182" fontId="30" fillId="0" borderId="1" xfId="152" applyNumberFormat="1" applyFont="1" applyFill="1" applyBorder="1" applyAlignment="1">
      <alignment horizontal="center" vertical="center"/>
    </xf>
    <xf numFmtId="182" fontId="30" fillId="0" borderId="1" xfId="114" applyNumberFormat="1" applyFont="1" applyFill="1" applyBorder="1" applyAlignment="1">
      <alignment horizontal="center" vertical="center" wrapText="1"/>
    </xf>
    <xf numFmtId="0" fontId="1" fillId="0" borderId="0" xfId="70" applyFont="1" applyFill="1" applyAlignment="1">
      <alignment horizontal="left" vertical="center" wrapText="1"/>
    </xf>
    <xf numFmtId="0" fontId="15" fillId="0" borderId="0" xfId="114" applyNumberFormat="1" applyFont="1" applyFill="1" applyAlignment="1">
      <alignment horizontal="left" vertical="center" wrapText="1"/>
    </xf>
    <xf numFmtId="0" fontId="25" fillId="0" borderId="0" xfId="114" applyNumberFormat="1" applyFont="1" applyFill="1" applyAlignment="1">
      <alignment horizontal="left" vertical="center" wrapText="1"/>
    </xf>
    <xf numFmtId="0" fontId="0" fillId="0" borderId="0" xfId="0" applyFill="1" applyBorder="1" applyAlignment="1"/>
    <xf numFmtId="0" fontId="1" fillId="0" borderId="0" xfId="0" applyFont="1" applyFill="1" applyBorder="1" applyAlignment="1">
      <alignment vertical="center"/>
    </xf>
    <xf numFmtId="0" fontId="18" fillId="0" borderId="0" xfId="52" applyFont="1" applyFill="1" applyBorder="1" applyAlignment="1">
      <alignment horizontal="center" vertical="center" wrapText="1"/>
    </xf>
    <xf numFmtId="0" fontId="60" fillId="0" borderId="0" xfId="52" applyFont="1" applyFill="1" applyBorder="1" applyAlignment="1">
      <alignment horizontal="center" vertical="center"/>
    </xf>
    <xf numFmtId="0" fontId="16" fillId="0" borderId="0" xfId="52" applyFont="1" applyFill="1" applyBorder="1" applyAlignment="1">
      <alignment vertical="center"/>
    </xf>
    <xf numFmtId="0" fontId="5" fillId="0" borderId="0" xfId="52" applyFont="1" applyFill="1" applyBorder="1" applyAlignment="1">
      <alignment horizontal="right" vertical="center" wrapText="1"/>
    </xf>
    <xf numFmtId="0" fontId="61" fillId="0" borderId="0" xfId="52" applyFont="1" applyFill="1" applyBorder="1" applyAlignment="1">
      <alignment horizontal="left" vertical="center" wrapText="1" shrinkToFit="1"/>
    </xf>
    <xf numFmtId="0" fontId="62" fillId="0" borderId="0" xfId="52" applyFont="1" applyFill="1" applyBorder="1" applyAlignment="1">
      <alignment horizontal="left" vertical="center" wrapText="1" shrinkToFit="1"/>
    </xf>
    <xf numFmtId="0" fontId="63" fillId="0" borderId="0" xfId="52" applyFont="1" applyFill="1" applyBorder="1" applyAlignment="1">
      <alignment horizontal="center" vertical="center"/>
    </xf>
    <xf numFmtId="0" fontId="16" fillId="0" borderId="1" xfId="52" applyFont="1" applyFill="1" applyBorder="1" applyAlignment="1">
      <alignment horizontal="center" vertical="center" wrapText="1" shrinkToFit="1"/>
    </xf>
    <xf numFmtId="0" fontId="64" fillId="0" borderId="8" xfId="52" applyFont="1" applyFill="1" applyBorder="1" applyAlignment="1">
      <alignment horizontal="center" vertical="center" wrapText="1" shrinkToFit="1"/>
    </xf>
    <xf numFmtId="0" fontId="64" fillId="0" borderId="14" xfId="52" applyFont="1" applyFill="1" applyBorder="1" applyAlignment="1">
      <alignment horizontal="center" vertical="center" wrapText="1" shrinkToFit="1"/>
    </xf>
    <xf numFmtId="0" fontId="65" fillId="0" borderId="15" xfId="52" applyFont="1" applyFill="1" applyBorder="1" applyAlignment="1">
      <alignment horizontal="center" vertical="center" wrapText="1" shrinkToFit="1"/>
    </xf>
    <xf numFmtId="0" fontId="65" fillId="0" borderId="15" xfId="52" applyFont="1" applyFill="1" applyBorder="1" applyAlignment="1">
      <alignment horizontal="center" vertical="center" wrapText="1"/>
    </xf>
    <xf numFmtId="0" fontId="65" fillId="0" borderId="1" xfId="52" applyFont="1" applyFill="1" applyBorder="1" applyAlignment="1">
      <alignment horizontal="center" vertical="center" wrapText="1" shrinkToFit="1"/>
    </xf>
    <xf numFmtId="0" fontId="64" fillId="0" borderId="1" xfId="52" applyFont="1" applyFill="1" applyBorder="1" applyAlignment="1">
      <alignment horizontal="center" vertical="center" wrapText="1" shrinkToFit="1"/>
    </xf>
    <xf numFmtId="0" fontId="65" fillId="0" borderId="16" xfId="52" applyFont="1" applyFill="1" applyBorder="1" applyAlignment="1">
      <alignment horizontal="center" vertical="center" wrapText="1" shrinkToFit="1"/>
    </xf>
    <xf numFmtId="0" fontId="65" fillId="0" borderId="16" xfId="52" applyFont="1" applyFill="1" applyBorder="1" applyAlignment="1">
      <alignment horizontal="center" vertical="center" wrapText="1"/>
    </xf>
    <xf numFmtId="0" fontId="24" fillId="0" borderId="1" xfId="52" applyFont="1" applyFill="1" applyBorder="1" applyAlignment="1">
      <alignment horizontal="center" vertical="center" wrapText="1" shrinkToFit="1"/>
    </xf>
    <xf numFmtId="0" fontId="24" fillId="0" borderId="1" xfId="52" applyFont="1" applyFill="1" applyBorder="1" applyAlignment="1">
      <alignment horizontal="center" vertical="center" wrapText="1"/>
    </xf>
    <xf numFmtId="0" fontId="24" fillId="0" borderId="1" xfId="52" applyFont="1" applyFill="1" applyBorder="1" applyAlignment="1">
      <alignment horizontal="left" vertical="center" wrapText="1" shrinkToFit="1"/>
    </xf>
    <xf numFmtId="0" fontId="66" fillId="0" borderId="1" xfId="52" applyFont="1" applyFill="1" applyBorder="1" applyAlignment="1">
      <alignment horizontal="center" vertical="center" wrapText="1"/>
    </xf>
    <xf numFmtId="0" fontId="66" fillId="0" borderId="1" xfId="52" applyFont="1" applyFill="1" applyBorder="1" applyAlignment="1">
      <alignment horizontal="center" vertical="center" wrapText="1" shrinkToFit="1"/>
    </xf>
    <xf numFmtId="0" fontId="66" fillId="0" borderId="1" xfId="52" applyFont="1" applyFill="1" applyBorder="1" applyAlignment="1">
      <alignment horizontal="left" vertical="center" wrapText="1" shrinkToFit="1"/>
    </xf>
    <xf numFmtId="0" fontId="24" fillId="0" borderId="1" xfId="52" applyFont="1" applyFill="1" applyBorder="1" applyAlignment="1">
      <alignment horizontal="left" vertical="center" wrapText="1"/>
    </xf>
    <xf numFmtId="0" fontId="20" fillId="0" borderId="0" xfId="52" applyFont="1" applyFill="1" applyBorder="1" applyAlignment="1">
      <alignment horizontal="left" vertical="center"/>
    </xf>
    <xf numFmtId="0" fontId="0" fillId="0" borderId="0" xfId="0" applyFill="1" applyBorder="1" applyAlignment="1">
      <alignment horizontal="center" vertical="center"/>
    </xf>
    <xf numFmtId="0" fontId="16" fillId="0" borderId="0" xfId="0" applyFont="1" applyFill="1" applyBorder="1" applyAlignment="1"/>
    <xf numFmtId="0" fontId="19" fillId="0" borderId="0" xfId="0" applyFont="1" applyFill="1" applyBorder="1" applyAlignment="1">
      <alignment horizontal="right" vertical="center"/>
    </xf>
    <xf numFmtId="0" fontId="0" fillId="0" borderId="0" xfId="0" applyFill="1" applyBorder="1" applyAlignment="1">
      <alignment horizontal="right"/>
    </xf>
    <xf numFmtId="0" fontId="47" fillId="0" borderId="1" xfId="119" applyFont="1" applyFill="1" applyBorder="1" applyAlignment="1">
      <alignment horizontal="center" vertical="center"/>
    </xf>
    <xf numFmtId="0" fontId="47" fillId="0" borderId="1" xfId="119" applyFont="1" applyFill="1" applyBorder="1" applyAlignment="1">
      <alignment horizontal="center" vertical="center" wrapText="1"/>
    </xf>
    <xf numFmtId="0" fontId="47" fillId="0" borderId="1" xfId="119" applyFont="1" applyFill="1" applyBorder="1" applyAlignment="1">
      <alignment vertical="center"/>
    </xf>
    <xf numFmtId="0" fontId="67" fillId="0" borderId="1" xfId="119" applyFont="1" applyFill="1" applyBorder="1" applyAlignment="1">
      <alignment horizontal="center" vertical="center"/>
    </xf>
    <xf numFmtId="177" fontId="19" fillId="0" borderId="1" xfId="119" applyNumberFormat="1" applyFont="1" applyFill="1" applyBorder="1" applyAlignment="1" applyProtection="1">
      <alignment horizontal="left" vertical="center"/>
      <protection locked="0"/>
    </xf>
    <xf numFmtId="0" fontId="68" fillId="0" borderId="1" xfId="119" applyFont="1" applyFill="1" applyBorder="1" applyAlignment="1">
      <alignment horizontal="center" vertical="center" wrapText="1"/>
    </xf>
    <xf numFmtId="183" fontId="19" fillId="0" borderId="1" xfId="119" applyNumberFormat="1" applyFont="1" applyFill="1" applyBorder="1" applyAlignment="1" applyProtection="1">
      <alignment horizontal="left" vertical="center"/>
      <protection locked="0"/>
    </xf>
    <xf numFmtId="177" fontId="19" fillId="0" borderId="16" xfId="119" applyNumberFormat="1" applyFont="1" applyFill="1" applyBorder="1" applyAlignment="1" applyProtection="1">
      <alignment horizontal="left" vertical="center"/>
      <protection locked="0"/>
    </xf>
    <xf numFmtId="0" fontId="68" fillId="0" borderId="1" xfId="119" applyFont="1" applyFill="1" applyBorder="1" applyAlignment="1">
      <alignment horizontal="center" vertical="center"/>
    </xf>
    <xf numFmtId="0" fontId="19" fillId="0" borderId="1" xfId="119" applyFont="1" applyFill="1" applyBorder="1" applyAlignment="1">
      <alignment vertical="center"/>
    </xf>
    <xf numFmtId="0" fontId="19" fillId="0" borderId="8" xfId="119" applyFont="1" applyFill="1" applyBorder="1" applyAlignment="1">
      <alignment vertical="center"/>
    </xf>
    <xf numFmtId="0" fontId="47" fillId="0" borderId="8" xfId="119" applyFont="1" applyFill="1" applyBorder="1" applyAlignment="1">
      <alignment vertical="center"/>
    </xf>
    <xf numFmtId="0" fontId="19" fillId="0" borderId="1" xfId="119" applyFont="1" applyFill="1" applyBorder="1" applyAlignment="1">
      <alignment horizontal="center" vertical="center"/>
    </xf>
    <xf numFmtId="0" fontId="69" fillId="0" borderId="1" xfId="0" applyFont="1" applyFill="1" applyBorder="1" applyAlignment="1">
      <alignment horizontal="center" vertical="center"/>
    </xf>
    <xf numFmtId="2" fontId="18" fillId="0" borderId="0" xfId="52" applyNumberFormat="1" applyFont="1" applyFill="1" applyBorder="1" applyAlignment="1">
      <alignment horizontal="center" vertical="center" wrapText="1"/>
    </xf>
    <xf numFmtId="2" fontId="46" fillId="0" borderId="0" xfId="52" applyNumberFormat="1" applyFont="1" applyFill="1" applyBorder="1" applyAlignment="1">
      <alignment horizontal="center" vertical="center" wrapText="1"/>
    </xf>
    <xf numFmtId="31" fontId="19" fillId="0" borderId="0" xfId="52" applyNumberFormat="1" applyFont="1" applyFill="1" applyBorder="1" applyAlignment="1">
      <alignment horizontal="left"/>
    </xf>
    <xf numFmtId="2" fontId="19" fillId="0" borderId="0" xfId="52" applyNumberFormat="1" applyFont="1" applyFill="1" applyBorder="1" applyAlignment="1">
      <alignment horizontal="right"/>
    </xf>
    <xf numFmtId="2" fontId="1" fillId="0" borderId="0" xfId="52" applyNumberFormat="1" applyFont="1" applyFill="1" applyBorder="1" applyAlignment="1"/>
    <xf numFmtId="2" fontId="19" fillId="0" borderId="1" xfId="52" applyNumberFormat="1" applyFont="1" applyFill="1" applyBorder="1" applyAlignment="1">
      <alignment horizontal="center" vertical="center" wrapText="1"/>
    </xf>
    <xf numFmtId="2" fontId="19" fillId="0" borderId="8" xfId="52" applyNumberFormat="1" applyFont="1" applyFill="1" applyBorder="1" applyAlignment="1">
      <alignment horizontal="center" vertical="center" wrapText="1"/>
    </xf>
    <xf numFmtId="2" fontId="1" fillId="0" borderId="17" xfId="52" applyNumberFormat="1" applyFont="1" applyFill="1" applyBorder="1" applyAlignment="1">
      <alignment horizontal="center" vertical="center" wrapText="1"/>
    </xf>
    <xf numFmtId="2" fontId="1" fillId="0" borderId="14" xfId="52" applyNumberFormat="1" applyFont="1" applyFill="1" applyBorder="1" applyAlignment="1">
      <alignment horizontal="center" vertical="center" wrapText="1"/>
    </xf>
    <xf numFmtId="2" fontId="1" fillId="0" borderId="8" xfId="52" applyNumberFormat="1" applyFont="1" applyFill="1" applyBorder="1" applyAlignment="1">
      <alignment horizontal="center" vertical="center" wrapText="1"/>
    </xf>
    <xf numFmtId="2" fontId="1" fillId="0" borderId="1" xfId="52" applyNumberFormat="1" applyFont="1" applyFill="1" applyBorder="1" applyAlignment="1">
      <alignment horizontal="center" vertical="center" wrapText="1"/>
    </xf>
    <xf numFmtId="49" fontId="1" fillId="0" borderId="1" xfId="52" applyNumberFormat="1" applyFont="1" applyFill="1" applyBorder="1" applyAlignment="1">
      <alignment horizontal="center" vertical="center" wrapText="1"/>
    </xf>
    <xf numFmtId="2" fontId="1" fillId="0" borderId="1" xfId="52" applyNumberFormat="1" applyFont="1" applyFill="1" applyBorder="1" applyAlignment="1">
      <alignment vertical="center" wrapText="1"/>
    </xf>
    <xf numFmtId="0" fontId="49" fillId="0" borderId="0" xfId="52" applyFont="1" applyFill="1" applyBorder="1" applyAlignment="1">
      <alignment vertical="center"/>
    </xf>
    <xf numFmtId="2" fontId="1" fillId="0" borderId="0" xfId="52" applyNumberFormat="1" applyFont="1" applyFill="1" applyBorder="1" applyAlignment="1">
      <alignment horizontal="right" vertical="center"/>
    </xf>
    <xf numFmtId="0" fontId="69" fillId="0" borderId="0" xfId="0" applyFont="1" applyFill="1" applyAlignment="1"/>
    <xf numFmtId="0" fontId="0" fillId="0" borderId="1" xfId="0" applyFont="1" applyFill="1" applyBorder="1" applyAlignment="1">
      <alignment horizontal="right"/>
    </xf>
    <xf numFmtId="0" fontId="0" fillId="0" borderId="0" xfId="0" applyFont="1" applyFill="1" applyBorder="1" applyAlignment="1">
      <alignment horizontal="right"/>
    </xf>
    <xf numFmtId="0" fontId="70" fillId="0" borderId="0" xfId="0" applyFont="1" applyFill="1" applyBorder="1" applyAlignment="1">
      <alignment horizontal="center" vertical="center" wrapText="1"/>
    </xf>
    <xf numFmtId="0" fontId="69" fillId="0" borderId="0" xfId="0" applyFont="1" applyFill="1" applyBorder="1" applyAlignment="1">
      <alignment horizontal="center" vertical="center"/>
    </xf>
    <xf numFmtId="31" fontId="19" fillId="0" borderId="0" xfId="0" applyNumberFormat="1" applyFont="1" applyFill="1" applyBorder="1" applyAlignment="1">
      <alignment vertical="center"/>
    </xf>
    <xf numFmtId="31" fontId="19" fillId="0" borderId="0" xfId="0" applyNumberFormat="1" applyFont="1" applyFill="1" applyBorder="1" applyAlignment="1">
      <alignment horizontal="righ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82" fontId="71" fillId="0" borderId="1" xfId="0" applyNumberFormat="1" applyFont="1" applyFill="1" applyBorder="1" applyAlignment="1">
      <alignment horizontal="center" vertical="center" wrapText="1"/>
    </xf>
    <xf numFmtId="177" fontId="71" fillId="0" borderId="1" xfId="0" applyNumberFormat="1" applyFont="1" applyFill="1" applyBorder="1" applyAlignment="1">
      <alignment horizontal="center" vertical="center" wrapText="1"/>
    </xf>
    <xf numFmtId="0" fontId="69" fillId="0" borderId="1" xfId="0" applyFont="1" applyFill="1" applyBorder="1" applyAlignment="1">
      <alignment vertical="center"/>
    </xf>
    <xf numFmtId="177" fontId="51" fillId="0" borderId="1" xfId="0" applyNumberFormat="1" applyFont="1" applyFill="1" applyBorder="1" applyAlignment="1" applyProtection="1">
      <alignment horizontal="center" vertical="center"/>
    </xf>
    <xf numFmtId="1" fontId="1" fillId="0" borderId="1" xfId="0" applyNumberFormat="1" applyFont="1" applyFill="1" applyBorder="1" applyAlignment="1" applyProtection="1">
      <alignment vertical="center"/>
      <protection locked="0"/>
    </xf>
    <xf numFmtId="1" fontId="0" fillId="0" borderId="1" xfId="0" applyNumberFormat="1" applyFont="1" applyFill="1" applyBorder="1" applyAlignment="1" applyProtection="1">
      <alignment horizontal="center" vertical="center"/>
      <protection locked="0"/>
    </xf>
    <xf numFmtId="1" fontId="1" fillId="0" borderId="18" xfId="0" applyNumberFormat="1" applyFont="1" applyFill="1" applyBorder="1" applyAlignment="1" applyProtection="1">
      <alignment vertical="center"/>
      <protection locked="0"/>
    </xf>
    <xf numFmtId="1" fontId="0" fillId="0" borderId="19" xfId="0" applyNumberFormat="1" applyFont="1" applyFill="1" applyBorder="1" applyAlignment="1" applyProtection="1">
      <alignment horizontal="center" vertical="center"/>
      <protection locked="0"/>
    </xf>
    <xf numFmtId="0" fontId="0" fillId="0" borderId="16" xfId="0" applyFont="1" applyFill="1" applyBorder="1" applyAlignment="1">
      <alignment horizontal="center" vertical="center"/>
    </xf>
    <xf numFmtId="1" fontId="1" fillId="0" borderId="20" xfId="0" applyNumberFormat="1" applyFont="1" applyFill="1" applyBorder="1" applyAlignment="1" applyProtection="1">
      <alignment vertical="center"/>
      <protection locked="0"/>
    </xf>
    <xf numFmtId="1" fontId="0" fillId="0" borderId="21" xfId="0" applyNumberFormat="1" applyFont="1" applyFill="1" applyBorder="1" applyAlignment="1" applyProtection="1">
      <alignment horizontal="center" vertical="center"/>
      <protection locked="0"/>
    </xf>
    <xf numFmtId="0" fontId="48" fillId="0" borderId="20" xfId="0" applyFont="1" applyFill="1" applyBorder="1" applyAlignment="1">
      <alignment vertical="center"/>
    </xf>
    <xf numFmtId="0" fontId="69" fillId="0" borderId="17" xfId="0" applyFont="1" applyFill="1" applyBorder="1" applyAlignment="1">
      <alignment horizontal="center" vertical="center"/>
    </xf>
    <xf numFmtId="177" fontId="69" fillId="0" borderId="1" xfId="0" applyNumberFormat="1" applyFont="1" applyFill="1" applyBorder="1" applyAlignment="1" applyProtection="1">
      <alignment horizontal="center" vertical="center"/>
    </xf>
    <xf numFmtId="0" fontId="1" fillId="0" borderId="20" xfId="0" applyNumberFormat="1" applyFont="1" applyFill="1" applyBorder="1" applyAlignment="1" applyProtection="1">
      <alignment vertical="center"/>
      <protection locked="0"/>
    </xf>
    <xf numFmtId="0" fontId="0" fillId="0" borderId="21" xfId="0" applyNumberFormat="1" applyFont="1" applyFill="1" applyBorder="1" applyAlignment="1" applyProtection="1">
      <alignment horizontal="center" vertical="center"/>
      <protection locked="0"/>
    </xf>
    <xf numFmtId="3" fontId="1" fillId="0" borderId="20" xfId="0" applyNumberFormat="1" applyFont="1" applyFill="1" applyBorder="1" applyAlignment="1" applyProtection="1">
      <alignment vertical="center"/>
    </xf>
    <xf numFmtId="3" fontId="0" fillId="0" borderId="21" xfId="0" applyNumberFormat="1" applyFont="1" applyFill="1" applyBorder="1" applyAlignment="1" applyProtection="1">
      <alignment horizontal="center" vertical="center"/>
    </xf>
    <xf numFmtId="0" fontId="69" fillId="0" borderId="21" xfId="0" applyFont="1" applyFill="1" applyBorder="1" applyAlignment="1">
      <alignment horizontal="center" vertical="center"/>
    </xf>
    <xf numFmtId="179" fontId="69" fillId="0" borderId="1" xfId="0" applyNumberFormat="1" applyFont="1" applyFill="1" applyBorder="1" applyAlignment="1">
      <alignment horizontal="center" vertical="center"/>
    </xf>
    <xf numFmtId="3" fontId="19" fillId="0" borderId="1" xfId="120" applyNumberFormat="1" applyFont="1" applyFill="1" applyBorder="1" applyAlignment="1" applyProtection="1">
      <alignment vertical="center"/>
      <protection locked="0"/>
    </xf>
    <xf numFmtId="3" fontId="16" fillId="0" borderId="8" xfId="120" applyNumberFormat="1" applyFont="1" applyFill="1" applyBorder="1" applyAlignment="1" applyProtection="1">
      <alignment horizontal="center" vertical="center"/>
      <protection locked="0"/>
    </xf>
    <xf numFmtId="179" fontId="0"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xf>
    <xf numFmtId="0" fontId="19" fillId="0" borderId="1" xfId="120" applyFont="1" applyFill="1" applyBorder="1" applyAlignment="1" applyProtection="1">
      <alignment vertical="center"/>
      <protection locked="0"/>
    </xf>
    <xf numFmtId="0" fontId="16" fillId="0" borderId="8" xfId="120" applyFont="1" applyFill="1" applyBorder="1" applyAlignment="1" applyProtection="1">
      <alignment horizontal="center" vertical="center"/>
      <protection locked="0"/>
    </xf>
    <xf numFmtId="179" fontId="16" fillId="0" borderId="1" xfId="0" applyNumberFormat="1" applyFont="1" applyFill="1" applyBorder="1" applyAlignment="1">
      <alignment horizontal="center" vertical="center"/>
    </xf>
    <xf numFmtId="0" fontId="0" fillId="0" borderId="0" xfId="0" applyAlignment="1">
      <alignment wrapText="1"/>
    </xf>
    <xf numFmtId="0" fontId="0" fillId="0" borderId="0" xfId="0" applyAlignment="1">
      <alignment horizontal="left"/>
    </xf>
    <xf numFmtId="0" fontId="72" fillId="0" borderId="0" xfId="0" applyFont="1" applyFill="1" applyAlignment="1">
      <alignment horizontal="center" vertical="center" wrapText="1"/>
    </xf>
    <xf numFmtId="0" fontId="72" fillId="0" borderId="0" xfId="0" applyFont="1" applyAlignment="1">
      <alignment horizontal="center" vertical="center" wrapText="1"/>
    </xf>
    <xf numFmtId="0" fontId="44" fillId="0" borderId="0" xfId="0" applyFont="1" applyAlignment="1">
      <alignment horizontal="center" vertical="center" wrapText="1"/>
    </xf>
    <xf numFmtId="0" fontId="73" fillId="0" borderId="0" xfId="0" applyFont="1" applyFill="1" applyAlignment="1">
      <alignment horizontal="center" vertical="center"/>
    </xf>
    <xf numFmtId="0" fontId="47" fillId="0" borderId="0" xfId="0" applyFont="1" applyAlignment="1">
      <alignment horizontal="right" vertical="center"/>
    </xf>
    <xf numFmtId="0" fontId="55" fillId="0" borderId="0" xfId="0" applyFont="1" applyAlignment="1">
      <alignment horizontal="center" vertical="center"/>
    </xf>
    <xf numFmtId="0" fontId="4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0" fillId="0" borderId="1" xfId="0" applyFill="1" applyBorder="1"/>
    <xf numFmtId="0" fontId="69" fillId="0" borderId="1" xfId="0" applyNumberFormat="1" applyFont="1" applyFill="1" applyBorder="1" applyAlignment="1" applyProtection="1">
      <alignment horizontal="center" vertical="center"/>
    </xf>
    <xf numFmtId="0" fontId="69" fillId="0" borderId="1" xfId="0" applyFont="1" applyFill="1" applyBorder="1"/>
    <xf numFmtId="0" fontId="69" fillId="0" borderId="1" xfId="0" applyNumberFormat="1" applyFont="1" applyFill="1" applyBorder="1" applyAlignment="1" applyProtection="1">
      <alignment horizontal="left" vertical="center"/>
    </xf>
    <xf numFmtId="0" fontId="51" fillId="0" borderId="1" xfId="0" applyFont="1" applyFill="1" applyBorder="1" applyAlignment="1">
      <alignment horizontal="left" vertical="center" shrinkToFit="1"/>
    </xf>
    <xf numFmtId="177" fontId="69" fillId="0" borderId="1" xfId="0" applyNumberFormat="1" applyFont="1" applyFill="1" applyBorder="1" applyAlignment="1">
      <alignment horizontal="center" vertical="center"/>
    </xf>
    <xf numFmtId="0" fontId="0" fillId="0" borderId="1" xfId="0" applyNumberFormat="1" applyFont="1" applyFill="1" applyBorder="1" applyAlignment="1" applyProtection="1">
      <alignment horizontal="left" vertical="center"/>
    </xf>
    <xf numFmtId="177" fontId="0" fillId="0" borderId="1" xfId="0" applyNumberFormat="1" applyFont="1" applyFill="1" applyBorder="1" applyAlignment="1">
      <alignment horizontal="center" vertical="center"/>
    </xf>
    <xf numFmtId="177" fontId="0" fillId="0" borderId="1" xfId="0" applyNumberFormat="1" applyFont="1" applyFill="1" applyBorder="1" applyAlignment="1" applyProtection="1">
      <alignment horizontal="center" vertical="center"/>
    </xf>
    <xf numFmtId="0" fontId="30" fillId="0" borderId="1" xfId="0" applyFont="1" applyFill="1" applyBorder="1" applyAlignment="1">
      <alignment horizontal="left" vertical="center" shrinkToFit="1"/>
    </xf>
    <xf numFmtId="0" fontId="0" fillId="0" borderId="0" xfId="0" applyAlignment="1"/>
    <xf numFmtId="0" fontId="74" fillId="0" borderId="0" xfId="0" applyFont="1" applyFill="1" applyAlignment="1">
      <alignment vertical="center"/>
    </xf>
    <xf numFmtId="0" fontId="75" fillId="0" borderId="0" xfId="0" applyFont="1" applyFill="1" applyAlignment="1">
      <alignment horizontal="center" vertical="center" wrapText="1"/>
    </xf>
    <xf numFmtId="0" fontId="76" fillId="0" borderId="0" xfId="0" applyFont="1" applyFill="1" applyAlignment="1">
      <alignment horizontal="center" vertical="center" wrapText="1"/>
    </xf>
    <xf numFmtId="0" fontId="76" fillId="0" borderId="0"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8" fillId="0" borderId="0" xfId="0" applyFont="1" applyFill="1" applyBorder="1" applyAlignment="1">
      <alignment horizontal="center" vertical="center"/>
    </xf>
    <xf numFmtId="0" fontId="79" fillId="0" borderId="0" xfId="0" applyFont="1" applyFill="1" applyBorder="1" applyAlignment="1">
      <alignment horizontal="center" vertical="center" wrapText="1"/>
    </xf>
    <xf numFmtId="0" fontId="47" fillId="0" borderId="0" xfId="0" applyFont="1" applyFill="1" applyBorder="1" applyAlignment="1">
      <alignment horizontal="right" vertical="center" wrapText="1"/>
    </xf>
    <xf numFmtId="0" fontId="80" fillId="0" borderId="0" xfId="0" applyFont="1" applyFill="1" applyBorder="1" applyAlignment="1">
      <alignment horizontal="center" vertical="center" wrapText="1"/>
    </xf>
    <xf numFmtId="0" fontId="81" fillId="0" borderId="0" xfId="0" applyFont="1" applyFill="1" applyBorder="1" applyAlignment="1">
      <alignment horizontal="center" vertical="center" wrapText="1"/>
    </xf>
    <xf numFmtId="0" fontId="82" fillId="2" borderId="20" xfId="0" applyFont="1" applyFill="1" applyBorder="1" applyAlignment="1">
      <alignment horizontal="center" vertical="center" wrapText="1"/>
    </xf>
    <xf numFmtId="0" fontId="83" fillId="2" borderId="20" xfId="0" applyFont="1" applyFill="1" applyBorder="1" applyAlignment="1">
      <alignment horizontal="center" vertical="center" wrapText="1"/>
    </xf>
    <xf numFmtId="3" fontId="83" fillId="2" borderId="20" xfId="0" applyNumberFormat="1" applyFont="1" applyFill="1" applyBorder="1" applyAlignment="1">
      <alignment horizontal="center" vertical="center" wrapText="1"/>
    </xf>
    <xf numFmtId="0" fontId="76" fillId="2" borderId="20" xfId="0" applyFont="1" applyFill="1" applyBorder="1" applyAlignment="1">
      <alignment horizontal="center" vertical="center" wrapText="1"/>
    </xf>
    <xf numFmtId="0" fontId="83" fillId="2" borderId="20" xfId="0" applyFont="1" applyFill="1" applyBorder="1" applyAlignment="1">
      <alignment vertical="center" wrapText="1"/>
    </xf>
    <xf numFmtId="0" fontId="83" fillId="2" borderId="20" xfId="0" applyFont="1" applyFill="1" applyBorder="1" applyAlignment="1">
      <alignment horizontal="left" vertical="center" wrapText="1"/>
    </xf>
    <xf numFmtId="0" fontId="76" fillId="2" borderId="20" xfId="0" applyFont="1" applyFill="1" applyBorder="1" applyAlignment="1">
      <alignment horizontal="left" vertical="center" wrapText="1"/>
    </xf>
    <xf numFmtId="3" fontId="76" fillId="2" borderId="20" xfId="0" applyNumberFormat="1" applyFont="1" applyFill="1" applyBorder="1" applyAlignment="1">
      <alignment horizontal="center" vertical="center" wrapText="1"/>
    </xf>
    <xf numFmtId="0" fontId="76" fillId="0" borderId="20" xfId="0" applyFont="1" applyFill="1" applyBorder="1" applyAlignment="1">
      <alignment horizontal="center" vertical="center" wrapText="1"/>
    </xf>
    <xf numFmtId="0" fontId="15" fillId="0" borderId="0" xfId="0" applyFont="1"/>
    <xf numFmtId="177" fontId="0" fillId="0" borderId="0" xfId="0" applyNumberFormat="1" applyFont="1" applyAlignment="1">
      <alignment horizontal="left" vertical="center"/>
    </xf>
    <xf numFmtId="177" fontId="0" fillId="0" borderId="0" xfId="0" applyNumberFormat="1" applyFont="1" applyAlignment="1">
      <alignment horizontal="center" vertical="center"/>
    </xf>
    <xf numFmtId="0" fontId="0" fillId="0" borderId="0" xfId="0" applyFont="1" applyAlignment="1">
      <alignment horizontal="left"/>
    </xf>
    <xf numFmtId="0" fontId="84" fillId="0" borderId="0" xfId="0" applyFont="1" applyFill="1" applyAlignment="1">
      <alignment horizontal="center" wrapText="1"/>
    </xf>
    <xf numFmtId="0" fontId="55" fillId="0" borderId="0" xfId="0" applyFont="1" applyFill="1" applyAlignment="1">
      <alignment horizontal="center"/>
    </xf>
    <xf numFmtId="31" fontId="19" fillId="0" borderId="0" xfId="0" applyNumberFormat="1" applyFont="1" applyFill="1" applyAlignment="1">
      <alignment vertical="center"/>
    </xf>
    <xf numFmtId="31" fontId="19" fillId="0" borderId="0" xfId="0" applyNumberFormat="1" applyFont="1" applyFill="1" applyAlignment="1">
      <alignment horizontal="right" vertical="center"/>
    </xf>
    <xf numFmtId="0" fontId="0" fillId="0" borderId="0" xfId="0" applyAlignment="1">
      <alignment horizontal="right"/>
    </xf>
    <xf numFmtId="0" fontId="20" fillId="0" borderId="8"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69" fillId="0" borderId="1" xfId="0" applyFont="1" applyBorder="1" applyAlignment="1">
      <alignment horizontal="center" vertical="center" wrapText="1"/>
    </xf>
    <xf numFmtId="0" fontId="85" fillId="0" borderId="21" xfId="0" applyFont="1" applyFill="1" applyBorder="1" applyAlignment="1">
      <alignment horizontal="left" vertical="center" wrapText="1"/>
    </xf>
    <xf numFmtId="0" fontId="85" fillId="0" borderId="22" xfId="0" applyFont="1" applyFill="1" applyBorder="1" applyAlignment="1">
      <alignment horizontal="left" vertical="center" wrapText="1"/>
    </xf>
    <xf numFmtId="3" fontId="85" fillId="0" borderId="1" xfId="0" applyNumberFormat="1" applyFont="1" applyFill="1" applyBorder="1" applyAlignment="1">
      <alignment horizontal="center" vertical="center" wrapText="1"/>
    </xf>
    <xf numFmtId="0" fontId="16" fillId="0" borderId="20" xfId="0" applyNumberFormat="1" applyFont="1" applyFill="1" applyBorder="1" applyAlignment="1">
      <alignment horizontal="left" vertical="center" wrapText="1"/>
    </xf>
    <xf numFmtId="0" fontId="16" fillId="0" borderId="21" xfId="0" applyFont="1" applyFill="1" applyBorder="1" applyAlignment="1">
      <alignment horizontal="left" vertical="center" wrapText="1"/>
    </xf>
    <xf numFmtId="3" fontId="0" fillId="0" borderId="1" xfId="0" applyNumberFormat="1" applyFont="1" applyBorder="1" applyAlignment="1">
      <alignment horizontal="center"/>
    </xf>
    <xf numFmtId="0" fontId="84" fillId="0" borderId="0" xfId="0" applyFont="1" applyFill="1" applyAlignment="1">
      <alignment horizontal="center" vertical="center" wrapText="1"/>
    </xf>
    <xf numFmtId="0" fontId="55" fillId="0" borderId="0" xfId="0" applyFont="1" applyFill="1" applyAlignment="1">
      <alignment horizontal="center" vertical="center" wrapText="1"/>
    </xf>
    <xf numFmtId="0" fontId="16" fillId="0" borderId="0" xfId="0" applyFont="1" applyFill="1" applyAlignment="1"/>
    <xf numFmtId="0" fontId="19" fillId="0" borderId="0" xfId="0" applyFont="1" applyFill="1" applyAlignment="1">
      <alignment horizontal="right"/>
    </xf>
    <xf numFmtId="0" fontId="24" fillId="0" borderId="1" xfId="0" applyNumberFormat="1" applyFont="1" applyFill="1" applyBorder="1" applyAlignment="1">
      <alignment horizontal="left" vertical="center"/>
    </xf>
    <xf numFmtId="0" fontId="86" fillId="0" borderId="1" xfId="0" applyNumberFormat="1" applyFont="1" applyFill="1" applyBorder="1" applyAlignment="1">
      <alignment horizontal="left" vertical="center"/>
    </xf>
    <xf numFmtId="3" fontId="24" fillId="0" borderId="1" xfId="0" applyNumberFormat="1" applyFont="1" applyFill="1" applyBorder="1" applyAlignment="1">
      <alignment horizontal="center" vertical="center"/>
    </xf>
    <xf numFmtId="178" fontId="24" fillId="0" borderId="1" xfId="0" applyNumberFormat="1" applyFont="1" applyFill="1" applyBorder="1" applyAlignment="1">
      <alignment horizontal="center"/>
    </xf>
    <xf numFmtId="3" fontId="86" fillId="0" borderId="1" xfId="0" applyNumberFormat="1" applyFont="1" applyFill="1" applyBorder="1" applyAlignment="1">
      <alignment horizontal="center" vertical="center"/>
    </xf>
    <xf numFmtId="178" fontId="86" fillId="0" borderId="1" xfId="0" applyNumberFormat="1" applyFont="1" applyFill="1" applyBorder="1" applyAlignment="1">
      <alignment horizontal="center"/>
    </xf>
    <xf numFmtId="0" fontId="30" fillId="0" borderId="0" xfId="0" applyFont="1" applyFill="1" applyBorder="1" applyAlignment="1"/>
    <xf numFmtId="0" fontId="87"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vertical="center"/>
    </xf>
    <xf numFmtId="0" fontId="25" fillId="0" borderId="0" xfId="0" applyFont="1" applyFill="1" applyBorder="1" applyAlignment="1"/>
    <xf numFmtId="0" fontId="88" fillId="0" borderId="0" xfId="0" applyFont="1" applyFill="1" applyBorder="1" applyAlignment="1">
      <alignment horizontal="center"/>
    </xf>
    <xf numFmtId="0" fontId="30" fillId="0" borderId="0" xfId="0" applyFont="1" applyAlignment="1"/>
    <xf numFmtId="0" fontId="25" fillId="0" borderId="0" xfId="0" applyFont="1" applyFill="1" applyBorder="1" applyAlignment="1">
      <alignment vertical="center"/>
    </xf>
    <xf numFmtId="0" fontId="26" fillId="0" borderId="0" xfId="0" applyFont="1" applyFill="1" applyBorder="1" applyAlignment="1">
      <alignment horizontal="center" vertical="center" wrapText="1"/>
    </xf>
    <xf numFmtId="0" fontId="32" fillId="0" borderId="0" xfId="0" applyFont="1" applyFill="1" applyBorder="1" applyAlignment="1" applyProtection="1"/>
    <xf numFmtId="0" fontId="32" fillId="0" borderId="0" xfId="0" applyFont="1" applyFill="1" applyBorder="1" applyAlignment="1" applyProtection="1">
      <alignment horizontal="right" vertical="center" wrapText="1"/>
    </xf>
    <xf numFmtId="0" fontId="58" fillId="0" borderId="1" xfId="0" applyFont="1" applyFill="1" applyBorder="1" applyAlignment="1" applyProtection="1">
      <alignment horizontal="center" vertical="center"/>
    </xf>
    <xf numFmtId="0" fontId="54" fillId="0" borderId="1" xfId="0" applyFont="1" applyFill="1" applyBorder="1" applyAlignment="1" applyProtection="1">
      <alignment horizontal="left" vertical="center"/>
    </xf>
    <xf numFmtId="177" fontId="54" fillId="0" borderId="1" xfId="0" applyNumberFormat="1" applyFont="1" applyFill="1" applyBorder="1" applyAlignment="1" applyProtection="1">
      <alignment horizontal="center" vertical="center"/>
    </xf>
    <xf numFmtId="0" fontId="25" fillId="0" borderId="1" xfId="0" applyFont="1" applyFill="1" applyBorder="1" applyAlignment="1" applyProtection="1">
      <alignment vertical="center"/>
    </xf>
    <xf numFmtId="177" fontId="25" fillId="0" borderId="1" xfId="0" applyNumberFormat="1" applyFont="1" applyFill="1" applyBorder="1" applyAlignment="1" applyProtection="1">
      <alignment horizontal="center" vertical="center"/>
    </xf>
    <xf numFmtId="177" fontId="15" fillId="0" borderId="0" xfId="0" applyNumberFormat="1" applyFont="1" applyFill="1" applyBorder="1" applyAlignment="1"/>
    <xf numFmtId="0" fontId="17" fillId="0" borderId="1" xfId="0" applyFont="1" applyFill="1" applyBorder="1" applyAlignment="1" applyProtection="1">
      <alignment vertical="center"/>
    </xf>
    <xf numFmtId="0" fontId="17" fillId="0" borderId="1" xfId="0" applyFont="1" applyFill="1" applyBorder="1" applyAlignment="1" applyProtection="1">
      <alignment horizontal="left" vertical="center"/>
    </xf>
    <xf numFmtId="0" fontId="17" fillId="0" borderId="1" xfId="0" applyFont="1" applyFill="1" applyBorder="1" applyAlignment="1" applyProtection="1">
      <alignment horizontal="left" vertical="center" wrapText="1"/>
    </xf>
    <xf numFmtId="0" fontId="25" fillId="0" borderId="1" xfId="0" applyFont="1" applyFill="1" applyBorder="1" applyAlignment="1">
      <alignment horizontal="left" vertical="center" wrapText="1"/>
    </xf>
    <xf numFmtId="0" fontId="25" fillId="0" borderId="1" xfId="0" applyFont="1" applyFill="1" applyBorder="1" applyAlignment="1" applyProtection="1">
      <alignment vertical="center" wrapText="1"/>
    </xf>
    <xf numFmtId="0" fontId="25" fillId="0" borderId="1" xfId="0" applyFont="1" applyFill="1" applyBorder="1" applyAlignment="1" applyProtection="1">
      <alignment horizontal="left" vertical="center"/>
    </xf>
    <xf numFmtId="0" fontId="54" fillId="0" borderId="0" xfId="0" applyFont="1" applyFill="1" applyBorder="1" applyAlignment="1" applyProtection="1">
      <alignment horizontal="center" vertical="center"/>
    </xf>
    <xf numFmtId="177" fontId="54" fillId="0" borderId="0" xfId="0" applyNumberFormat="1" applyFont="1" applyFill="1" applyBorder="1" applyAlignment="1" applyProtection="1">
      <alignment horizontal="center" vertical="center"/>
    </xf>
    <xf numFmtId="0" fontId="89" fillId="0" borderId="0" xfId="0" applyFont="1" applyFill="1" applyBorder="1" applyAlignment="1">
      <alignment horizontal="center"/>
    </xf>
    <xf numFmtId="177" fontId="0" fillId="0" borderId="0" xfId="154" applyNumberFormat="1" applyFont="1" applyFill="1"/>
    <xf numFmtId="0" fontId="0" fillId="0" borderId="0" xfId="154" applyFont="1" applyFill="1"/>
    <xf numFmtId="0" fontId="0" fillId="0" borderId="0" xfId="154" applyFont="1" applyFill="1" applyAlignment="1">
      <alignment horizontal="right"/>
    </xf>
    <xf numFmtId="0" fontId="1" fillId="0" borderId="0" xfId="154" applyFont="1" applyFill="1" applyAlignment="1">
      <alignment vertical="center"/>
    </xf>
    <xf numFmtId="0" fontId="18" fillId="0" borderId="0" xfId="154" applyFont="1" applyFill="1" applyAlignment="1">
      <alignment horizontal="center" wrapText="1"/>
    </xf>
    <xf numFmtId="0" fontId="45" fillId="0" borderId="0" xfId="154" applyFont="1" applyFill="1" applyAlignment="1">
      <alignment horizontal="right" wrapText="1"/>
    </xf>
    <xf numFmtId="0" fontId="90" fillId="0" borderId="0" xfId="154" applyFont="1" applyFill="1" applyAlignment="1">
      <alignment horizontal="center"/>
    </xf>
    <xf numFmtId="0" fontId="91" fillId="0" borderId="0" xfId="154" applyFont="1" applyFill="1" applyAlignment="1">
      <alignment horizontal="right"/>
    </xf>
    <xf numFmtId="0" fontId="16" fillId="0" borderId="0" xfId="154" applyFont="1" applyFill="1"/>
    <xf numFmtId="182" fontId="16" fillId="0" borderId="0" xfId="154" applyNumberFormat="1" applyFont="1" applyFill="1" applyAlignment="1">
      <alignment horizontal="right"/>
    </xf>
    <xf numFmtId="179" fontId="30" fillId="0" borderId="15" xfId="0" applyNumberFormat="1" applyFont="1" applyFill="1" applyBorder="1" applyAlignment="1">
      <alignment horizontal="center" vertical="center"/>
    </xf>
    <xf numFmtId="179" fontId="30" fillId="0" borderId="15" xfId="0" applyNumberFormat="1" applyFont="1" applyFill="1" applyBorder="1" applyAlignment="1">
      <alignment horizontal="center" vertical="center" wrapText="1"/>
    </xf>
    <xf numFmtId="179" fontId="92" fillId="0" borderId="1" xfId="0" applyNumberFormat="1" applyFont="1" applyFill="1" applyBorder="1" applyAlignment="1">
      <alignment horizontal="left" vertical="center"/>
    </xf>
    <xf numFmtId="179" fontId="30" fillId="0" borderId="1" xfId="0" applyNumberFormat="1" applyFont="1" applyFill="1" applyBorder="1" applyAlignment="1">
      <alignment horizontal="center" vertical="center"/>
    </xf>
    <xf numFmtId="0" fontId="0" fillId="0" borderId="1" xfId="0" applyNumberFormat="1" applyFont="1" applyFill="1" applyBorder="1" applyAlignment="1" applyProtection="1">
      <alignment horizontal="left" vertical="center" wrapText="1"/>
    </xf>
    <xf numFmtId="0" fontId="25" fillId="0" borderId="0" xfId="0" applyFont="1" applyFill="1" applyBorder="1" applyAlignment="1">
      <alignment wrapText="1"/>
    </xf>
    <xf numFmtId="0" fontId="25" fillId="0" borderId="0" xfId="0" applyFont="1" applyFill="1" applyBorder="1" applyAlignment="1">
      <alignment vertical="center" wrapText="1"/>
    </xf>
    <xf numFmtId="0" fontId="32" fillId="0" borderId="0" xfId="0" applyFont="1" applyFill="1" applyBorder="1" applyAlignment="1" applyProtection="1">
      <alignment wrapText="1"/>
    </xf>
    <xf numFmtId="0" fontId="19" fillId="0" borderId="0" xfId="0" applyFont="1" applyFill="1" applyBorder="1" applyAlignment="1" applyProtection="1">
      <alignment horizontal="right"/>
    </xf>
    <xf numFmtId="0" fontId="58" fillId="0" borderId="1" xfId="0" applyFont="1" applyFill="1" applyBorder="1" applyAlignment="1" applyProtection="1">
      <alignment horizontal="center" vertical="center" wrapText="1"/>
    </xf>
    <xf numFmtId="0" fontId="54" fillId="0" borderId="1" xfId="0" applyFont="1" applyFill="1" applyBorder="1" applyAlignment="1" applyProtection="1">
      <alignment horizontal="left" vertical="center" wrapText="1"/>
    </xf>
    <xf numFmtId="0" fontId="17" fillId="0" borderId="1" xfId="0" applyFont="1" applyFill="1" applyBorder="1" applyAlignment="1" applyProtection="1">
      <alignment vertical="center" wrapText="1"/>
    </xf>
    <xf numFmtId="177" fontId="25" fillId="0" borderId="14" xfId="0" applyNumberFormat="1" applyFont="1" applyFill="1" applyBorder="1" applyAlignment="1" applyProtection="1">
      <alignment horizontal="center" vertical="center"/>
    </xf>
    <xf numFmtId="177" fontId="25" fillId="0" borderId="23" xfId="0" applyNumberFormat="1" applyFont="1" applyFill="1" applyBorder="1" applyAlignment="1" applyProtection="1">
      <alignment horizontal="center" vertical="center"/>
    </xf>
    <xf numFmtId="177" fontId="25" fillId="0" borderId="15" xfId="0" applyNumberFormat="1" applyFont="1" applyFill="1" applyBorder="1" applyAlignment="1" applyProtection="1">
      <alignment horizontal="center" vertical="center"/>
    </xf>
    <xf numFmtId="0" fontId="25" fillId="0" borderId="1" xfId="0" applyFont="1" applyFill="1" applyBorder="1" applyAlignment="1" applyProtection="1">
      <alignment horizontal="left" vertical="center" wrapText="1"/>
    </xf>
    <xf numFmtId="0" fontId="15" fillId="0" borderId="0" xfId="0" applyFont="1" applyFill="1" applyBorder="1" applyAlignment="1">
      <alignment wrapText="1"/>
    </xf>
    <xf numFmtId="0" fontId="52" fillId="0" borderId="0" xfId="0" applyFont="1" applyFill="1" applyBorder="1" applyAlignment="1">
      <alignment horizontal="center"/>
    </xf>
    <xf numFmtId="0" fontId="55" fillId="0" borderId="0" xfId="0" applyFont="1" applyFill="1" applyBorder="1" applyAlignment="1">
      <alignment horizontal="center"/>
    </xf>
    <xf numFmtId="0" fontId="93" fillId="0" borderId="1" xfId="0" applyFont="1" applyFill="1" applyBorder="1" applyAlignment="1">
      <alignment horizontal="left"/>
    </xf>
  </cellXfs>
  <cellStyles count="1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20% - 强调文字颜色 1 2" xfId="50"/>
    <cellStyle name="计算 2" xfId="51"/>
    <cellStyle name="常规 6" xfId="52"/>
    <cellStyle name="常规 4 14" xfId="53"/>
    <cellStyle name="40% - 强调文字颜色 4 2" xfId="54"/>
    <cellStyle name="20% - 强调文字颜色 5 3" xfId="55"/>
    <cellStyle name="20% - 强调文字颜色 2 3" xfId="56"/>
    <cellStyle name="常规 10 5" xfId="57"/>
    <cellStyle name="40% - 强调文字颜色 1 2" xfId="58"/>
    <cellStyle name="20% - 强调文字颜色 3 3" xfId="59"/>
    <cellStyle name="常规 11 5" xfId="60"/>
    <cellStyle name="40% - 强调文字颜色 2 2" xfId="61"/>
    <cellStyle name="20% - 强调文字颜色 6 3" xfId="62"/>
    <cellStyle name="输出 2" xfId="63"/>
    <cellStyle name="适中 2" xfId="64"/>
    <cellStyle name="20% - 强调文字颜色 1 3" xfId="65"/>
    <cellStyle name="20% - 强调文字颜色 2 2" xfId="66"/>
    <cellStyle name="20% - 强调文字颜色 3 2" xfId="67"/>
    <cellStyle name="常规 3 2 5" xfId="68"/>
    <cellStyle name="20% - 强调文字颜色 4 2" xfId="69"/>
    <cellStyle name="常规 3" xfId="70"/>
    <cellStyle name="20% - 强调文字颜色 4 3" xfId="71"/>
    <cellStyle name="常规 4" xfId="72"/>
    <cellStyle name="20% - 强调文字颜色 5 2" xfId="73"/>
    <cellStyle name="20% - 强调文字颜色 6 2" xfId="74"/>
    <cellStyle name="40% - 强调文字颜色 1 3" xfId="75"/>
    <cellStyle name="40% - 强调文字颜色 2 3" xfId="76"/>
    <cellStyle name="常规 11 6" xfId="77"/>
    <cellStyle name="40% - 强调文字颜色 3 2" xfId="78"/>
    <cellStyle name="40% - 强调文字颜色 3 3" xfId="79"/>
    <cellStyle name="40% - 强调文字颜色 4 3" xfId="80"/>
    <cellStyle name="40% - 强调文字颜色 5 2" xfId="81"/>
    <cellStyle name="40% - 强调文字颜色 5 3" xfId="82"/>
    <cellStyle name="40% - 强调文字颜色 6 2" xfId="83"/>
    <cellStyle name="40% - 强调文字颜色 6 3" xfId="84"/>
    <cellStyle name="60% - 强调文字颜色 1 2" xfId="85"/>
    <cellStyle name="60% - 强调文字颜色 2 2" xfId="86"/>
    <cellStyle name="常规 5" xfId="87"/>
    <cellStyle name="60% - 强调文字颜色 3 2" xfId="88"/>
    <cellStyle name="60% - 强调文字颜色 4 2" xfId="89"/>
    <cellStyle name="常规 4 14 2" xfId="90"/>
    <cellStyle name="60% - 强调文字颜色 5 2" xfId="91"/>
    <cellStyle name="60% - 强调文字颜色 6 2" xfId="92"/>
    <cellStyle name="百分比 2" xfId="93"/>
    <cellStyle name="百分比 2 2" xfId="94"/>
    <cellStyle name="标题 1 2" xfId="95"/>
    <cellStyle name="常规 46" xfId="96"/>
    <cellStyle name="标题 2 2" xfId="97"/>
    <cellStyle name="标题 3 2" xfId="98"/>
    <cellStyle name="标题 4 2" xfId="99"/>
    <cellStyle name="标题 5" xfId="100"/>
    <cellStyle name="差 2" xfId="101"/>
    <cellStyle name="常规 10" xfId="102"/>
    <cellStyle name="常规 10 2" xfId="103"/>
    <cellStyle name="常规 10 3" xfId="104"/>
    <cellStyle name="常规 10 4" xfId="105"/>
    <cellStyle name="常规 11" xfId="106"/>
    <cellStyle name="常规 11 2" xfId="107"/>
    <cellStyle name="常规 11 3" xfId="108"/>
    <cellStyle name="常规 11 4" xfId="109"/>
    <cellStyle name="常规 11 7" xfId="110"/>
    <cellStyle name="常规 11_2017年县级预算表（公开）" xfId="111"/>
    <cellStyle name="常规 12" xfId="112"/>
    <cellStyle name="常规 13" xfId="113"/>
    <cellStyle name="常规 14" xfId="114"/>
    <cellStyle name="常规 15" xfId="115"/>
    <cellStyle name="常规 16" xfId="116"/>
    <cellStyle name="常规 17" xfId="117"/>
    <cellStyle name="常规 22" xfId="118"/>
    <cellStyle name="常规 18" xfId="119"/>
    <cellStyle name="常规 19" xfId="120"/>
    <cellStyle name="常规 2" xfId="121"/>
    <cellStyle name="常规 2 2" xfId="122"/>
    <cellStyle name="常规 2 2 2" xfId="123"/>
    <cellStyle name="常规 2 2 3" xfId="124"/>
    <cellStyle name="常规 2 2 5" xfId="125"/>
    <cellStyle name="常规 2 3" xfId="126"/>
    <cellStyle name="常规 2 4" xfId="127"/>
    <cellStyle name="常规 2 5" xfId="128"/>
    <cellStyle name="强调文字颜色 4 2" xfId="129"/>
    <cellStyle name="常规 2 6" xfId="130"/>
    <cellStyle name="常规 2_2017年县级预算表（公开）" xfId="131"/>
    <cellStyle name="常规 3 2" xfId="132"/>
    <cellStyle name="常规 3 2 2" xfId="133"/>
    <cellStyle name="常规 3 2 3" xfId="134"/>
    <cellStyle name="常规 3 2 4" xfId="135"/>
    <cellStyle name="常规 3 3" xfId="136"/>
    <cellStyle name="常规 3 4" xfId="137"/>
    <cellStyle name="常规 3 5" xfId="138"/>
    <cellStyle name="强调文字颜色 5 2" xfId="139"/>
    <cellStyle name="常规 3 6" xfId="140"/>
    <cellStyle name="常规 4 2" xfId="141"/>
    <cellStyle name="常规 4 2 2" xfId="142"/>
    <cellStyle name="常规 4 4" xfId="143"/>
    <cellStyle name="常规 4 3" xfId="144"/>
    <cellStyle name="常规 4 5" xfId="145"/>
    <cellStyle name="强调文字颜色 6 2" xfId="146"/>
    <cellStyle name="常规 7" xfId="147"/>
    <cellStyle name="常规 8" xfId="148"/>
    <cellStyle name="常规 9" xfId="149"/>
    <cellStyle name="常规_2012年预算公开分析表（26个部门财政拨款三公经费）" xfId="150"/>
    <cellStyle name="常规_2013年国有资本经营预算完成情况表" xfId="151"/>
    <cellStyle name="常规_2017年县级预算表（公开）" xfId="152"/>
    <cellStyle name="常规_Sheet1" xfId="153"/>
    <cellStyle name="常规_表三" xfId="154"/>
    <cellStyle name="常规_企业职工养老保险预算表 (2)" xfId="155"/>
    <cellStyle name="常规_全省收入" xfId="156"/>
    <cellStyle name="好 2" xfId="157"/>
    <cellStyle name="汇总 2" xfId="158"/>
    <cellStyle name="检查单元格 2" xfId="159"/>
    <cellStyle name="解释性文本 2" xfId="160"/>
    <cellStyle name="警告文本 2" xfId="161"/>
    <cellStyle name="链接单元格 2" xfId="162"/>
    <cellStyle name="强调文字颜色 1 2" xfId="163"/>
    <cellStyle name="强调文字颜色 2 2" xfId="164"/>
    <cellStyle name="强调文字颜色 3 2" xfId="165"/>
    <cellStyle name="输入 2" xfId="166"/>
    <cellStyle name="注释 2" xfId="167"/>
    <cellStyle name="注释 3" xfId="168"/>
  </cellStyles>
  <tableStyles count="0" defaultTableStyle="TableStyleMedium9"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6"/>
  <sheetViews>
    <sheetView workbookViewId="0">
      <selection activeCell="A1" sqref="$A1:$XFD1048576"/>
    </sheetView>
  </sheetViews>
  <sheetFormatPr defaultColWidth="9" defaultRowHeight="14.25"/>
  <cols>
    <col min="1" max="1" width="77.625" style="1" customWidth="1"/>
    <col min="2" max="16384" width="9" style="1"/>
  </cols>
  <sheetData>
    <row r="1" ht="25.5" spans="1:1">
      <c r="A1" s="413" t="s">
        <v>0</v>
      </c>
    </row>
    <row r="2" ht="22.5" spans="1:1">
      <c r="A2" s="414" t="s">
        <v>1</v>
      </c>
    </row>
    <row r="3" spans="1:1">
      <c r="A3" s="197"/>
    </row>
    <row r="4" ht="18" customHeight="1" spans="1:1">
      <c r="A4" s="415" t="s">
        <v>2</v>
      </c>
    </row>
    <row r="5" ht="18" customHeight="1" spans="1:1">
      <c r="A5" s="415" t="s">
        <v>3</v>
      </c>
    </row>
    <row r="6" ht="18" customHeight="1" spans="1:1">
      <c r="A6" s="415" t="s">
        <v>4</v>
      </c>
    </row>
    <row r="7" ht="18" customHeight="1" spans="1:1">
      <c r="A7" s="415" t="s">
        <v>5</v>
      </c>
    </row>
    <row r="8" ht="18" customHeight="1" spans="1:1">
      <c r="A8" s="415" t="s">
        <v>6</v>
      </c>
    </row>
    <row r="9" ht="18" customHeight="1" spans="1:1">
      <c r="A9" s="415" t="s">
        <v>7</v>
      </c>
    </row>
    <row r="10" ht="18" customHeight="1" spans="1:1">
      <c r="A10" s="415" t="s">
        <v>8</v>
      </c>
    </row>
    <row r="11" ht="18" customHeight="1" spans="1:1">
      <c r="A11" s="415" t="s">
        <v>9</v>
      </c>
    </row>
    <row r="12" ht="18" customHeight="1" spans="1:1">
      <c r="A12" s="415" t="s">
        <v>10</v>
      </c>
    </row>
    <row r="13" ht="18" customHeight="1" spans="1:1">
      <c r="A13" s="415" t="s">
        <v>11</v>
      </c>
    </row>
    <row r="14" ht="18" customHeight="1" spans="1:1">
      <c r="A14" s="415" t="s">
        <v>12</v>
      </c>
    </row>
    <row r="15" ht="18" customHeight="1" spans="1:1">
      <c r="A15" s="415" t="s">
        <v>13</v>
      </c>
    </row>
    <row r="16" ht="18" customHeight="1" spans="1:1">
      <c r="A16" s="415" t="s">
        <v>14</v>
      </c>
    </row>
    <row r="17" ht="18" customHeight="1" spans="1:1">
      <c r="A17" s="415" t="s">
        <v>15</v>
      </c>
    </row>
    <row r="18" ht="18" customHeight="1" spans="1:1">
      <c r="A18" s="415" t="s">
        <v>16</v>
      </c>
    </row>
    <row r="19" ht="18" customHeight="1" spans="1:1">
      <c r="A19" s="415" t="s">
        <v>17</v>
      </c>
    </row>
    <row r="20" ht="18" customHeight="1" spans="1:1">
      <c r="A20" s="415" t="s">
        <v>18</v>
      </c>
    </row>
    <row r="21" ht="18" customHeight="1" spans="1:1">
      <c r="A21" s="415" t="s">
        <v>19</v>
      </c>
    </row>
    <row r="22" ht="18" customHeight="1" spans="1:1">
      <c r="A22" s="415" t="s">
        <v>20</v>
      </c>
    </row>
    <row r="23" ht="18" customHeight="1" spans="1:1">
      <c r="A23" s="415" t="s">
        <v>21</v>
      </c>
    </row>
    <row r="24" ht="18" customHeight="1" spans="1:1">
      <c r="A24" s="415" t="s">
        <v>22</v>
      </c>
    </row>
    <row r="25" ht="18" customHeight="1" spans="1:1">
      <c r="A25" s="415" t="s">
        <v>23</v>
      </c>
    </row>
    <row r="26" ht="18" customHeight="1" spans="1:1">
      <c r="A26" s="415" t="s">
        <v>24</v>
      </c>
    </row>
    <row r="27" ht="18" customHeight="1" spans="1:1">
      <c r="A27" s="415" t="s">
        <v>25</v>
      </c>
    </row>
    <row r="28" ht="18" customHeight="1" spans="1:1">
      <c r="A28" s="415" t="s">
        <v>26</v>
      </c>
    </row>
    <row r="29" ht="18" customHeight="1" spans="1:1">
      <c r="A29" s="415" t="s">
        <v>27</v>
      </c>
    </row>
    <row r="30" ht="18" customHeight="1" spans="1:1">
      <c r="A30" s="415" t="s">
        <v>28</v>
      </c>
    </row>
    <row r="31" ht="18" customHeight="1" spans="1:1">
      <c r="A31" s="415" t="s">
        <v>29</v>
      </c>
    </row>
    <row r="32" ht="18" customHeight="1" spans="1:1">
      <c r="A32" s="415" t="s">
        <v>30</v>
      </c>
    </row>
    <row r="33" ht="18" customHeight="1" spans="1:1">
      <c r="A33" s="415" t="s">
        <v>31</v>
      </c>
    </row>
    <row r="34" ht="18" customHeight="1" spans="1:1">
      <c r="A34" s="415" t="s">
        <v>32</v>
      </c>
    </row>
    <row r="35" ht="18" customHeight="1" spans="1:1">
      <c r="A35" s="415" t="s">
        <v>33</v>
      </c>
    </row>
    <row r="36" ht="18" customHeight="1" spans="1:1">
      <c r="A36" s="415" t="s">
        <v>34</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J18"/>
  <sheetViews>
    <sheetView view="pageBreakPreview" zoomScaleNormal="100" workbookViewId="0">
      <selection activeCell="A2" sqref="A2:J2"/>
    </sheetView>
  </sheetViews>
  <sheetFormatPr defaultColWidth="8.75" defaultRowHeight="14.25"/>
  <cols>
    <col min="1" max="1" width="7.75" customWidth="1"/>
    <col min="2" max="2" width="6.25" customWidth="1"/>
    <col min="3" max="3" width="10.25" customWidth="1"/>
    <col min="4" max="4" width="7.25" customWidth="1"/>
    <col min="5" max="5" width="6.625" customWidth="1"/>
    <col min="7" max="7" width="6.125" customWidth="1"/>
    <col min="8" max="8" width="8" customWidth="1"/>
    <col min="9" max="9" width="9.375" customWidth="1"/>
    <col min="10" max="10" width="5.625" customWidth="1"/>
  </cols>
  <sheetData>
    <row r="1" spans="1:1">
      <c r="A1" s="20" t="s">
        <v>988</v>
      </c>
    </row>
    <row r="2" ht="57" customHeight="1" spans="1:10">
      <c r="A2" s="241" t="s">
        <v>989</v>
      </c>
      <c r="B2" s="241"/>
      <c r="C2" s="242"/>
      <c r="D2" s="242"/>
      <c r="E2" s="242"/>
      <c r="F2" s="242"/>
      <c r="G2" s="242"/>
      <c r="H2" s="242"/>
      <c r="I2" s="242"/>
      <c r="J2" s="242"/>
    </row>
    <row r="3" ht="24" customHeight="1" spans="1:10">
      <c r="A3" s="243"/>
      <c r="B3" s="244"/>
      <c r="C3" s="245"/>
      <c r="D3" s="245"/>
      <c r="E3" s="245"/>
      <c r="F3" s="245"/>
      <c r="G3" s="245"/>
      <c r="H3" s="245"/>
      <c r="I3" s="245"/>
      <c r="J3" s="255" t="s">
        <v>37</v>
      </c>
    </row>
    <row r="4" ht="55" customHeight="1" spans="1:10">
      <c r="A4" s="246" t="s">
        <v>990</v>
      </c>
      <c r="B4" s="247" t="s">
        <v>991</v>
      </c>
      <c r="C4" s="248"/>
      <c r="D4" s="249"/>
      <c r="E4" s="250" t="s">
        <v>992</v>
      </c>
      <c r="F4" s="248"/>
      <c r="G4" s="249"/>
      <c r="H4" s="250" t="s">
        <v>993</v>
      </c>
      <c r="I4" s="248"/>
      <c r="J4" s="249"/>
    </row>
    <row r="5" ht="57" customHeight="1" spans="1:10">
      <c r="A5" s="251"/>
      <c r="B5" s="251" t="s">
        <v>994</v>
      </c>
      <c r="C5" s="251" t="s">
        <v>995</v>
      </c>
      <c r="D5" s="251" t="s">
        <v>996</v>
      </c>
      <c r="E5" s="251" t="s">
        <v>994</v>
      </c>
      <c r="F5" s="251" t="s">
        <v>995</v>
      </c>
      <c r="G5" s="251" t="s">
        <v>996</v>
      </c>
      <c r="H5" s="251" t="s">
        <v>994</v>
      </c>
      <c r="I5" s="251" t="s">
        <v>995</v>
      </c>
      <c r="J5" s="251" t="s">
        <v>996</v>
      </c>
    </row>
    <row r="6" ht="39" customHeight="1" spans="1:10">
      <c r="A6" s="252" t="s">
        <v>997</v>
      </c>
      <c r="B6" s="253"/>
      <c r="C6" s="253"/>
      <c r="D6" s="253"/>
      <c r="E6" s="253"/>
      <c r="F6" s="253"/>
      <c r="G6" s="253"/>
      <c r="H6" s="253"/>
      <c r="I6" s="253"/>
      <c r="J6" s="136"/>
    </row>
    <row r="7" ht="39" customHeight="1" spans="1:10">
      <c r="A7" s="251" t="s">
        <v>998</v>
      </c>
      <c r="B7" s="251"/>
      <c r="C7" s="251"/>
      <c r="D7" s="251"/>
      <c r="E7" s="251"/>
      <c r="F7" s="251"/>
      <c r="G7" s="251"/>
      <c r="H7" s="251"/>
      <c r="I7" s="251"/>
      <c r="J7" s="251"/>
    </row>
    <row r="8" ht="45" customHeight="1" spans="1:10">
      <c r="A8" s="254" t="s">
        <v>999</v>
      </c>
      <c r="B8" s="254"/>
      <c r="C8" s="254"/>
      <c r="D8" s="254"/>
      <c r="E8" s="254"/>
      <c r="F8" s="254"/>
      <c r="G8" s="254"/>
      <c r="H8" s="254"/>
      <c r="I8" s="254"/>
      <c r="J8" s="254"/>
    </row>
    <row r="18" spans="3:3">
      <c r="C18" s="1"/>
    </row>
  </sheetData>
  <mergeCells count="4">
    <mergeCell ref="A2:J2"/>
    <mergeCell ref="B4:D4"/>
    <mergeCell ref="E4:G4"/>
    <mergeCell ref="H4:J4"/>
  </mergeCells>
  <printOptions horizontalCentered="1"/>
  <pageMargins left="0.75" right="0.75" top="1" bottom="1"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XFD1048576"/>
    </sheetView>
  </sheetViews>
  <sheetFormatPr defaultColWidth="9" defaultRowHeight="14.25" outlineLevelCol="2"/>
  <cols>
    <col min="1" max="1" width="35.5" style="1" customWidth="1"/>
    <col min="2" max="2" width="20" style="1" customWidth="1"/>
    <col min="3" max="3" width="18.875" style="1" customWidth="1"/>
    <col min="4" max="16384" width="9" style="1"/>
  </cols>
  <sheetData>
    <row r="1" spans="1:3">
      <c r="A1" s="198" t="s">
        <v>1000</v>
      </c>
      <c r="B1" s="223"/>
      <c r="C1" s="197"/>
    </row>
    <row r="2" ht="25.5" spans="1:3">
      <c r="A2" s="142" t="s">
        <v>1001</v>
      </c>
      <c r="B2" s="142"/>
      <c r="C2" s="143"/>
    </row>
    <row r="3" spans="1:3">
      <c r="A3" s="224"/>
      <c r="B3" s="225"/>
      <c r="C3" s="226" t="s">
        <v>37</v>
      </c>
    </row>
    <row r="4" ht="27" spans="1:3">
      <c r="A4" s="227" t="s">
        <v>1002</v>
      </c>
      <c r="B4" s="228" t="s">
        <v>1003</v>
      </c>
      <c r="C4" s="228" t="s">
        <v>1004</v>
      </c>
    </row>
    <row r="5" spans="1:3">
      <c r="A5" s="227" t="s">
        <v>1005</v>
      </c>
      <c r="B5" s="228">
        <v>39900</v>
      </c>
      <c r="C5" s="228">
        <v>39000</v>
      </c>
    </row>
    <row r="6" ht="15.75" spans="1:3">
      <c r="A6" s="229" t="s">
        <v>1006</v>
      </c>
      <c r="B6" s="230">
        <v>1024</v>
      </c>
      <c r="C6" s="230">
        <v>1000</v>
      </c>
    </row>
    <row r="7" ht="15.75" spans="1:3">
      <c r="A7" s="229" t="s">
        <v>1007</v>
      </c>
      <c r="B7" s="230">
        <v>121</v>
      </c>
      <c r="C7" s="230">
        <v>100</v>
      </c>
    </row>
    <row r="8" ht="15.75" spans="1:3">
      <c r="A8" s="229" t="s">
        <v>1008</v>
      </c>
      <c r="B8" s="230">
        <v>260</v>
      </c>
      <c r="C8" s="230">
        <v>260</v>
      </c>
    </row>
    <row r="9" ht="15.75" spans="1:3">
      <c r="A9" s="229" t="s">
        <v>1009</v>
      </c>
      <c r="B9" s="230">
        <v>1070</v>
      </c>
      <c r="C9" s="230">
        <v>1000</v>
      </c>
    </row>
    <row r="10" ht="15.75" spans="1:3">
      <c r="A10" s="229" t="s">
        <v>1010</v>
      </c>
      <c r="B10" s="230">
        <v>341</v>
      </c>
      <c r="C10" s="230">
        <v>350</v>
      </c>
    </row>
    <row r="11" ht="15.75" spans="1:3">
      <c r="A11" s="229" t="s">
        <v>1011</v>
      </c>
      <c r="B11" s="230">
        <v>2254</v>
      </c>
      <c r="C11" s="230">
        <v>2200</v>
      </c>
    </row>
    <row r="12" ht="15.75" spans="1:3">
      <c r="A12" s="229" t="s">
        <v>1012</v>
      </c>
      <c r="B12" s="230">
        <v>552</v>
      </c>
      <c r="C12" s="230">
        <v>550</v>
      </c>
    </row>
    <row r="13" ht="15.75" spans="1:3">
      <c r="A13" s="229" t="s">
        <v>1013</v>
      </c>
      <c r="B13" s="230">
        <v>1726</v>
      </c>
      <c r="C13" s="230">
        <v>1700</v>
      </c>
    </row>
    <row r="14" ht="15.75" spans="1:3">
      <c r="A14" s="238" t="s">
        <v>1014</v>
      </c>
      <c r="B14" s="230">
        <v>8578</v>
      </c>
      <c r="C14" s="230">
        <v>8300</v>
      </c>
    </row>
    <row r="15" ht="15.75" spans="1:3">
      <c r="A15" s="238" t="s">
        <v>1015</v>
      </c>
      <c r="B15" s="230">
        <v>92</v>
      </c>
      <c r="C15" s="230">
        <v>100</v>
      </c>
    </row>
    <row r="16" ht="15.75" spans="1:3">
      <c r="A16" s="238" t="s">
        <v>1016</v>
      </c>
      <c r="B16" s="230">
        <v>11289</v>
      </c>
      <c r="C16" s="230">
        <v>11000</v>
      </c>
    </row>
    <row r="17" ht="15.75" spans="1:3">
      <c r="A17" s="238" t="s">
        <v>1017</v>
      </c>
      <c r="B17" s="230">
        <v>6953</v>
      </c>
      <c r="C17" s="230">
        <v>7000</v>
      </c>
    </row>
    <row r="18" ht="15.75" spans="1:3">
      <c r="A18" s="238" t="s">
        <v>1018</v>
      </c>
      <c r="B18" s="230">
        <v>560</v>
      </c>
      <c r="C18" s="230">
        <v>560</v>
      </c>
    </row>
    <row r="19" ht="15.75" spans="1:3">
      <c r="A19" s="238" t="s">
        <v>1019</v>
      </c>
      <c r="B19" s="230">
        <v>696</v>
      </c>
      <c r="C19" s="230">
        <v>700</v>
      </c>
    </row>
    <row r="20" ht="15.75" spans="1:3">
      <c r="A20" s="238" t="s">
        <v>1020</v>
      </c>
      <c r="B20" s="230">
        <v>50</v>
      </c>
      <c r="C20" s="230">
        <v>50</v>
      </c>
    </row>
    <row r="21" ht="15.75" spans="1:3">
      <c r="A21" s="238" t="s">
        <v>1021</v>
      </c>
      <c r="B21" s="230">
        <v>379</v>
      </c>
      <c r="C21" s="230">
        <v>400</v>
      </c>
    </row>
    <row r="22" ht="15.75" spans="1:3">
      <c r="A22" s="238" t="s">
        <v>1022</v>
      </c>
      <c r="B22" s="230">
        <v>3276</v>
      </c>
      <c r="C22" s="230">
        <v>3000</v>
      </c>
    </row>
    <row r="23" ht="15.75" spans="1:3">
      <c r="A23" s="238" t="s">
        <v>1023</v>
      </c>
      <c r="B23" s="230">
        <v>32</v>
      </c>
      <c r="C23" s="230">
        <v>30</v>
      </c>
    </row>
    <row r="24" ht="15.75" spans="1:3">
      <c r="A24" s="238" t="s">
        <v>1024</v>
      </c>
      <c r="B24" s="230">
        <v>542</v>
      </c>
      <c r="C24" s="230">
        <v>600</v>
      </c>
    </row>
    <row r="25" spans="1:3">
      <c r="A25" s="229" t="s">
        <v>1025</v>
      </c>
      <c r="B25" s="227">
        <v>105</v>
      </c>
      <c r="C25" s="240">
        <v>100</v>
      </c>
    </row>
  </sheetData>
  <mergeCells count="1">
    <mergeCell ref="A2:C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C99"/>
  <sheetViews>
    <sheetView view="pageBreakPreview" zoomScaleNormal="100" workbookViewId="0">
      <selection activeCell="A1" sqref="$A1:$XFD1048576"/>
    </sheetView>
  </sheetViews>
  <sheetFormatPr defaultColWidth="9" defaultRowHeight="14.25" outlineLevelCol="2"/>
  <cols>
    <col min="1" max="1" width="35.5" style="1" customWidth="1"/>
    <col min="2" max="2" width="20" style="1" customWidth="1"/>
    <col min="3" max="3" width="18.875" style="1" customWidth="1"/>
    <col min="4" max="16384" width="9" style="1"/>
  </cols>
  <sheetData>
    <row r="1" spans="1:3">
      <c r="A1" s="198" t="s">
        <v>1026</v>
      </c>
      <c r="B1" s="223"/>
      <c r="C1" s="197"/>
    </row>
    <row r="2" ht="37" customHeight="1" spans="1:3">
      <c r="A2" s="142" t="s">
        <v>1027</v>
      </c>
      <c r="B2" s="142"/>
      <c r="C2" s="143"/>
    </row>
    <row r="3" spans="1:3">
      <c r="A3" s="224"/>
      <c r="B3" s="225"/>
      <c r="C3" s="226" t="s">
        <v>37</v>
      </c>
    </row>
    <row r="4" ht="45" customHeight="1" spans="1:3">
      <c r="A4" s="227" t="s">
        <v>1002</v>
      </c>
      <c r="B4" s="228" t="s">
        <v>1003</v>
      </c>
      <c r="C4" s="228" t="s">
        <v>1004</v>
      </c>
    </row>
    <row r="5" ht="16" customHeight="1" spans="1:3">
      <c r="A5" s="227" t="s">
        <v>1005</v>
      </c>
      <c r="B5" s="228">
        <f>B6+B22+B24+B26+B30+B35+B42+B50+B57+B62+B65+B73+B76+B81+B85+B87+B89+B91+B93+B98</f>
        <v>39900</v>
      </c>
      <c r="C5" s="228">
        <f>C6+C22+C24+C26+C30+C35+C42+C50+C57+C62+C65+C73+C76+C81+C85+C87+C89+C91+C93+C98</f>
        <v>39000</v>
      </c>
    </row>
    <row r="6" ht="16" customHeight="1" spans="1:3">
      <c r="A6" s="229" t="s">
        <v>1006</v>
      </c>
      <c r="B6" s="230">
        <v>1024</v>
      </c>
      <c r="C6" s="230">
        <v>1000</v>
      </c>
    </row>
    <row r="7" ht="16" customHeight="1" spans="1:3">
      <c r="A7" s="231" t="s">
        <v>134</v>
      </c>
      <c r="B7" s="232">
        <v>360</v>
      </c>
      <c r="C7" s="232">
        <v>360</v>
      </c>
    </row>
    <row r="8" ht="16" customHeight="1" spans="1:3">
      <c r="A8" s="231" t="s">
        <v>138</v>
      </c>
      <c r="B8" s="232"/>
      <c r="C8" s="232"/>
    </row>
    <row r="9" ht="16" customHeight="1" spans="1:3">
      <c r="A9" s="233" t="s">
        <v>141</v>
      </c>
      <c r="B9" s="232">
        <v>45</v>
      </c>
      <c r="C9" s="232">
        <v>40</v>
      </c>
    </row>
    <row r="10" ht="16" customHeight="1" spans="1:3">
      <c r="A10" s="234" t="s">
        <v>146</v>
      </c>
      <c r="B10" s="232">
        <v>145</v>
      </c>
      <c r="C10" s="232">
        <v>140</v>
      </c>
    </row>
    <row r="11" ht="16" customHeight="1" spans="1:3">
      <c r="A11" s="233" t="s">
        <v>151</v>
      </c>
      <c r="B11" s="232"/>
      <c r="C11" s="232"/>
    </row>
    <row r="12" ht="16" customHeight="1" spans="1:3">
      <c r="A12" s="233" t="s">
        <v>155</v>
      </c>
      <c r="B12" s="232">
        <v>126</v>
      </c>
      <c r="C12" s="232">
        <v>120</v>
      </c>
    </row>
    <row r="13" ht="16" customHeight="1" spans="1:3">
      <c r="A13" s="233" t="s">
        <v>158</v>
      </c>
      <c r="B13" s="232">
        <v>24</v>
      </c>
      <c r="C13" s="232">
        <v>20</v>
      </c>
    </row>
    <row r="14" ht="16" customHeight="1" spans="1:3">
      <c r="A14" s="233" t="s">
        <v>161</v>
      </c>
      <c r="B14" s="232">
        <v>92</v>
      </c>
      <c r="C14" s="232">
        <v>90</v>
      </c>
    </row>
    <row r="15" ht="16" customHeight="1" spans="1:3">
      <c r="A15" s="233" t="s">
        <v>163</v>
      </c>
      <c r="B15" s="232">
        <v>10</v>
      </c>
      <c r="C15" s="232">
        <v>10</v>
      </c>
    </row>
    <row r="16" ht="16" customHeight="1" spans="1:3">
      <c r="A16" s="233" t="s">
        <v>167</v>
      </c>
      <c r="B16" s="232">
        <v>4</v>
      </c>
      <c r="C16" s="232"/>
    </row>
    <row r="17" ht="16" customHeight="1" spans="1:3">
      <c r="A17" s="233" t="s">
        <v>172</v>
      </c>
      <c r="B17" s="232">
        <v>65</v>
      </c>
      <c r="C17" s="232">
        <v>60</v>
      </c>
    </row>
    <row r="18" ht="16" customHeight="1" spans="1:3">
      <c r="A18" s="233" t="s">
        <v>178</v>
      </c>
      <c r="B18" s="232">
        <v>44</v>
      </c>
      <c r="C18" s="232">
        <v>40</v>
      </c>
    </row>
    <row r="19" ht="16" customHeight="1" spans="1:3">
      <c r="A19" s="233" t="s">
        <v>182</v>
      </c>
      <c r="B19" s="232">
        <v>6</v>
      </c>
      <c r="C19" s="232">
        <v>10</v>
      </c>
    </row>
    <row r="20" ht="16" customHeight="1" spans="1:3">
      <c r="A20" s="231" t="s">
        <v>185</v>
      </c>
      <c r="B20" s="232">
        <v>97</v>
      </c>
      <c r="C20" s="232">
        <v>100</v>
      </c>
    </row>
    <row r="21" ht="16" customHeight="1" spans="1:3">
      <c r="A21" s="231" t="s">
        <v>190</v>
      </c>
      <c r="B21" s="232">
        <v>6</v>
      </c>
      <c r="C21" s="232">
        <v>10</v>
      </c>
    </row>
    <row r="22" ht="16" customHeight="1" spans="1:3">
      <c r="A22" s="229" t="s">
        <v>1007</v>
      </c>
      <c r="B22" s="230">
        <v>121</v>
      </c>
      <c r="C22" s="230">
        <v>100</v>
      </c>
    </row>
    <row r="23" ht="16" customHeight="1" spans="1:3">
      <c r="A23" s="233" t="s">
        <v>193</v>
      </c>
      <c r="B23" s="232">
        <v>121</v>
      </c>
      <c r="C23" s="232">
        <v>100</v>
      </c>
    </row>
    <row r="24" ht="16" customHeight="1" spans="1:3">
      <c r="A24" s="229" t="s">
        <v>1008</v>
      </c>
      <c r="B24" s="230">
        <v>260</v>
      </c>
      <c r="C24" s="230">
        <v>260</v>
      </c>
    </row>
    <row r="25" ht="16" customHeight="1" spans="1:3">
      <c r="A25" s="233" t="s">
        <v>203</v>
      </c>
      <c r="B25" s="235">
        <v>260</v>
      </c>
      <c r="C25" s="235">
        <v>260</v>
      </c>
    </row>
    <row r="26" ht="16" customHeight="1" spans="1:3">
      <c r="A26" s="229" t="s">
        <v>1009</v>
      </c>
      <c r="B26" s="230">
        <v>1070</v>
      </c>
      <c r="C26" s="230">
        <v>1000</v>
      </c>
    </row>
    <row r="27" ht="16" customHeight="1" spans="1:3">
      <c r="A27" s="231" t="s">
        <v>223</v>
      </c>
      <c r="B27" s="235">
        <v>598</v>
      </c>
      <c r="C27" s="235">
        <v>600</v>
      </c>
    </row>
    <row r="28" ht="16" customHeight="1" spans="1:3">
      <c r="A28" s="231" t="s">
        <v>230</v>
      </c>
      <c r="B28" s="235">
        <v>50</v>
      </c>
      <c r="C28" s="235">
        <v>50</v>
      </c>
    </row>
    <row r="29" ht="16" customHeight="1" spans="1:3">
      <c r="A29" s="231" t="s">
        <v>239</v>
      </c>
      <c r="B29" s="235">
        <v>422</v>
      </c>
      <c r="C29" s="235">
        <v>350</v>
      </c>
    </row>
    <row r="30" ht="16" customHeight="1" spans="1:3">
      <c r="A30" s="229" t="s">
        <v>1010</v>
      </c>
      <c r="B30" s="230">
        <v>341</v>
      </c>
      <c r="C30" s="230">
        <v>350</v>
      </c>
    </row>
    <row r="31" ht="16" customHeight="1" spans="1:3">
      <c r="A31" s="233" t="s">
        <v>244</v>
      </c>
      <c r="B31" s="235">
        <v>186</v>
      </c>
      <c r="C31" s="235">
        <v>190</v>
      </c>
    </row>
    <row r="32" ht="16" customHeight="1" spans="1:3">
      <c r="A32" s="233" t="s">
        <v>247</v>
      </c>
      <c r="B32" s="235">
        <v>20</v>
      </c>
      <c r="C32" s="235">
        <v>20</v>
      </c>
    </row>
    <row r="33" ht="16" customHeight="1" spans="1:3">
      <c r="A33" s="231" t="s">
        <v>250</v>
      </c>
      <c r="B33" s="235">
        <v>11</v>
      </c>
      <c r="C33" s="235">
        <v>10</v>
      </c>
    </row>
    <row r="34" ht="16" customHeight="1" spans="1:3">
      <c r="A34" s="231" t="s">
        <v>253</v>
      </c>
      <c r="B34" s="235">
        <v>124</v>
      </c>
      <c r="C34" s="235">
        <v>130</v>
      </c>
    </row>
    <row r="35" ht="16" customHeight="1" spans="1:3">
      <c r="A35" s="229" t="s">
        <v>1011</v>
      </c>
      <c r="B35" s="230">
        <v>2254</v>
      </c>
      <c r="C35" s="230">
        <v>2200</v>
      </c>
    </row>
    <row r="36" ht="16" customHeight="1" spans="1:3">
      <c r="A36" s="236" t="s">
        <v>256</v>
      </c>
      <c r="B36" s="235">
        <v>1473</v>
      </c>
      <c r="C36" s="235">
        <v>1420</v>
      </c>
    </row>
    <row r="37" ht="16" customHeight="1" spans="1:3">
      <c r="A37" s="236" t="s">
        <v>263</v>
      </c>
      <c r="B37" s="235">
        <v>481</v>
      </c>
      <c r="C37" s="235">
        <v>480</v>
      </c>
    </row>
    <row r="38" ht="16" customHeight="1" spans="1:3">
      <c r="A38" s="236" t="s">
        <v>266</v>
      </c>
      <c r="B38" s="235"/>
      <c r="C38" s="235"/>
    </row>
    <row r="39" ht="16" customHeight="1" spans="1:3">
      <c r="A39" s="236" t="s">
        <v>269</v>
      </c>
      <c r="B39" s="235">
        <v>2</v>
      </c>
      <c r="C39" s="235"/>
    </row>
    <row r="40" ht="16" customHeight="1" spans="1:3">
      <c r="A40" s="236" t="s">
        <v>271</v>
      </c>
      <c r="B40" s="235">
        <v>8</v>
      </c>
      <c r="C40" s="235">
        <v>10</v>
      </c>
    </row>
    <row r="41" ht="16" customHeight="1" spans="1:3">
      <c r="A41" s="236" t="s">
        <v>274</v>
      </c>
      <c r="B41" s="235">
        <v>290</v>
      </c>
      <c r="C41" s="235">
        <v>290</v>
      </c>
    </row>
    <row r="42" ht="16" customHeight="1" spans="1:3">
      <c r="A42" s="229" t="s">
        <v>1012</v>
      </c>
      <c r="B42" s="230">
        <v>552</v>
      </c>
      <c r="C42" s="230">
        <v>550</v>
      </c>
    </row>
    <row r="43" ht="16" customHeight="1" spans="1:3">
      <c r="A43" s="236" t="s">
        <v>290</v>
      </c>
      <c r="B43" s="235"/>
      <c r="C43" s="235"/>
    </row>
    <row r="44" ht="16" customHeight="1" spans="1:3">
      <c r="A44" s="236" t="s">
        <v>293</v>
      </c>
      <c r="B44" s="235">
        <v>83</v>
      </c>
      <c r="C44" s="235">
        <v>80</v>
      </c>
    </row>
    <row r="45" ht="16" customHeight="1" spans="1:3">
      <c r="A45" s="236" t="s">
        <v>300</v>
      </c>
      <c r="B45" s="235">
        <v>6</v>
      </c>
      <c r="C45" s="235">
        <v>10</v>
      </c>
    </row>
    <row r="46" ht="16" customHeight="1" spans="1:3">
      <c r="A46" s="236" t="s">
        <v>306</v>
      </c>
      <c r="B46" s="235">
        <v>141</v>
      </c>
      <c r="C46" s="235">
        <v>140</v>
      </c>
    </row>
    <row r="47" ht="16" customHeight="1" spans="1:3">
      <c r="A47" s="236" t="s">
        <v>311</v>
      </c>
      <c r="B47" s="235">
        <v>240</v>
      </c>
      <c r="C47" s="235">
        <v>240</v>
      </c>
    </row>
    <row r="48" ht="16" customHeight="1" spans="1:3">
      <c r="A48" s="236" t="s">
        <v>330</v>
      </c>
      <c r="B48" s="235">
        <v>78</v>
      </c>
      <c r="C48" s="235">
        <v>80</v>
      </c>
    </row>
    <row r="49" ht="16" customHeight="1" spans="1:3">
      <c r="A49" s="236" t="s">
        <v>334</v>
      </c>
      <c r="B49" s="235">
        <v>4</v>
      </c>
      <c r="C49" s="235"/>
    </row>
    <row r="50" ht="16" customHeight="1" spans="1:3">
      <c r="A50" s="229" t="s">
        <v>1013</v>
      </c>
      <c r="B50" s="230">
        <v>1726</v>
      </c>
      <c r="C50" s="230">
        <v>1700</v>
      </c>
    </row>
    <row r="51" ht="16" customHeight="1" spans="1:3">
      <c r="A51" s="236" t="s">
        <v>347</v>
      </c>
      <c r="B51" s="235">
        <v>434</v>
      </c>
      <c r="C51" s="235">
        <v>400</v>
      </c>
    </row>
    <row r="52" ht="16" customHeight="1" spans="1:3">
      <c r="A52" s="236" t="s">
        <v>350</v>
      </c>
      <c r="B52" s="235">
        <v>1138</v>
      </c>
      <c r="C52" s="235">
        <v>1150</v>
      </c>
    </row>
    <row r="53" ht="16" customHeight="1" spans="1:3">
      <c r="A53" s="236" t="s">
        <v>360</v>
      </c>
      <c r="B53" s="235">
        <v>52</v>
      </c>
      <c r="C53" s="235">
        <v>50</v>
      </c>
    </row>
    <row r="54" ht="16" customHeight="1" spans="1:3">
      <c r="A54" s="237" t="s">
        <v>373</v>
      </c>
      <c r="B54" s="235">
        <v>32</v>
      </c>
      <c r="C54" s="235">
        <v>30</v>
      </c>
    </row>
    <row r="55" ht="16" customHeight="1" spans="1:3">
      <c r="A55" s="237" t="s">
        <v>1028</v>
      </c>
      <c r="B55" s="235">
        <v>59</v>
      </c>
      <c r="C55" s="235">
        <v>60</v>
      </c>
    </row>
    <row r="56" ht="16" customHeight="1" spans="1:3">
      <c r="A56" s="237" t="s">
        <v>377</v>
      </c>
      <c r="B56" s="235">
        <v>11</v>
      </c>
      <c r="C56" s="235">
        <v>10</v>
      </c>
    </row>
    <row r="57" ht="16" customHeight="1" spans="1:3">
      <c r="A57" s="238" t="s">
        <v>1014</v>
      </c>
      <c r="B57" s="230">
        <v>8578</v>
      </c>
      <c r="C57" s="230">
        <v>8300</v>
      </c>
    </row>
    <row r="58" ht="16" customHeight="1" spans="1:3">
      <c r="A58" s="237" t="s">
        <v>382</v>
      </c>
      <c r="B58" s="235">
        <v>5199</v>
      </c>
      <c r="C58" s="235">
        <v>5000</v>
      </c>
    </row>
    <row r="59" ht="16" customHeight="1" spans="1:3">
      <c r="A59" s="237" t="s">
        <v>386</v>
      </c>
      <c r="B59" s="235">
        <v>3339</v>
      </c>
      <c r="C59" s="235">
        <v>3300</v>
      </c>
    </row>
    <row r="60" ht="16" customHeight="1" spans="1:3">
      <c r="A60" s="237" t="s">
        <v>1029</v>
      </c>
      <c r="B60" s="235">
        <v>10</v>
      </c>
      <c r="C60" s="235"/>
    </row>
    <row r="61" ht="16" customHeight="1" spans="1:3">
      <c r="A61" s="237" t="s">
        <v>397</v>
      </c>
      <c r="B61" s="235">
        <v>30</v>
      </c>
      <c r="C61" s="235"/>
    </row>
    <row r="62" ht="16" customHeight="1" spans="1:3">
      <c r="A62" s="238" t="s">
        <v>1015</v>
      </c>
      <c r="B62" s="230">
        <v>92</v>
      </c>
      <c r="C62" s="230">
        <v>100</v>
      </c>
    </row>
    <row r="63" ht="16" customHeight="1" spans="1:3">
      <c r="A63" s="237" t="s">
        <v>404</v>
      </c>
      <c r="B63" s="235">
        <v>82</v>
      </c>
      <c r="C63" s="235">
        <v>90</v>
      </c>
    </row>
    <row r="64" ht="16" customHeight="1" spans="1:3">
      <c r="A64" s="237" t="s">
        <v>411</v>
      </c>
      <c r="B64" s="235">
        <v>10</v>
      </c>
      <c r="C64" s="235">
        <v>10</v>
      </c>
    </row>
    <row r="65" ht="16" customHeight="1" spans="1:3">
      <c r="A65" s="238" t="s">
        <v>1016</v>
      </c>
      <c r="B65" s="230">
        <v>11289</v>
      </c>
      <c r="C65" s="230">
        <v>11000</v>
      </c>
    </row>
    <row r="66" ht="16" customHeight="1" spans="1:3">
      <c r="A66" s="237" t="s">
        <v>414</v>
      </c>
      <c r="B66" s="235">
        <v>3318</v>
      </c>
      <c r="C66" s="235">
        <v>3300</v>
      </c>
    </row>
    <row r="67" ht="16" customHeight="1" spans="1:3">
      <c r="A67" s="237" t="s">
        <v>431</v>
      </c>
      <c r="B67" s="235">
        <v>698</v>
      </c>
      <c r="C67" s="235">
        <v>700</v>
      </c>
    </row>
    <row r="68" ht="16" customHeight="1" spans="1:3">
      <c r="A68" s="237" t="s">
        <v>439</v>
      </c>
      <c r="B68" s="235">
        <v>1426</v>
      </c>
      <c r="C68" s="235">
        <v>1400</v>
      </c>
    </row>
    <row r="69" ht="16" customHeight="1" spans="1:3">
      <c r="A69" s="237" t="s">
        <v>453</v>
      </c>
      <c r="B69" s="235">
        <v>840</v>
      </c>
      <c r="C69" s="235">
        <v>840</v>
      </c>
    </row>
    <row r="70" ht="16" customHeight="1" spans="1:3">
      <c r="A70" s="237" t="s">
        <v>458</v>
      </c>
      <c r="B70" s="235">
        <v>2541</v>
      </c>
      <c r="C70" s="235">
        <v>2500</v>
      </c>
    </row>
    <row r="71" ht="16" customHeight="1" spans="1:3">
      <c r="A71" s="237" t="s">
        <v>464</v>
      </c>
      <c r="B71" s="235">
        <v>140</v>
      </c>
      <c r="C71" s="235">
        <v>140</v>
      </c>
    </row>
    <row r="72" ht="16" customHeight="1" spans="1:3">
      <c r="A72" s="237" t="s">
        <v>470</v>
      </c>
      <c r="B72" s="235">
        <v>2326</v>
      </c>
      <c r="C72" s="235">
        <v>2120</v>
      </c>
    </row>
    <row r="73" ht="16" customHeight="1" spans="1:3">
      <c r="A73" s="238" t="s">
        <v>1017</v>
      </c>
      <c r="B73" s="230">
        <v>6953</v>
      </c>
      <c r="C73" s="230">
        <v>7000</v>
      </c>
    </row>
    <row r="74" ht="16" customHeight="1" spans="1:3">
      <c r="A74" s="237" t="s">
        <v>473</v>
      </c>
      <c r="B74" s="235">
        <v>6151</v>
      </c>
      <c r="C74" s="235">
        <v>6200</v>
      </c>
    </row>
    <row r="75" ht="16" customHeight="1" spans="1:3">
      <c r="A75" s="237" t="s">
        <v>486</v>
      </c>
      <c r="B75" s="235">
        <v>802</v>
      </c>
      <c r="C75" s="235">
        <v>800</v>
      </c>
    </row>
    <row r="76" ht="16" customHeight="1" spans="1:3">
      <c r="A76" s="238" t="s">
        <v>1018</v>
      </c>
      <c r="B76" s="230">
        <v>560</v>
      </c>
      <c r="C76" s="230">
        <v>560</v>
      </c>
    </row>
    <row r="77" ht="16" customHeight="1" spans="1:3">
      <c r="A77" s="237" t="s">
        <v>492</v>
      </c>
      <c r="B77" s="235">
        <v>230</v>
      </c>
      <c r="C77" s="235">
        <v>230</v>
      </c>
    </row>
    <row r="78" ht="16" customHeight="1" spans="1:3">
      <c r="A78" s="237" t="s">
        <v>494</v>
      </c>
      <c r="B78" s="235">
        <v>15</v>
      </c>
      <c r="C78" s="235">
        <v>20</v>
      </c>
    </row>
    <row r="79" ht="16" customHeight="1" spans="1:3">
      <c r="A79" s="237" t="s">
        <v>497</v>
      </c>
      <c r="B79" s="235">
        <v>308</v>
      </c>
      <c r="C79" s="235">
        <v>310</v>
      </c>
    </row>
    <row r="80" ht="16" customHeight="1" spans="1:3">
      <c r="A80" s="237" t="s">
        <v>500</v>
      </c>
      <c r="B80" s="235">
        <v>7</v>
      </c>
      <c r="C80" s="235"/>
    </row>
    <row r="81" ht="16" customHeight="1" spans="1:3">
      <c r="A81" s="238" t="s">
        <v>1019</v>
      </c>
      <c r="B81" s="230">
        <v>696</v>
      </c>
      <c r="C81" s="230">
        <v>700</v>
      </c>
    </row>
    <row r="82" ht="16" customHeight="1" spans="1:3">
      <c r="A82" s="237" t="s">
        <v>503</v>
      </c>
      <c r="B82" s="235">
        <v>478</v>
      </c>
      <c r="C82" s="235">
        <v>480</v>
      </c>
    </row>
    <row r="83" ht="16" customHeight="1" spans="1:3">
      <c r="A83" s="237" t="s">
        <v>506</v>
      </c>
      <c r="B83" s="235">
        <v>66</v>
      </c>
      <c r="C83" s="235">
        <v>70</v>
      </c>
    </row>
    <row r="84" ht="16" customHeight="1" spans="1:3">
      <c r="A84" s="237" t="s">
        <v>508</v>
      </c>
      <c r="B84" s="235">
        <v>152</v>
      </c>
      <c r="C84" s="235">
        <v>150</v>
      </c>
    </row>
    <row r="85" ht="16" customHeight="1" spans="1:3">
      <c r="A85" s="238" t="s">
        <v>1020</v>
      </c>
      <c r="B85" s="230">
        <v>50</v>
      </c>
      <c r="C85" s="230">
        <v>50</v>
      </c>
    </row>
    <row r="86" ht="16" customHeight="1" spans="1:3">
      <c r="A86" s="237" t="s">
        <v>511</v>
      </c>
      <c r="B86" s="239">
        <v>50</v>
      </c>
      <c r="C86" s="239">
        <v>50</v>
      </c>
    </row>
    <row r="87" ht="16" customHeight="1" spans="1:3">
      <c r="A87" s="238" t="s">
        <v>1021</v>
      </c>
      <c r="B87" s="230">
        <v>379</v>
      </c>
      <c r="C87" s="230">
        <v>400</v>
      </c>
    </row>
    <row r="88" ht="16" customHeight="1" spans="1:3">
      <c r="A88" s="237" t="s">
        <v>516</v>
      </c>
      <c r="B88" s="239">
        <v>379</v>
      </c>
      <c r="C88" s="239">
        <v>400</v>
      </c>
    </row>
    <row r="89" ht="16" customHeight="1" spans="1:3">
      <c r="A89" s="238" t="s">
        <v>1022</v>
      </c>
      <c r="B89" s="230">
        <v>3276</v>
      </c>
      <c r="C89" s="230">
        <v>3000</v>
      </c>
    </row>
    <row r="90" ht="16" customHeight="1" spans="1:3">
      <c r="A90" s="237" t="s">
        <v>525</v>
      </c>
      <c r="B90" s="239">
        <v>3276</v>
      </c>
      <c r="C90" s="239">
        <v>3000</v>
      </c>
    </row>
    <row r="91" ht="16" customHeight="1" spans="1:3">
      <c r="A91" s="238" t="s">
        <v>1023</v>
      </c>
      <c r="B91" s="230">
        <v>32</v>
      </c>
      <c r="C91" s="230">
        <v>30</v>
      </c>
    </row>
    <row r="92" ht="16" customHeight="1" spans="1:3">
      <c r="A92" s="237" t="s">
        <v>532</v>
      </c>
      <c r="B92" s="239">
        <v>32</v>
      </c>
      <c r="C92" s="239">
        <v>30</v>
      </c>
    </row>
    <row r="93" ht="16" customHeight="1" spans="1:3">
      <c r="A93" s="238" t="s">
        <v>1024</v>
      </c>
      <c r="B93" s="230">
        <v>542</v>
      </c>
      <c r="C93" s="230">
        <v>600</v>
      </c>
    </row>
    <row r="94" ht="16" customHeight="1" spans="1:3">
      <c r="A94" s="237" t="s">
        <v>539</v>
      </c>
      <c r="B94" s="235">
        <v>40</v>
      </c>
      <c r="C94" s="235">
        <v>40</v>
      </c>
    </row>
    <row r="95" ht="16" customHeight="1" spans="1:3">
      <c r="A95" s="237" t="s">
        <v>547</v>
      </c>
      <c r="B95" s="239">
        <v>381</v>
      </c>
      <c r="C95" s="239">
        <v>380</v>
      </c>
    </row>
    <row r="96" ht="16" customHeight="1" spans="1:3">
      <c r="A96" s="236" t="s">
        <v>551</v>
      </c>
      <c r="B96" s="239">
        <v>41</v>
      </c>
      <c r="C96" s="239">
        <v>80</v>
      </c>
    </row>
    <row r="97" ht="16" customHeight="1" spans="1:3">
      <c r="A97" s="236" t="s">
        <v>553</v>
      </c>
      <c r="B97" s="239">
        <v>80</v>
      </c>
      <c r="C97" s="239">
        <v>100</v>
      </c>
    </row>
    <row r="98" ht="16" customHeight="1" spans="1:3">
      <c r="A98" s="229" t="s">
        <v>1025</v>
      </c>
      <c r="B98" s="227">
        <v>105</v>
      </c>
      <c r="C98" s="240">
        <v>100</v>
      </c>
    </row>
    <row r="99" ht="16" customHeight="1" spans="1:3">
      <c r="A99" s="236" t="s">
        <v>556</v>
      </c>
      <c r="B99" s="239">
        <v>105</v>
      </c>
      <c r="C99" s="28">
        <v>100</v>
      </c>
    </row>
  </sheetData>
  <autoFilter ref="A5:C99">
    <extLst/>
  </autoFilter>
  <mergeCells count="1">
    <mergeCell ref="A2:C2"/>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F10"/>
  <sheetViews>
    <sheetView view="pageBreakPreview" zoomScaleNormal="100" workbookViewId="0">
      <selection activeCell="D22" sqref="D22"/>
    </sheetView>
  </sheetViews>
  <sheetFormatPr defaultColWidth="8.75" defaultRowHeight="14.25" outlineLevelCol="5"/>
  <cols>
    <col min="1" max="1" width="12" style="197" customWidth="1"/>
    <col min="2" max="2" width="13.375" style="197" customWidth="1"/>
    <col min="3" max="3" width="19" style="197" customWidth="1"/>
    <col min="4" max="4" width="14.125" style="197" customWidth="1"/>
    <col min="5" max="5" width="12.625" style="197" customWidth="1"/>
    <col min="6" max="16384" width="8.75" style="197"/>
  </cols>
  <sheetData>
    <row r="1" s="197" customFormat="1" spans="1:1">
      <c r="A1" s="198" t="s">
        <v>1030</v>
      </c>
    </row>
    <row r="2" s="197" customFormat="1" ht="25.5" spans="1:6">
      <c r="A2" s="199" t="s">
        <v>1031</v>
      </c>
      <c r="B2" s="199"/>
      <c r="C2" s="200"/>
      <c r="D2" s="200"/>
      <c r="E2" s="200"/>
      <c r="F2" s="200"/>
    </row>
    <row r="3" s="197" customFormat="1" spans="1:6">
      <c r="A3" s="201"/>
      <c r="B3" s="202"/>
      <c r="C3" s="203"/>
      <c r="D3" s="203"/>
      <c r="E3" s="204"/>
      <c r="F3" s="205" t="s">
        <v>37</v>
      </c>
    </row>
    <row r="4" s="197" customFormat="1" spans="1:6">
      <c r="A4" s="206" t="s">
        <v>1032</v>
      </c>
      <c r="B4" s="206" t="s">
        <v>1033</v>
      </c>
      <c r="C4" s="207" t="s">
        <v>1034</v>
      </c>
      <c r="D4" s="208"/>
      <c r="E4" s="209" t="s">
        <v>1035</v>
      </c>
      <c r="F4" s="210" t="s">
        <v>1036</v>
      </c>
    </row>
    <row r="5" s="197" customFormat="1" spans="1:6">
      <c r="A5" s="211"/>
      <c r="B5" s="211"/>
      <c r="C5" s="212" t="s">
        <v>1037</v>
      </c>
      <c r="D5" s="212" t="s">
        <v>1038</v>
      </c>
      <c r="E5" s="213"/>
      <c r="F5" s="214"/>
    </row>
    <row r="6" s="197" customFormat="1" ht="27" customHeight="1" spans="1:6">
      <c r="A6" s="215"/>
      <c r="B6" s="216"/>
      <c r="C6" s="215"/>
      <c r="D6" s="215"/>
      <c r="E6" s="217"/>
      <c r="F6" s="218"/>
    </row>
    <row r="7" s="197" customFormat="1" ht="27" customHeight="1" spans="1:6">
      <c r="A7" s="215"/>
      <c r="B7" s="216"/>
      <c r="C7" s="215"/>
      <c r="D7" s="215"/>
      <c r="E7" s="217"/>
      <c r="F7" s="218"/>
    </row>
    <row r="8" s="197" customFormat="1" ht="27" customHeight="1" spans="1:6">
      <c r="A8" s="219"/>
      <c r="B8" s="219"/>
      <c r="C8" s="219"/>
      <c r="D8" s="219"/>
      <c r="E8" s="220"/>
      <c r="F8" s="218"/>
    </row>
    <row r="9" s="197" customFormat="1" ht="27" customHeight="1" spans="1:6">
      <c r="A9" s="218"/>
      <c r="B9" s="216"/>
      <c r="C9" s="216"/>
      <c r="D9" s="216"/>
      <c r="E9" s="221"/>
      <c r="F9" s="216"/>
    </row>
    <row r="10" s="197" customFormat="1" ht="23" customHeight="1" spans="1:6">
      <c r="A10" s="222" t="s">
        <v>1039</v>
      </c>
      <c r="B10" s="222"/>
      <c r="C10" s="222"/>
      <c r="D10" s="222"/>
      <c r="E10" s="222"/>
      <c r="F10" s="222"/>
    </row>
  </sheetData>
  <mergeCells count="7">
    <mergeCell ref="A2:F2"/>
    <mergeCell ref="C4:D4"/>
    <mergeCell ref="A10:F10"/>
    <mergeCell ref="A4:A5"/>
    <mergeCell ref="B4:B5"/>
    <mergeCell ref="E4:E5"/>
    <mergeCell ref="F4:F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G11"/>
  <sheetViews>
    <sheetView view="pageBreakPreview" zoomScaleNormal="100" workbookViewId="0">
      <selection activeCell="D22" sqref="D22"/>
    </sheetView>
  </sheetViews>
  <sheetFormatPr defaultColWidth="8.75" defaultRowHeight="14.25" outlineLevelCol="6"/>
  <cols>
    <col min="1" max="1" width="8.75" style="1"/>
    <col min="2" max="2" width="11.5" style="1" customWidth="1"/>
    <col min="3" max="3" width="21" style="1" customWidth="1"/>
    <col min="4" max="4" width="14.25" style="1" customWidth="1"/>
    <col min="5" max="5" width="16.75" style="1" customWidth="1"/>
    <col min="6" max="6" width="22.875" style="1" customWidth="1"/>
    <col min="7" max="7" width="22.625" style="1" customWidth="1"/>
    <col min="8" max="8" width="9.375" style="1"/>
    <col min="9" max="27" width="9" style="1"/>
    <col min="28" max="16384" width="8.75" style="1"/>
  </cols>
  <sheetData>
    <row r="1" spans="1:2">
      <c r="A1" s="2" t="s">
        <v>1040</v>
      </c>
      <c r="B1" s="181"/>
    </row>
    <row r="2" ht="30.75" customHeight="1" spans="1:7">
      <c r="A2" s="182" t="s">
        <v>1041</v>
      </c>
      <c r="B2" s="182"/>
      <c r="C2" s="183"/>
      <c r="D2" s="183"/>
      <c r="E2" s="183"/>
      <c r="F2" s="183"/>
      <c r="G2" s="183"/>
    </row>
    <row r="3" ht="22.5" spans="1:7">
      <c r="A3" s="184"/>
      <c r="B3" s="185"/>
      <c r="C3" s="186"/>
      <c r="D3" s="186"/>
      <c r="E3" s="186"/>
      <c r="F3" s="186"/>
      <c r="G3" s="187" t="s">
        <v>37</v>
      </c>
    </row>
    <row r="4" ht="32.25" customHeight="1" spans="1:7">
      <c r="A4" s="27" t="s">
        <v>1042</v>
      </c>
      <c r="B4" s="188" t="s">
        <v>565</v>
      </c>
      <c r="C4" s="189" t="s">
        <v>1043</v>
      </c>
      <c r="D4" s="190" t="s">
        <v>1044</v>
      </c>
      <c r="E4" s="191" t="s">
        <v>1045</v>
      </c>
      <c r="F4" s="191"/>
      <c r="G4" s="191"/>
    </row>
    <row r="5" ht="37.5" customHeight="1" spans="1:7">
      <c r="A5" s="29"/>
      <c r="B5" s="189"/>
      <c r="C5" s="189"/>
      <c r="D5" s="190"/>
      <c r="E5" s="189" t="s">
        <v>1046</v>
      </c>
      <c r="F5" s="189" t="s">
        <v>1047</v>
      </c>
      <c r="G5" s="189" t="s">
        <v>1048</v>
      </c>
    </row>
    <row r="6" s="42" customFormat="1" ht="42" customHeight="1" spans="1:7">
      <c r="A6" s="28" t="s">
        <v>1049</v>
      </c>
      <c r="B6" s="192">
        <f>D6+E6</f>
        <v>1932</v>
      </c>
      <c r="C6" s="193">
        <v>0</v>
      </c>
      <c r="D6" s="193">
        <v>822</v>
      </c>
      <c r="E6" s="192">
        <v>1110</v>
      </c>
      <c r="F6" s="193">
        <v>0</v>
      </c>
      <c r="G6" s="193">
        <v>1110</v>
      </c>
    </row>
    <row r="7" s="180" customFormat="1" ht="88" customHeight="1" spans="1:7">
      <c r="A7" s="194" t="s">
        <v>1050</v>
      </c>
      <c r="B7" s="194"/>
      <c r="C7" s="194"/>
      <c r="D7" s="194"/>
      <c r="E7" s="194"/>
      <c r="F7" s="194"/>
      <c r="G7" s="194"/>
    </row>
    <row r="8" spans="1:7">
      <c r="A8" s="194" t="s">
        <v>1051</v>
      </c>
      <c r="B8" s="194"/>
      <c r="C8" s="194"/>
      <c r="D8" s="194"/>
      <c r="E8" s="194"/>
      <c r="F8" s="194"/>
      <c r="G8" s="194"/>
    </row>
    <row r="9" spans="2:7">
      <c r="B9" s="195"/>
      <c r="C9" s="195"/>
      <c r="D9" s="195"/>
      <c r="E9" s="195"/>
      <c r="F9" s="195"/>
      <c r="G9" s="195"/>
    </row>
    <row r="10" spans="2:7">
      <c r="B10" s="195"/>
      <c r="C10" s="195"/>
      <c r="D10" s="195"/>
      <c r="E10" s="195"/>
      <c r="F10" s="195"/>
      <c r="G10" s="195"/>
    </row>
    <row r="11" spans="2:7">
      <c r="B11" s="196"/>
      <c r="C11" s="196"/>
      <c r="D11" s="196"/>
      <c r="E11" s="196"/>
      <c r="F11" s="196"/>
      <c r="G11" s="196"/>
    </row>
  </sheetData>
  <mergeCells count="8">
    <mergeCell ref="A2:G2"/>
    <mergeCell ref="E4:G4"/>
    <mergeCell ref="A7:G7"/>
    <mergeCell ref="A8:G8"/>
    <mergeCell ref="A4:A5"/>
    <mergeCell ref="B4:B5"/>
    <mergeCell ref="C4:C5"/>
    <mergeCell ref="D4:D5"/>
  </mergeCells>
  <printOptions horizontalCentered="1"/>
  <pageMargins left="0.7" right="0.7" top="0.75" bottom="0.75" header="0.3" footer="0.3"/>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C21"/>
  <sheetViews>
    <sheetView view="pageBreakPreview" zoomScaleNormal="100" workbookViewId="0">
      <selection activeCell="D22" sqref="D22"/>
    </sheetView>
  </sheetViews>
  <sheetFormatPr defaultColWidth="8.75" defaultRowHeight="14.25" outlineLevelCol="2"/>
  <cols>
    <col min="1" max="1" width="37.625" style="2" customWidth="1"/>
    <col min="2" max="2" width="16.375" style="2" customWidth="1"/>
    <col min="3" max="3" width="20.75" style="140" customWidth="1"/>
    <col min="4" max="4" width="9" style="140" customWidth="1"/>
    <col min="5" max="28" width="9" style="140"/>
    <col min="29" max="16384" width="8.75" style="140"/>
  </cols>
  <sheetData>
    <row r="1" spans="1:1">
      <c r="A1" s="2" t="s">
        <v>1052</v>
      </c>
    </row>
    <row r="2" ht="26.25" customHeight="1" spans="1:3">
      <c r="A2" s="142" t="s">
        <v>1053</v>
      </c>
      <c r="B2" s="142"/>
      <c r="C2" s="167"/>
    </row>
    <row r="3" ht="15.75" customHeight="1" spans="1:3">
      <c r="A3" s="168"/>
      <c r="B3" s="169"/>
      <c r="C3" s="140" t="s">
        <v>37</v>
      </c>
    </row>
    <row r="4" ht="66" customHeight="1" spans="1:3">
      <c r="A4" s="171" t="s">
        <v>1054</v>
      </c>
      <c r="B4" s="171" t="s">
        <v>122</v>
      </c>
      <c r="C4" s="172" t="s">
        <v>68</v>
      </c>
    </row>
    <row r="5" ht="20" customHeight="1" spans="1:3">
      <c r="A5" s="124" t="s">
        <v>1055</v>
      </c>
      <c r="B5" s="173"/>
      <c r="C5" s="174"/>
    </row>
    <row r="6" ht="20" customHeight="1" spans="1:3">
      <c r="A6" s="124" t="s">
        <v>1056</v>
      </c>
      <c r="B6" s="173"/>
      <c r="C6" s="174"/>
    </row>
    <row r="7" ht="20" customHeight="1" spans="1:3">
      <c r="A7" s="175" t="s">
        <v>1057</v>
      </c>
      <c r="B7" s="176"/>
      <c r="C7" s="174"/>
    </row>
    <row r="8" ht="20" customHeight="1" spans="1:3">
      <c r="A8" s="175" t="s">
        <v>1058</v>
      </c>
      <c r="B8" s="176">
        <v>82479</v>
      </c>
      <c r="C8" s="174">
        <v>100000</v>
      </c>
    </row>
    <row r="9" ht="20" customHeight="1" spans="1:3">
      <c r="A9" s="175" t="s">
        <v>1059</v>
      </c>
      <c r="B9" s="176"/>
      <c r="C9" s="174"/>
    </row>
    <row r="10" ht="20" customHeight="1" spans="1:3">
      <c r="A10" s="175" t="s">
        <v>1060</v>
      </c>
      <c r="B10" s="176"/>
      <c r="C10" s="174"/>
    </row>
    <row r="11" ht="20" customHeight="1" spans="1:3">
      <c r="A11" s="175" t="s">
        <v>1061</v>
      </c>
      <c r="B11" s="176"/>
      <c r="C11" s="174"/>
    </row>
    <row r="12" ht="20" customHeight="1" spans="1:3">
      <c r="A12" s="175" t="s">
        <v>1062</v>
      </c>
      <c r="B12" s="176">
        <v>1216</v>
      </c>
      <c r="C12" s="174">
        <v>1200</v>
      </c>
    </row>
    <row r="13" ht="20" customHeight="1" spans="1:3">
      <c r="A13" s="175" t="s">
        <v>1063</v>
      </c>
      <c r="B13" s="176">
        <v>1663</v>
      </c>
      <c r="C13" s="174">
        <v>1200</v>
      </c>
    </row>
    <row r="14" ht="20" customHeight="1" spans="1:3">
      <c r="A14" s="175" t="s">
        <v>1064</v>
      </c>
      <c r="B14" s="176"/>
      <c r="C14" s="174"/>
    </row>
    <row r="15" ht="20" customHeight="1" spans="1:3">
      <c r="A15" s="175" t="s">
        <v>1065</v>
      </c>
      <c r="B15" s="176"/>
      <c r="C15" s="174"/>
    </row>
    <row r="16" ht="20" customHeight="1" spans="1:3">
      <c r="A16" s="175" t="s">
        <v>1066</v>
      </c>
      <c r="B16" s="176"/>
      <c r="C16" s="174"/>
    </row>
    <row r="17" ht="20" customHeight="1" spans="1:3">
      <c r="A17" s="177" t="s">
        <v>1067</v>
      </c>
      <c r="B17" s="177">
        <v>85358</v>
      </c>
      <c r="C17" s="178">
        <f>SUM(C5:C16)</f>
        <v>102400</v>
      </c>
    </row>
    <row r="18" ht="20" customHeight="1" spans="1:3">
      <c r="A18" s="175" t="s">
        <v>1068</v>
      </c>
      <c r="B18" s="176">
        <v>4645</v>
      </c>
      <c r="C18" s="174">
        <v>4500</v>
      </c>
    </row>
    <row r="19" ht="20" customHeight="1" spans="1:3">
      <c r="A19" s="175" t="s">
        <v>1069</v>
      </c>
      <c r="B19" s="176">
        <v>65100</v>
      </c>
      <c r="C19" s="174"/>
    </row>
    <row r="20" ht="20" customHeight="1" spans="1:3">
      <c r="A20" s="175" t="s">
        <v>1070</v>
      </c>
      <c r="B20" s="176">
        <v>25369</v>
      </c>
      <c r="C20" s="174">
        <v>23783</v>
      </c>
    </row>
    <row r="21" ht="20" customHeight="1" spans="1:3">
      <c r="A21" s="177" t="s">
        <v>1071</v>
      </c>
      <c r="B21" s="177">
        <v>180472</v>
      </c>
      <c r="C21" s="178">
        <f>SUM(C17:C20)</f>
        <v>130683</v>
      </c>
    </row>
  </sheetData>
  <autoFilter ref="A4:C21">
    <extLst/>
  </autoFilter>
  <mergeCells count="1">
    <mergeCell ref="A2:C2"/>
  </mergeCells>
  <printOptions horizontalCentered="1"/>
  <pageMargins left="0.75" right="0.75" top="0.98" bottom="0.59" header="0.51" footer="0.51"/>
  <pageSetup paperSize="9" orientation="portrait" horizontalDpi="600" verticalDpi="600"/>
  <headerFooter alignWithMargins="0" scaleWithDoc="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D30"/>
  <sheetViews>
    <sheetView view="pageBreakPreview" zoomScaleNormal="100" workbookViewId="0">
      <selection activeCell="D22" sqref="D22"/>
    </sheetView>
  </sheetViews>
  <sheetFormatPr defaultColWidth="8.75" defaultRowHeight="14.25" outlineLevelCol="3"/>
  <cols>
    <col min="1" max="1" width="11" style="179" customWidth="1"/>
    <col min="2" max="2" width="38.125" style="2" customWidth="1"/>
    <col min="3" max="3" width="16" style="2" customWidth="1"/>
    <col min="4" max="4" width="14" style="140" customWidth="1"/>
    <col min="5" max="33" width="9" style="140"/>
    <col min="34" max="16384" width="8.75" style="140"/>
  </cols>
  <sheetData>
    <row r="1" spans="1:1">
      <c r="A1" s="141" t="s">
        <v>1072</v>
      </c>
    </row>
    <row r="2" ht="25.5" spans="1:4">
      <c r="A2" s="142" t="s">
        <v>1073</v>
      </c>
      <c r="B2" s="142"/>
      <c r="C2" s="156"/>
      <c r="D2" s="156"/>
    </row>
    <row r="3" spans="1:4">
      <c r="A3" s="144"/>
      <c r="B3" s="145"/>
      <c r="C3" s="157"/>
      <c r="D3" s="146" t="s">
        <v>1074</v>
      </c>
    </row>
    <row r="4" s="139" customFormat="1" spans="1:4">
      <c r="A4" s="158" t="s">
        <v>1075</v>
      </c>
      <c r="B4" s="158" t="s">
        <v>1054</v>
      </c>
      <c r="C4" s="159" t="s">
        <v>122</v>
      </c>
      <c r="D4" s="159" t="s">
        <v>68</v>
      </c>
    </row>
    <row r="5" spans="1:4">
      <c r="A5" s="149">
        <v>207</v>
      </c>
      <c r="B5" s="124" t="s">
        <v>1076</v>
      </c>
      <c r="C5" s="160">
        <v>16</v>
      </c>
      <c r="D5" s="161">
        <v>20</v>
      </c>
    </row>
    <row r="6" ht="27" spans="1:4">
      <c r="A6" s="149">
        <v>20707</v>
      </c>
      <c r="B6" s="162" t="s">
        <v>1077</v>
      </c>
      <c r="C6" s="160">
        <v>16</v>
      </c>
      <c r="D6" s="161">
        <v>20</v>
      </c>
    </row>
    <row r="7" spans="1:4">
      <c r="A7" s="149">
        <v>20709</v>
      </c>
      <c r="B7" s="162" t="s">
        <v>1078</v>
      </c>
      <c r="C7" s="160"/>
      <c r="D7" s="161"/>
    </row>
    <row r="8" spans="1:4">
      <c r="A8" s="149">
        <v>212</v>
      </c>
      <c r="B8" s="124" t="s">
        <v>1079</v>
      </c>
      <c r="C8" s="160">
        <v>56013</v>
      </c>
      <c r="D8" s="161">
        <v>43816</v>
      </c>
    </row>
    <row r="9" spans="1:4">
      <c r="A9" s="149">
        <v>21208</v>
      </c>
      <c r="B9" s="124" t="s">
        <v>1080</v>
      </c>
      <c r="C9" s="160">
        <v>53779</v>
      </c>
      <c r="D9" s="161">
        <v>41416</v>
      </c>
    </row>
    <row r="10" spans="1:4">
      <c r="A10" s="149">
        <v>21210</v>
      </c>
      <c r="B10" s="124" t="s">
        <v>1081</v>
      </c>
      <c r="C10" s="160"/>
      <c r="D10" s="161"/>
    </row>
    <row r="11" spans="1:4">
      <c r="A11" s="149">
        <v>21211</v>
      </c>
      <c r="B11" s="124" t="s">
        <v>1082</v>
      </c>
      <c r="C11" s="160"/>
      <c r="D11" s="161"/>
    </row>
    <row r="12" spans="1:4">
      <c r="A12" s="149">
        <v>21213</v>
      </c>
      <c r="B12" s="124" t="s">
        <v>1083</v>
      </c>
      <c r="C12" s="160">
        <v>938</v>
      </c>
      <c r="D12" s="161">
        <v>1200</v>
      </c>
    </row>
    <row r="13" spans="1:4">
      <c r="A13" s="149">
        <v>21214</v>
      </c>
      <c r="B13" s="124" t="s">
        <v>1084</v>
      </c>
      <c r="C13" s="160">
        <v>1296</v>
      </c>
      <c r="D13" s="161">
        <v>1200</v>
      </c>
    </row>
    <row r="14" spans="1:4">
      <c r="A14" s="149">
        <v>21215</v>
      </c>
      <c r="B14" s="124" t="s">
        <v>1085</v>
      </c>
      <c r="C14" s="160"/>
      <c r="D14" s="161"/>
    </row>
    <row r="15" spans="1:4">
      <c r="A15" s="149">
        <v>21216</v>
      </c>
      <c r="B15" s="124" t="s">
        <v>1086</v>
      </c>
      <c r="C15" s="160"/>
      <c r="D15" s="161"/>
    </row>
    <row r="16" spans="1:4">
      <c r="A16" s="149">
        <v>213</v>
      </c>
      <c r="B16" s="124" t="s">
        <v>1087</v>
      </c>
      <c r="C16" s="160">
        <v>2737</v>
      </c>
      <c r="D16" s="161">
        <v>3080</v>
      </c>
    </row>
    <row r="17" spans="1:4">
      <c r="A17" s="149">
        <v>21366</v>
      </c>
      <c r="B17" s="124" t="s">
        <v>1088</v>
      </c>
      <c r="C17" s="160">
        <v>4</v>
      </c>
      <c r="D17" s="161"/>
    </row>
    <row r="18" spans="1:4">
      <c r="A18" s="149">
        <v>21372</v>
      </c>
      <c r="B18" s="124" t="s">
        <v>1089</v>
      </c>
      <c r="C18" s="160">
        <v>2733</v>
      </c>
      <c r="D18" s="161">
        <v>3080</v>
      </c>
    </row>
    <row r="19" spans="1:4">
      <c r="A19" s="149">
        <v>229</v>
      </c>
      <c r="B19" s="124" t="s">
        <v>1090</v>
      </c>
      <c r="C19" s="160">
        <v>72660</v>
      </c>
      <c r="D19" s="161">
        <v>1400</v>
      </c>
    </row>
    <row r="20" ht="27" spans="1:4">
      <c r="A20" s="149">
        <v>22904</v>
      </c>
      <c r="B20" s="124" t="s">
        <v>1091</v>
      </c>
      <c r="C20" s="160">
        <v>71315</v>
      </c>
      <c r="D20" s="161"/>
    </row>
    <row r="21" spans="1:4">
      <c r="A21" s="149">
        <v>22908</v>
      </c>
      <c r="B21" s="124" t="s">
        <v>1092</v>
      </c>
      <c r="C21" s="160">
        <v>1345</v>
      </c>
      <c r="D21" s="161">
        <v>1400</v>
      </c>
    </row>
    <row r="22" spans="1:4">
      <c r="A22" s="149">
        <v>231</v>
      </c>
      <c r="B22" s="124" t="s">
        <v>1093</v>
      </c>
      <c r="C22" s="160">
        <v>5300</v>
      </c>
      <c r="D22" s="161">
        <v>2310</v>
      </c>
    </row>
    <row r="23" spans="1:4">
      <c r="A23" s="149">
        <v>23104</v>
      </c>
      <c r="B23" s="124" t="s">
        <v>1094</v>
      </c>
      <c r="C23" s="160">
        <v>5300</v>
      </c>
      <c r="D23" s="161">
        <v>2310</v>
      </c>
    </row>
    <row r="24" spans="1:4">
      <c r="A24" s="149">
        <v>232</v>
      </c>
      <c r="B24" s="124" t="s">
        <v>1095</v>
      </c>
      <c r="C24" s="160">
        <v>8913</v>
      </c>
      <c r="D24" s="161">
        <v>12274</v>
      </c>
    </row>
    <row r="25" spans="1:4">
      <c r="A25" s="149"/>
      <c r="B25" s="124"/>
      <c r="C25" s="160"/>
      <c r="D25" s="161"/>
    </row>
    <row r="26" spans="1:4">
      <c r="A26" s="149"/>
      <c r="B26" s="163" t="s">
        <v>1096</v>
      </c>
      <c r="C26" s="164">
        <v>145639</v>
      </c>
      <c r="D26" s="165">
        <f>D5+D8+D16+D19+D22+D24</f>
        <v>62900</v>
      </c>
    </row>
    <row r="27" spans="1:4">
      <c r="A27" s="149">
        <v>23006</v>
      </c>
      <c r="B27" s="124" t="s">
        <v>1097</v>
      </c>
      <c r="C27" s="160">
        <v>55</v>
      </c>
      <c r="D27" s="161">
        <v>50</v>
      </c>
    </row>
    <row r="28" ht="40.5" spans="1:4">
      <c r="A28" s="149">
        <v>23008</v>
      </c>
      <c r="B28" s="124" t="s">
        <v>1098</v>
      </c>
      <c r="C28" s="160">
        <v>11000</v>
      </c>
      <c r="D28" s="161">
        <v>44000</v>
      </c>
    </row>
    <row r="29" spans="1:4">
      <c r="A29" s="149">
        <v>23009</v>
      </c>
      <c r="B29" s="162" t="s">
        <v>1099</v>
      </c>
      <c r="C29" s="160">
        <v>23783</v>
      </c>
      <c r="D29" s="161">
        <v>23733</v>
      </c>
    </row>
    <row r="30" spans="1:4">
      <c r="A30" s="149"/>
      <c r="B30" s="166" t="s">
        <v>1100</v>
      </c>
      <c r="C30" s="164">
        <v>180477</v>
      </c>
      <c r="D30" s="165">
        <f>D26+D27+D28+D29</f>
        <v>130683</v>
      </c>
    </row>
  </sheetData>
  <autoFilter ref="A4:D30">
    <extLst/>
  </autoFilter>
  <mergeCells count="1">
    <mergeCell ref="A2:D2"/>
  </mergeCells>
  <printOptions horizontalCentered="1"/>
  <pageMargins left="0.75" right="0.75" top="0.78" bottom="0.78" header="0.51" footer="0.51"/>
  <pageSetup paperSize="9" orientation="portrait" horizontalDpi="600" verticalDpi="600"/>
  <headerFooter alignWithMargins="0" scaleWithDoc="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C21"/>
  <sheetViews>
    <sheetView view="pageBreakPreview" zoomScaleNormal="100" workbookViewId="0">
      <selection activeCell="A2" sqref="A2:C2"/>
    </sheetView>
  </sheetViews>
  <sheetFormatPr defaultColWidth="8.75" defaultRowHeight="14.25" outlineLevelCol="2"/>
  <cols>
    <col min="1" max="1" width="34.75" style="2" customWidth="1"/>
    <col min="2" max="2" width="18.25" style="140" customWidth="1"/>
    <col min="3" max="3" width="20.875" style="140" customWidth="1"/>
    <col min="4" max="5" width="9" style="140"/>
    <col min="6" max="7" width="9" style="140" customWidth="1"/>
    <col min="8" max="31" width="9" style="140"/>
    <col min="32" max="16384" width="8.75" style="140"/>
  </cols>
  <sheetData>
    <row r="1" spans="1:1">
      <c r="A1" s="2" t="s">
        <v>1101</v>
      </c>
    </row>
    <row r="2" ht="26.25" customHeight="1" spans="1:3">
      <c r="A2" s="142" t="s">
        <v>1102</v>
      </c>
      <c r="B2" s="142"/>
      <c r="C2" s="167"/>
    </row>
    <row r="3" ht="15.75" customHeight="1" spans="1:3">
      <c r="A3" s="168"/>
      <c r="B3" s="169"/>
      <c r="C3" s="170" t="s">
        <v>37</v>
      </c>
    </row>
    <row r="4" ht="39" customHeight="1" spans="1:3">
      <c r="A4" s="171" t="s">
        <v>1054</v>
      </c>
      <c r="B4" s="171" t="s">
        <v>122</v>
      </c>
      <c r="C4" s="172" t="s">
        <v>68</v>
      </c>
    </row>
    <row r="5" ht="18.75" customHeight="1" spans="1:3">
      <c r="A5" s="124" t="s">
        <v>1055</v>
      </c>
      <c r="B5" s="173"/>
      <c r="C5" s="174"/>
    </row>
    <row r="6" ht="18.75" customHeight="1" spans="1:3">
      <c r="A6" s="124" t="s">
        <v>1056</v>
      </c>
      <c r="B6" s="173"/>
      <c r="C6" s="174"/>
    </row>
    <row r="7" ht="18.75" customHeight="1" spans="1:3">
      <c r="A7" s="175" t="s">
        <v>1057</v>
      </c>
      <c r="B7" s="176"/>
      <c r="C7" s="174"/>
    </row>
    <row r="8" ht="18.75" customHeight="1" spans="1:3">
      <c r="A8" s="175" t="s">
        <v>1058</v>
      </c>
      <c r="B8" s="176">
        <v>82479</v>
      </c>
      <c r="C8" s="174">
        <v>100000</v>
      </c>
    </row>
    <row r="9" ht="18.75" customHeight="1" spans="1:3">
      <c r="A9" s="175" t="s">
        <v>1059</v>
      </c>
      <c r="B9" s="176"/>
      <c r="C9" s="174"/>
    </row>
    <row r="10" ht="18.75" customHeight="1" spans="1:3">
      <c r="A10" s="175" t="s">
        <v>1060</v>
      </c>
      <c r="B10" s="176"/>
      <c r="C10" s="174"/>
    </row>
    <row r="11" ht="18.75" customHeight="1" spans="1:3">
      <c r="A11" s="175" t="s">
        <v>1061</v>
      </c>
      <c r="B11" s="176"/>
      <c r="C11" s="174"/>
    </row>
    <row r="12" ht="18.75" customHeight="1" spans="1:3">
      <c r="A12" s="175" t="s">
        <v>1062</v>
      </c>
      <c r="B12" s="176">
        <v>1216</v>
      </c>
      <c r="C12" s="174">
        <v>1200</v>
      </c>
    </row>
    <row r="13" ht="18.75" customHeight="1" spans="1:3">
      <c r="A13" s="175" t="s">
        <v>1063</v>
      </c>
      <c r="B13" s="176">
        <v>1663</v>
      </c>
      <c r="C13" s="174">
        <v>1200</v>
      </c>
    </row>
    <row r="14" ht="18.75" customHeight="1" spans="1:3">
      <c r="A14" s="175" t="s">
        <v>1064</v>
      </c>
      <c r="B14" s="176"/>
      <c r="C14" s="174"/>
    </row>
    <row r="15" ht="18.75" customHeight="1" spans="1:3">
      <c r="A15" s="175" t="s">
        <v>1065</v>
      </c>
      <c r="B15" s="176"/>
      <c r="C15" s="174"/>
    </row>
    <row r="16" ht="18.75" customHeight="1" spans="1:3">
      <c r="A16" s="175" t="s">
        <v>1066</v>
      </c>
      <c r="B16" s="176"/>
      <c r="C16" s="174"/>
    </row>
    <row r="17" ht="18.75" customHeight="1" spans="1:3">
      <c r="A17" s="177" t="s">
        <v>1067</v>
      </c>
      <c r="B17" s="177">
        <v>85358</v>
      </c>
      <c r="C17" s="178">
        <f>SUM(C5:C16)</f>
        <v>102400</v>
      </c>
    </row>
    <row r="18" ht="18.75" customHeight="1" spans="1:3">
      <c r="A18" s="175" t="s">
        <v>1068</v>
      </c>
      <c r="B18" s="176">
        <v>4645</v>
      </c>
      <c r="C18" s="174">
        <v>4500</v>
      </c>
    </row>
    <row r="19" ht="18.75" customHeight="1" spans="1:3">
      <c r="A19" s="175" t="s">
        <v>1069</v>
      </c>
      <c r="B19" s="176">
        <v>65100</v>
      </c>
      <c r="C19" s="174"/>
    </row>
    <row r="20" ht="18.75" customHeight="1" spans="1:3">
      <c r="A20" s="175" t="s">
        <v>1070</v>
      </c>
      <c r="B20" s="176">
        <v>25369</v>
      </c>
      <c r="C20" s="174">
        <v>23783</v>
      </c>
    </row>
    <row r="21" ht="18.75" customHeight="1" spans="1:3">
      <c r="A21" s="177" t="s">
        <v>1071</v>
      </c>
      <c r="B21" s="177">
        <v>180472</v>
      </c>
      <c r="C21" s="178">
        <f>SUM(C17:C20)</f>
        <v>130683</v>
      </c>
    </row>
  </sheetData>
  <mergeCells count="1">
    <mergeCell ref="A2:C2"/>
  </mergeCells>
  <printOptions horizontalCentered="1"/>
  <pageMargins left="0.75" right="0.75" top="0.98" bottom="0.59" header="0.51" footer="0.51"/>
  <pageSetup paperSize="9" orientation="portrait" horizontalDpi="600" verticalDpi="600"/>
  <headerFooter alignWithMargins="0" scaleWithDoc="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D30"/>
  <sheetViews>
    <sheetView view="pageBreakPreview" zoomScaleNormal="100" workbookViewId="0">
      <selection activeCell="A2" sqref="A2:D2"/>
    </sheetView>
  </sheetViews>
  <sheetFormatPr defaultColWidth="8.75" defaultRowHeight="14.25" outlineLevelCol="3"/>
  <cols>
    <col min="1" max="1" width="8.75" style="2"/>
    <col min="2" max="2" width="41.75" style="140" customWidth="1"/>
    <col min="3" max="3" width="14.25" style="140" customWidth="1"/>
    <col min="4" max="4" width="14.875" style="140" customWidth="1"/>
    <col min="5" max="31" width="9" style="140"/>
    <col min="32" max="16384" width="8.75" style="140"/>
  </cols>
  <sheetData>
    <row r="1" spans="1:2">
      <c r="A1" s="141" t="s">
        <v>1103</v>
      </c>
      <c r="B1" s="2"/>
    </row>
    <row r="2" s="139" customFormat="1" ht="24.75" customHeight="1" spans="1:4">
      <c r="A2" s="142" t="s">
        <v>1104</v>
      </c>
      <c r="B2" s="142"/>
      <c r="C2" s="156"/>
      <c r="D2" s="156"/>
    </row>
    <row r="3" ht="15.75" customHeight="1" spans="1:4">
      <c r="A3" s="144"/>
      <c r="B3" s="145"/>
      <c r="C3" s="157"/>
      <c r="D3" s="146" t="s">
        <v>1074</v>
      </c>
    </row>
    <row r="4" ht="28.5" spans="1:4">
      <c r="A4" s="158" t="s">
        <v>1075</v>
      </c>
      <c r="B4" s="158" t="s">
        <v>1054</v>
      </c>
      <c r="C4" s="159" t="s">
        <v>122</v>
      </c>
      <c r="D4" s="159" t="s">
        <v>68</v>
      </c>
    </row>
    <row r="5" spans="1:4">
      <c r="A5" s="149">
        <v>207</v>
      </c>
      <c r="B5" s="124" t="s">
        <v>1076</v>
      </c>
      <c r="C5" s="160">
        <v>16</v>
      </c>
      <c r="D5" s="161">
        <v>20</v>
      </c>
    </row>
    <row r="6" ht="27" spans="1:4">
      <c r="A6" s="149">
        <v>20707</v>
      </c>
      <c r="B6" s="162" t="s">
        <v>1077</v>
      </c>
      <c r="C6" s="160">
        <v>16</v>
      </c>
      <c r="D6" s="161">
        <v>20</v>
      </c>
    </row>
    <row r="7" spans="1:4">
      <c r="A7" s="149">
        <v>20709</v>
      </c>
      <c r="B7" s="162" t="s">
        <v>1078</v>
      </c>
      <c r="C7" s="160"/>
      <c r="D7" s="161"/>
    </row>
    <row r="8" spans="1:4">
      <c r="A8" s="149">
        <v>212</v>
      </c>
      <c r="B8" s="124" t="s">
        <v>1079</v>
      </c>
      <c r="C8" s="160">
        <v>56013</v>
      </c>
      <c r="D8" s="161">
        <v>43816</v>
      </c>
    </row>
    <row r="9" spans="1:4">
      <c r="A9" s="149">
        <v>21208</v>
      </c>
      <c r="B9" s="124" t="s">
        <v>1080</v>
      </c>
      <c r="C9" s="160">
        <v>53779</v>
      </c>
      <c r="D9" s="161">
        <v>41416</v>
      </c>
    </row>
    <row r="10" spans="1:4">
      <c r="A10" s="149">
        <v>21210</v>
      </c>
      <c r="B10" s="124" t="s">
        <v>1081</v>
      </c>
      <c r="C10" s="160"/>
      <c r="D10" s="161"/>
    </row>
    <row r="11" spans="1:4">
      <c r="A11" s="149">
        <v>21211</v>
      </c>
      <c r="B11" s="124" t="s">
        <v>1082</v>
      </c>
      <c r="C11" s="160"/>
      <c r="D11" s="161"/>
    </row>
    <row r="12" spans="1:4">
      <c r="A12" s="149">
        <v>21213</v>
      </c>
      <c r="B12" s="124" t="s">
        <v>1083</v>
      </c>
      <c r="C12" s="160">
        <v>938</v>
      </c>
      <c r="D12" s="161">
        <v>1200</v>
      </c>
    </row>
    <row r="13" spans="1:4">
      <c r="A13" s="149">
        <v>21214</v>
      </c>
      <c r="B13" s="124" t="s">
        <v>1084</v>
      </c>
      <c r="C13" s="160">
        <v>1296</v>
      </c>
      <c r="D13" s="161">
        <v>1200</v>
      </c>
    </row>
    <row r="14" spans="1:4">
      <c r="A14" s="149">
        <v>21215</v>
      </c>
      <c r="B14" s="124" t="s">
        <v>1085</v>
      </c>
      <c r="C14" s="160"/>
      <c r="D14" s="161"/>
    </row>
    <row r="15" spans="1:4">
      <c r="A15" s="149">
        <v>21216</v>
      </c>
      <c r="B15" s="124" t="s">
        <v>1086</v>
      </c>
      <c r="C15" s="160"/>
      <c r="D15" s="161"/>
    </row>
    <row r="16" spans="1:4">
      <c r="A16" s="149">
        <v>213</v>
      </c>
      <c r="B16" s="124" t="s">
        <v>1087</v>
      </c>
      <c r="C16" s="160">
        <v>2737</v>
      </c>
      <c r="D16" s="161">
        <v>3080</v>
      </c>
    </row>
    <row r="17" spans="1:4">
      <c r="A17" s="149">
        <v>21366</v>
      </c>
      <c r="B17" s="124" t="s">
        <v>1088</v>
      </c>
      <c r="C17" s="160">
        <v>4</v>
      </c>
      <c r="D17" s="161"/>
    </row>
    <row r="18" spans="1:4">
      <c r="A18" s="149">
        <v>21372</v>
      </c>
      <c r="B18" s="124" t="s">
        <v>1089</v>
      </c>
      <c r="C18" s="160">
        <v>2733</v>
      </c>
      <c r="D18" s="161">
        <v>3080</v>
      </c>
    </row>
    <row r="19" spans="1:4">
      <c r="A19" s="149">
        <v>229</v>
      </c>
      <c r="B19" s="124" t="s">
        <v>1090</v>
      </c>
      <c r="C19" s="160">
        <v>72660</v>
      </c>
      <c r="D19" s="161">
        <v>1400</v>
      </c>
    </row>
    <row r="20" spans="1:4">
      <c r="A20" s="149">
        <v>22904</v>
      </c>
      <c r="B20" s="124" t="s">
        <v>1091</v>
      </c>
      <c r="C20" s="160">
        <v>71315</v>
      </c>
      <c r="D20" s="161"/>
    </row>
    <row r="21" spans="1:4">
      <c r="A21" s="149">
        <v>22908</v>
      </c>
      <c r="B21" s="124" t="s">
        <v>1092</v>
      </c>
      <c r="C21" s="160">
        <v>1345</v>
      </c>
      <c r="D21" s="161">
        <v>1400</v>
      </c>
    </row>
    <row r="22" spans="1:4">
      <c r="A22" s="149">
        <v>231</v>
      </c>
      <c r="B22" s="124" t="s">
        <v>1093</v>
      </c>
      <c r="C22" s="160">
        <v>5300</v>
      </c>
      <c r="D22" s="161">
        <v>2310</v>
      </c>
    </row>
    <row r="23" spans="1:4">
      <c r="A23" s="149">
        <v>23104</v>
      </c>
      <c r="B23" s="124" t="s">
        <v>1094</v>
      </c>
      <c r="C23" s="160">
        <v>5300</v>
      </c>
      <c r="D23" s="161">
        <v>2310</v>
      </c>
    </row>
    <row r="24" spans="1:4">
      <c r="A24" s="149">
        <v>232</v>
      </c>
      <c r="B24" s="124" t="s">
        <v>1095</v>
      </c>
      <c r="C24" s="160">
        <v>8913</v>
      </c>
      <c r="D24" s="161">
        <v>12274</v>
      </c>
    </row>
    <row r="25" spans="1:4">
      <c r="A25" s="149"/>
      <c r="B25" s="124"/>
      <c r="C25" s="160"/>
      <c r="D25" s="161"/>
    </row>
    <row r="26" spans="1:4">
      <c r="A26" s="149"/>
      <c r="B26" s="163" t="s">
        <v>1096</v>
      </c>
      <c r="C26" s="164">
        <v>145639</v>
      </c>
      <c r="D26" s="165">
        <f>D5+D8+D16+D19+D22+D24</f>
        <v>62900</v>
      </c>
    </row>
    <row r="27" spans="1:4">
      <c r="A27" s="149">
        <v>23006</v>
      </c>
      <c r="B27" s="124" t="s">
        <v>1097</v>
      </c>
      <c r="C27" s="160">
        <v>55</v>
      </c>
      <c r="D27" s="161">
        <v>50</v>
      </c>
    </row>
    <row r="28" ht="40.5" spans="1:4">
      <c r="A28" s="149">
        <v>23008</v>
      </c>
      <c r="B28" s="124" t="s">
        <v>1098</v>
      </c>
      <c r="C28" s="160">
        <v>11000</v>
      </c>
      <c r="D28" s="161">
        <v>44000</v>
      </c>
    </row>
    <row r="29" spans="1:4">
      <c r="A29" s="149">
        <v>23009</v>
      </c>
      <c r="B29" s="162" t="s">
        <v>1099</v>
      </c>
      <c r="C29" s="160">
        <v>23783</v>
      </c>
      <c r="D29" s="161">
        <v>23733</v>
      </c>
    </row>
    <row r="30" spans="1:4">
      <c r="A30" s="149"/>
      <c r="B30" s="166" t="s">
        <v>1100</v>
      </c>
      <c r="C30" s="164">
        <v>180477</v>
      </c>
      <c r="D30" s="165">
        <f>D26+D27+D28+D29</f>
        <v>130683</v>
      </c>
    </row>
  </sheetData>
  <mergeCells count="1">
    <mergeCell ref="A2:D2"/>
  </mergeCells>
  <printOptions horizontalCentered="1"/>
  <pageMargins left="0.75" right="0.75" top="0.98" bottom="0.78" header="0.51" footer="0.51"/>
  <pageSetup paperSize="9" orientation="portrait" horizontalDpi="600" verticalDpi="600"/>
  <headerFooter alignWithMargins="0" scaleWithDoc="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C11"/>
  <sheetViews>
    <sheetView view="pageBreakPreview" zoomScaleNormal="100" workbookViewId="0">
      <selection activeCell="D22" sqref="D22"/>
    </sheetView>
  </sheetViews>
  <sheetFormatPr defaultColWidth="8.75" defaultRowHeight="14.25" outlineLevelCol="2"/>
  <cols>
    <col min="1" max="1" width="8.75" style="2"/>
    <col min="2" max="2" width="49.875" style="140" customWidth="1"/>
    <col min="3" max="3" width="16.5" style="140" customWidth="1"/>
    <col min="4" max="31" width="9" style="140"/>
    <col min="32" max="16384" width="8.75" style="140"/>
  </cols>
  <sheetData>
    <row r="1" spans="1:2">
      <c r="A1" s="141" t="s">
        <v>1105</v>
      </c>
      <c r="B1" s="2"/>
    </row>
    <row r="2" ht="28" customHeight="1" spans="1:3">
      <c r="A2" s="142" t="s">
        <v>1106</v>
      </c>
      <c r="B2" s="142"/>
      <c r="C2" s="143"/>
    </row>
    <row r="3" ht="28" customHeight="1" spans="1:3">
      <c r="A3" s="144"/>
      <c r="B3" s="145"/>
      <c r="C3" s="146" t="s">
        <v>1074</v>
      </c>
    </row>
    <row r="4" s="139" customFormat="1" ht="28" customHeight="1" spans="1:3">
      <c r="A4" s="147" t="s">
        <v>1075</v>
      </c>
      <c r="B4" s="147" t="s">
        <v>1054</v>
      </c>
      <c r="C4" s="148" t="s">
        <v>68</v>
      </c>
    </row>
    <row r="5" ht="28" customHeight="1" spans="1:3">
      <c r="A5" s="149">
        <v>207</v>
      </c>
      <c r="B5" s="150" t="s">
        <v>1076</v>
      </c>
      <c r="C5" s="151">
        <v>10</v>
      </c>
    </row>
    <row r="6" ht="28" customHeight="1" spans="1:3">
      <c r="A6" s="149">
        <v>20707</v>
      </c>
      <c r="B6" s="152" t="s">
        <v>1077</v>
      </c>
      <c r="C6" s="151">
        <v>10</v>
      </c>
    </row>
    <row r="7" ht="28" customHeight="1" spans="1:3">
      <c r="A7" s="149">
        <v>208</v>
      </c>
      <c r="B7" s="150" t="s">
        <v>1107</v>
      </c>
      <c r="C7" s="151">
        <v>3100</v>
      </c>
    </row>
    <row r="8" ht="28" customHeight="1" spans="1:3">
      <c r="A8" s="149">
        <v>20822</v>
      </c>
      <c r="B8" s="150" t="s">
        <v>1089</v>
      </c>
      <c r="C8" s="151">
        <v>3100</v>
      </c>
    </row>
    <row r="9" ht="28" customHeight="1" spans="1:3">
      <c r="A9" s="149">
        <v>229</v>
      </c>
      <c r="B9" s="150" t="s">
        <v>1090</v>
      </c>
      <c r="C9" s="151">
        <v>1390</v>
      </c>
    </row>
    <row r="10" ht="28" customHeight="1" spans="1:3">
      <c r="A10" s="149">
        <v>22960</v>
      </c>
      <c r="B10" s="150" t="s">
        <v>1092</v>
      </c>
      <c r="C10" s="151">
        <v>1390</v>
      </c>
    </row>
    <row r="11" ht="28" customHeight="1" spans="1:3">
      <c r="A11" s="153" t="s">
        <v>1096</v>
      </c>
      <c r="B11" s="154"/>
      <c r="C11" s="155">
        <v>4500</v>
      </c>
    </row>
  </sheetData>
  <mergeCells count="2">
    <mergeCell ref="A2:C2"/>
    <mergeCell ref="A11:B11"/>
  </mergeCells>
  <printOptions horizontalCentered="1"/>
  <pageMargins left="0.75" right="0.75" top="0.98" bottom="0.98" header="0.51" footer="0.51"/>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C33"/>
  <sheetViews>
    <sheetView zoomScaleSheetLayoutView="115" workbookViewId="0">
      <selection activeCell="B6" sqref="B6:B10"/>
    </sheetView>
  </sheetViews>
  <sheetFormatPr defaultColWidth="8.625" defaultRowHeight="14.25" outlineLevelCol="2"/>
  <cols>
    <col min="1" max="1" width="39.4583333333333" style="401" customWidth="1"/>
    <col min="2" max="2" width="23.3666666666667" style="365" customWidth="1"/>
    <col min="3" max="28" width="9" style="360"/>
    <col min="29" max="16380" width="8.625" style="360"/>
    <col min="16381" max="16384" width="8.625" style="366"/>
  </cols>
  <sheetData>
    <row r="1" ht="20.25" customHeight="1" spans="1:1">
      <c r="A1" s="402" t="s">
        <v>35</v>
      </c>
    </row>
    <row r="2" s="361" customFormat="1" ht="24.75" customHeight="1" spans="1:2">
      <c r="A2" s="368" t="s">
        <v>36</v>
      </c>
      <c r="B2" s="368"/>
    </row>
    <row r="3" s="362" customFormat="1" ht="25.5" customHeight="1" spans="1:2">
      <c r="A3" s="403"/>
      <c r="B3" s="404" t="s">
        <v>37</v>
      </c>
    </row>
    <row r="4" s="363" customFormat="1" ht="27" customHeight="1" spans="1:2">
      <c r="A4" s="405" t="s">
        <v>38</v>
      </c>
      <c r="B4" s="371" t="s">
        <v>39</v>
      </c>
    </row>
    <row r="5" s="363" customFormat="1" ht="26" customHeight="1" spans="1:2">
      <c r="A5" s="406" t="s">
        <v>40</v>
      </c>
      <c r="B5" s="373">
        <v>788880</v>
      </c>
    </row>
    <row r="6" s="362" customFormat="1" ht="22" customHeight="1" spans="1:3">
      <c r="A6" s="381" t="s">
        <v>41</v>
      </c>
      <c r="B6" s="375">
        <v>135218</v>
      </c>
      <c r="C6" s="376"/>
    </row>
    <row r="7" s="362" customFormat="1" ht="22" customHeight="1" spans="1:2">
      <c r="A7" s="407" t="s">
        <v>42</v>
      </c>
      <c r="B7" s="375">
        <v>94700</v>
      </c>
    </row>
    <row r="8" s="362" customFormat="1" ht="22" customHeight="1" spans="1:2">
      <c r="A8" s="407" t="s">
        <v>43</v>
      </c>
      <c r="B8" s="375">
        <v>40518</v>
      </c>
    </row>
    <row r="9" s="362" customFormat="1" ht="22" customHeight="1" spans="1:2">
      <c r="A9" s="407" t="s">
        <v>44</v>
      </c>
      <c r="B9" s="375">
        <v>9000</v>
      </c>
    </row>
    <row r="10" s="362" customFormat="1" ht="22" customHeight="1" spans="1:2">
      <c r="A10" s="381" t="s">
        <v>45</v>
      </c>
      <c r="B10" s="375">
        <v>550000</v>
      </c>
    </row>
    <row r="11" s="362" customFormat="1" ht="22" customHeight="1" spans="1:2">
      <c r="A11" s="381" t="s">
        <v>46</v>
      </c>
      <c r="B11" s="375">
        <v>10834</v>
      </c>
    </row>
    <row r="12" s="362" customFormat="1" ht="22" customHeight="1" spans="1:2">
      <c r="A12" s="381" t="s">
        <v>47</v>
      </c>
      <c r="B12" s="408">
        <v>500166</v>
      </c>
    </row>
    <row r="13" s="362" customFormat="1" ht="22" customHeight="1" spans="1:2">
      <c r="A13" s="381" t="s">
        <v>48</v>
      </c>
      <c r="B13" s="408">
        <v>600</v>
      </c>
    </row>
    <row r="14" s="362" customFormat="1" ht="22" customHeight="1" spans="1:2">
      <c r="A14" s="381" t="s">
        <v>49</v>
      </c>
      <c r="B14" s="409">
        <v>167150</v>
      </c>
    </row>
    <row r="15" s="362" customFormat="1" ht="22" customHeight="1" spans="1:2">
      <c r="A15" s="381" t="s">
        <v>50</v>
      </c>
      <c r="B15" s="375">
        <v>18474</v>
      </c>
    </row>
    <row r="16" s="362" customFormat="1" ht="22" customHeight="1" spans="1:2">
      <c r="A16" s="381" t="s">
        <v>51</v>
      </c>
      <c r="B16" s="375">
        <v>60000</v>
      </c>
    </row>
    <row r="17" s="362" customFormat="1" ht="22" customHeight="1" spans="1:2">
      <c r="A17" s="381" t="s">
        <v>52</v>
      </c>
      <c r="B17" s="410">
        <v>4454</v>
      </c>
    </row>
    <row r="18" s="362" customFormat="1" ht="22" customHeight="1" spans="1:2">
      <c r="A18" s="381" t="s">
        <v>53</v>
      </c>
      <c r="B18" s="375">
        <v>-1257</v>
      </c>
    </row>
    <row r="19" s="362" customFormat="1" ht="22" customHeight="1" spans="1:2">
      <c r="A19" s="381" t="s">
        <v>54</v>
      </c>
      <c r="B19" s="375">
        <v>250745</v>
      </c>
    </row>
    <row r="20" s="362" customFormat="1" ht="22" customHeight="1" spans="1:2">
      <c r="A20" s="411" t="s">
        <v>55</v>
      </c>
      <c r="B20" s="375">
        <v>39000</v>
      </c>
    </row>
    <row r="21" s="362" customFormat="1" ht="22" customHeight="1" spans="1:2">
      <c r="A21" s="411" t="s">
        <v>56</v>
      </c>
      <c r="B21" s="375"/>
    </row>
    <row r="22" s="362" customFormat="1" ht="22" customHeight="1" spans="1:2">
      <c r="A22" s="411" t="s">
        <v>57</v>
      </c>
      <c r="B22" s="375"/>
    </row>
    <row r="23" s="362" customFormat="1" ht="22" customHeight="1" spans="1:2">
      <c r="A23" s="411" t="s">
        <v>58</v>
      </c>
      <c r="B23" s="375"/>
    </row>
    <row r="24" s="362" customFormat="1" ht="22" customHeight="1" spans="1:2">
      <c r="A24" s="381" t="s">
        <v>59</v>
      </c>
      <c r="B24" s="375">
        <v>59552</v>
      </c>
    </row>
    <row r="25" s="362" customFormat="1" ht="22" customHeight="1" spans="1:2">
      <c r="A25" s="381" t="s">
        <v>60</v>
      </c>
      <c r="B25" s="375"/>
    </row>
    <row r="26" s="362" customFormat="1" ht="22" customHeight="1" spans="1:2">
      <c r="A26" s="381" t="s">
        <v>61</v>
      </c>
      <c r="B26" s="375">
        <v>44110</v>
      </c>
    </row>
    <row r="27" s="362" customFormat="1" ht="22" customHeight="1" spans="1:2">
      <c r="A27" s="381" t="s">
        <v>62</v>
      </c>
      <c r="B27" s="375">
        <v>44000</v>
      </c>
    </row>
    <row r="28" s="362" customFormat="1" ht="22" customHeight="1" spans="1:2">
      <c r="A28" s="381" t="s">
        <v>63</v>
      </c>
      <c r="B28" s="375">
        <v>110</v>
      </c>
    </row>
    <row r="29" s="362" customFormat="1" ht="22" customHeight="1" spans="1:2">
      <c r="A29" s="381" t="s">
        <v>64</v>
      </c>
      <c r="B29" s="375"/>
    </row>
    <row r="30" s="362" customFormat="1" ht="25.5" customHeight="1"/>
    <row r="31" s="362" customFormat="1" ht="18.75" customHeight="1" spans="1:2">
      <c r="A31" s="412"/>
      <c r="B31" s="385"/>
    </row>
    <row r="32" s="362" customFormat="1" ht="20.25" customHeight="1" spans="1:2">
      <c r="A32" s="401"/>
      <c r="B32" s="365"/>
    </row>
    <row r="33" s="362" customFormat="1" ht="13.5" spans="1:2">
      <c r="A33" s="401"/>
      <c r="B33" s="365"/>
    </row>
  </sheetData>
  <mergeCells count="1">
    <mergeCell ref="A2:B2"/>
  </mergeCells>
  <printOptions horizontalCentered="1"/>
  <pageMargins left="0.35" right="0.35" top="0.790972222222222" bottom="0.590277777777778" header="0.310416666666667" footer="0.511805555555556"/>
  <pageSetup paperSize="9" firstPageNumber="23" orientation="portrait" useFirstPageNumber="1"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D7"/>
  <sheetViews>
    <sheetView view="pageBreakPreview" zoomScaleNormal="100" workbookViewId="0">
      <selection activeCell="D22" sqref="D22"/>
    </sheetView>
  </sheetViews>
  <sheetFormatPr defaultColWidth="8.75" defaultRowHeight="14.25" outlineLevelRow="6" outlineLevelCol="3"/>
  <cols>
    <col min="1" max="1" width="19.9" style="1" customWidth="1"/>
    <col min="2" max="2" width="21.5" style="1" customWidth="1"/>
    <col min="3" max="3" width="18.8" style="1" customWidth="1"/>
    <col min="4" max="4" width="17.1" style="1" customWidth="1"/>
    <col min="5" max="16384" width="8.75" style="1"/>
  </cols>
  <sheetData>
    <row r="1" spans="1:1">
      <c r="A1" s="2" t="s">
        <v>1108</v>
      </c>
    </row>
    <row r="2" ht="25.5" spans="1:4">
      <c r="A2" s="126" t="s">
        <v>1109</v>
      </c>
      <c r="B2" s="126"/>
      <c r="C2" s="127"/>
      <c r="D2" s="127"/>
    </row>
    <row r="3" spans="1:4">
      <c r="A3" s="128"/>
      <c r="B3" s="129"/>
      <c r="C3" s="130"/>
      <c r="D3" s="131" t="s">
        <v>37</v>
      </c>
    </row>
    <row r="4" ht="39" customHeight="1" spans="1:4">
      <c r="A4" s="132" t="s">
        <v>990</v>
      </c>
      <c r="B4" s="132" t="s">
        <v>991</v>
      </c>
      <c r="C4" s="133" t="s">
        <v>992</v>
      </c>
      <c r="D4" s="133" t="s">
        <v>1110</v>
      </c>
    </row>
    <row r="5" ht="39" customHeight="1" spans="1:4">
      <c r="A5" s="134" t="s">
        <v>997</v>
      </c>
      <c r="B5" s="135"/>
      <c r="C5" s="135"/>
      <c r="D5" s="136"/>
    </row>
    <row r="6" ht="39" customHeight="1" spans="1:4">
      <c r="A6" s="133" t="s">
        <v>1111</v>
      </c>
      <c r="B6" s="137"/>
      <c r="C6" s="137"/>
      <c r="D6" s="137"/>
    </row>
    <row r="7" ht="39" customHeight="1" spans="1:4">
      <c r="A7" s="138" t="s">
        <v>1112</v>
      </c>
      <c r="B7" s="138"/>
      <c r="C7" s="138"/>
      <c r="D7" s="138"/>
    </row>
  </sheetData>
  <mergeCells count="2">
    <mergeCell ref="A2:D2"/>
    <mergeCell ref="A7:D7"/>
  </mergeCells>
  <printOptions horizontalCentered="1"/>
  <pageMargins left="0.75" right="0.75" top="1" bottom="1" header="0.5" footer="0.5"/>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B16"/>
  <sheetViews>
    <sheetView view="pageBreakPreview" zoomScaleNormal="100" workbookViewId="0">
      <selection activeCell="D22" sqref="D22"/>
    </sheetView>
  </sheetViews>
  <sheetFormatPr defaultColWidth="8.75" defaultRowHeight="14.25" outlineLevelCol="1"/>
  <cols>
    <col min="1" max="1" width="40.5" style="101" customWidth="1"/>
    <col min="2" max="2" width="40.5" style="119" customWidth="1"/>
    <col min="3" max="32" width="9" style="101"/>
    <col min="33" max="16384" width="8.75" style="101"/>
  </cols>
  <sheetData>
    <row r="1" spans="1:1">
      <c r="A1" s="100" t="s">
        <v>1113</v>
      </c>
    </row>
    <row r="2" s="101" customFormat="1" ht="30" customHeight="1" spans="1:2">
      <c r="A2" s="102" t="s">
        <v>1114</v>
      </c>
      <c r="B2" s="120"/>
    </row>
    <row r="3" ht="19.5" customHeight="1" spans="1:2">
      <c r="A3" s="103"/>
      <c r="B3" s="121" t="s">
        <v>37</v>
      </c>
    </row>
    <row r="4" ht="36" customHeight="1" spans="1:2">
      <c r="A4" s="105" t="s">
        <v>1115</v>
      </c>
      <c r="B4" s="122" t="s">
        <v>1036</v>
      </c>
    </row>
    <row r="5" ht="36" customHeight="1" spans="1:2">
      <c r="A5" s="106" t="s">
        <v>1116</v>
      </c>
      <c r="B5" s="123"/>
    </row>
    <row r="6" ht="36" customHeight="1" spans="1:2">
      <c r="A6" s="110" t="s">
        <v>1117</v>
      </c>
      <c r="B6" s="108"/>
    </row>
    <row r="7" ht="36" customHeight="1" spans="1:2">
      <c r="A7" s="115" t="s">
        <v>1118</v>
      </c>
      <c r="B7" s="109"/>
    </row>
    <row r="8" ht="36" customHeight="1" spans="1:2">
      <c r="A8" s="115" t="s">
        <v>1119</v>
      </c>
      <c r="B8" s="114">
        <v>110</v>
      </c>
    </row>
    <row r="9" ht="36" customHeight="1" spans="1:2">
      <c r="A9" s="115" t="s">
        <v>1120</v>
      </c>
      <c r="B9" s="114">
        <v>110</v>
      </c>
    </row>
    <row r="10" ht="36" customHeight="1" spans="1:2">
      <c r="A10" s="115" t="s">
        <v>1121</v>
      </c>
      <c r="B10" s="114"/>
    </row>
    <row r="11" ht="36" customHeight="1" spans="1:2">
      <c r="A11" s="115" t="s">
        <v>1122</v>
      </c>
      <c r="B11" s="114"/>
    </row>
    <row r="12" ht="36" customHeight="1" spans="1:2">
      <c r="A12" s="115"/>
      <c r="B12" s="114"/>
    </row>
    <row r="13" ht="36" customHeight="1" spans="1:2">
      <c r="A13" s="110" t="s">
        <v>1123</v>
      </c>
      <c r="B13" s="114">
        <v>110</v>
      </c>
    </row>
    <row r="14" ht="36" customHeight="1" spans="1:2">
      <c r="A14" s="124" t="s">
        <v>1070</v>
      </c>
      <c r="B14" s="125">
        <v>12</v>
      </c>
    </row>
    <row r="15" ht="36" customHeight="1" spans="1:2">
      <c r="A15" s="111" t="s">
        <v>1124</v>
      </c>
      <c r="B15" s="116">
        <v>122</v>
      </c>
    </row>
    <row r="16" ht="26.25" customHeight="1" spans="2:2">
      <c r="B16" s="118"/>
    </row>
  </sheetData>
  <mergeCells count="1">
    <mergeCell ref="A2:B2"/>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B17"/>
  <sheetViews>
    <sheetView view="pageBreakPreview" zoomScaleNormal="100" workbookViewId="0">
      <selection activeCell="D22" sqref="D22"/>
    </sheetView>
  </sheetViews>
  <sheetFormatPr defaultColWidth="8.75" defaultRowHeight="14.25" outlineLevelCol="1"/>
  <cols>
    <col min="1" max="1" width="40.625" style="101" customWidth="1"/>
    <col min="2" max="2" width="38.75" style="101" customWidth="1"/>
    <col min="3" max="32" width="9" style="101"/>
    <col min="33" max="16384" width="8.75" style="101"/>
  </cols>
  <sheetData>
    <row r="1" spans="1:1">
      <c r="A1" s="100" t="s">
        <v>1125</v>
      </c>
    </row>
    <row r="2" s="101" customFormat="1" ht="30" customHeight="1" spans="1:2">
      <c r="A2" s="102" t="s">
        <v>1114</v>
      </c>
      <c r="B2" s="102"/>
    </row>
    <row r="3" ht="19.5" customHeight="1" spans="1:2">
      <c r="A3" s="103"/>
      <c r="B3" s="104" t="s">
        <v>37</v>
      </c>
    </row>
    <row r="4" ht="36" customHeight="1" spans="1:2">
      <c r="A4" s="105" t="s">
        <v>1126</v>
      </c>
      <c r="B4" s="105" t="s">
        <v>1036</v>
      </c>
    </row>
    <row r="5" ht="36" customHeight="1" spans="1:2">
      <c r="A5" s="106" t="s">
        <v>1127</v>
      </c>
      <c r="B5" s="107"/>
    </row>
    <row r="6" ht="36" customHeight="1" spans="1:2">
      <c r="A6" s="106" t="s">
        <v>1128</v>
      </c>
      <c r="B6" s="108"/>
    </row>
    <row r="7" ht="36" customHeight="1" spans="1:2">
      <c r="A7" s="106" t="s">
        <v>1129</v>
      </c>
      <c r="B7" s="108"/>
    </row>
    <row r="8" ht="36" customHeight="1" spans="1:2">
      <c r="A8" s="106" t="s">
        <v>1130</v>
      </c>
      <c r="B8" s="108"/>
    </row>
    <row r="9" ht="36" customHeight="1" spans="1:2">
      <c r="A9" s="106" t="s">
        <v>1131</v>
      </c>
      <c r="B9" s="108"/>
    </row>
    <row r="10" ht="36" customHeight="1" spans="1:2">
      <c r="A10" s="106" t="s">
        <v>1132</v>
      </c>
      <c r="B10" s="114"/>
    </row>
    <row r="11" ht="36" customHeight="1" spans="1:2">
      <c r="A11" s="106" t="s">
        <v>1133</v>
      </c>
      <c r="B11" s="114">
        <v>122</v>
      </c>
    </row>
    <row r="12" ht="36" customHeight="1" spans="1:2">
      <c r="A12" s="115"/>
      <c r="B12" s="114"/>
    </row>
    <row r="13" ht="36" customHeight="1" spans="1:2">
      <c r="A13" s="110" t="s">
        <v>1134</v>
      </c>
      <c r="B13" s="114">
        <v>122</v>
      </c>
    </row>
    <row r="14" ht="36" customHeight="1" spans="1:2">
      <c r="A14" s="110" t="s">
        <v>1135</v>
      </c>
      <c r="B14" s="114">
        <v>0</v>
      </c>
    </row>
    <row r="15" ht="36" customHeight="1" spans="1:2">
      <c r="A15" s="111" t="s">
        <v>1136</v>
      </c>
      <c r="B15" s="116">
        <v>122</v>
      </c>
    </row>
    <row r="16" ht="26.25" customHeight="1" spans="1:2">
      <c r="A16" s="117"/>
      <c r="B16" s="117"/>
    </row>
    <row r="17" spans="2:2">
      <c r="B17" s="118"/>
    </row>
  </sheetData>
  <mergeCells count="1">
    <mergeCell ref="A2:B2"/>
  </mergeCells>
  <pageMargins left="0.75" right="0.75" top="0.98" bottom="0.98" header="0.51" footer="0.51"/>
  <pageSetup paperSize="9" orientation="portrait" horizontalDpi="600" verticalDpi="600"/>
  <headerFooter alignWithMargins="0" scaleWithDoc="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B16"/>
  <sheetViews>
    <sheetView view="pageBreakPreview" zoomScaleNormal="100" workbookViewId="0">
      <selection activeCell="D22" sqref="D22"/>
    </sheetView>
  </sheetViews>
  <sheetFormatPr defaultColWidth="8.75" defaultRowHeight="14.25" outlineLevelCol="1"/>
  <cols>
    <col min="1" max="1" width="40.5" style="101" customWidth="1"/>
    <col min="2" max="2" width="40.5" style="119" customWidth="1"/>
    <col min="3" max="32" width="9" style="101"/>
    <col min="33" max="16384" width="8.75" style="101"/>
  </cols>
  <sheetData>
    <row r="1" spans="1:1">
      <c r="A1" s="100" t="s">
        <v>1137</v>
      </c>
    </row>
    <row r="2" s="101" customFormat="1" ht="30" customHeight="1" spans="1:2">
      <c r="A2" s="102" t="s">
        <v>1138</v>
      </c>
      <c r="B2" s="120"/>
    </row>
    <row r="3" ht="19.5" customHeight="1" spans="1:2">
      <c r="A3" s="103"/>
      <c r="B3" s="121" t="s">
        <v>37</v>
      </c>
    </row>
    <row r="4" ht="36" customHeight="1" spans="1:2">
      <c r="A4" s="105" t="s">
        <v>1115</v>
      </c>
      <c r="B4" s="122" t="s">
        <v>1036</v>
      </c>
    </row>
    <row r="5" ht="36" customHeight="1" spans="1:2">
      <c r="A5" s="106" t="s">
        <v>1116</v>
      </c>
      <c r="B5" s="123"/>
    </row>
    <row r="6" ht="36" customHeight="1" spans="1:2">
      <c r="A6" s="110" t="s">
        <v>1117</v>
      </c>
      <c r="B6" s="108"/>
    </row>
    <row r="7" ht="36" customHeight="1" spans="1:2">
      <c r="A7" s="115" t="s">
        <v>1118</v>
      </c>
      <c r="B7" s="109"/>
    </row>
    <row r="8" ht="36" customHeight="1" spans="1:2">
      <c r="A8" s="115" t="s">
        <v>1119</v>
      </c>
      <c r="B8" s="114">
        <v>110</v>
      </c>
    </row>
    <row r="9" ht="36" customHeight="1" spans="1:2">
      <c r="A9" s="115" t="s">
        <v>1120</v>
      </c>
      <c r="B9" s="114">
        <v>110</v>
      </c>
    </row>
    <row r="10" ht="36" customHeight="1" spans="1:2">
      <c r="A10" s="115" t="s">
        <v>1121</v>
      </c>
      <c r="B10" s="114"/>
    </row>
    <row r="11" ht="36" customHeight="1" spans="1:2">
      <c r="A11" s="115" t="s">
        <v>1122</v>
      </c>
      <c r="B11" s="114"/>
    </row>
    <row r="12" ht="36" customHeight="1" spans="1:2">
      <c r="A12" s="115"/>
      <c r="B12" s="114"/>
    </row>
    <row r="13" ht="36" customHeight="1" spans="1:2">
      <c r="A13" s="110" t="s">
        <v>1123</v>
      </c>
      <c r="B13" s="114">
        <v>110</v>
      </c>
    </row>
    <row r="14" ht="36" customHeight="1" spans="1:2">
      <c r="A14" s="124" t="s">
        <v>1070</v>
      </c>
      <c r="B14" s="125">
        <v>12</v>
      </c>
    </row>
    <row r="15" ht="36" customHeight="1" spans="1:2">
      <c r="A15" s="111" t="s">
        <v>1124</v>
      </c>
      <c r="B15" s="116">
        <v>122</v>
      </c>
    </row>
    <row r="16" ht="26.25" customHeight="1" spans="2:2">
      <c r="B16" s="118"/>
    </row>
  </sheetData>
  <mergeCells count="1">
    <mergeCell ref="A2:B2"/>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B17"/>
  <sheetViews>
    <sheetView view="pageBreakPreview" zoomScaleNormal="100" workbookViewId="0">
      <selection activeCell="D22" sqref="D22"/>
    </sheetView>
  </sheetViews>
  <sheetFormatPr defaultColWidth="8.75" defaultRowHeight="14.25" outlineLevelCol="1"/>
  <cols>
    <col min="1" max="1" width="40.625" style="101" customWidth="1"/>
    <col min="2" max="2" width="38.75" style="101" customWidth="1"/>
    <col min="3" max="32" width="9" style="101"/>
    <col min="33" max="16384" width="8.75" style="101"/>
  </cols>
  <sheetData>
    <row r="1" spans="1:1">
      <c r="A1" s="100" t="s">
        <v>1139</v>
      </c>
    </row>
    <row r="2" s="101" customFormat="1" ht="30" customHeight="1" spans="1:2">
      <c r="A2" s="102" t="s">
        <v>1138</v>
      </c>
      <c r="B2" s="102"/>
    </row>
    <row r="3" ht="19.5" customHeight="1" spans="1:2">
      <c r="A3" s="103"/>
      <c r="B3" s="104" t="s">
        <v>37</v>
      </c>
    </row>
    <row r="4" ht="36" customHeight="1" spans="1:2">
      <c r="A4" s="105" t="s">
        <v>1126</v>
      </c>
      <c r="B4" s="105" t="s">
        <v>1036</v>
      </c>
    </row>
    <row r="5" ht="36" customHeight="1" spans="1:2">
      <c r="A5" s="106" t="s">
        <v>1127</v>
      </c>
      <c r="B5" s="107"/>
    </row>
    <row r="6" ht="36" customHeight="1" spans="1:2">
      <c r="A6" s="106" t="s">
        <v>1128</v>
      </c>
      <c r="B6" s="108"/>
    </row>
    <row r="7" ht="36" customHeight="1" spans="1:2">
      <c r="A7" s="106" t="s">
        <v>1129</v>
      </c>
      <c r="B7" s="108"/>
    </row>
    <row r="8" ht="36" customHeight="1" spans="1:2">
      <c r="A8" s="106" t="s">
        <v>1130</v>
      </c>
      <c r="B8" s="108"/>
    </row>
    <row r="9" ht="36" customHeight="1" spans="1:2">
      <c r="A9" s="106" t="s">
        <v>1131</v>
      </c>
      <c r="B9" s="108"/>
    </row>
    <row r="10" ht="36" customHeight="1" spans="1:2">
      <c r="A10" s="106" t="s">
        <v>1132</v>
      </c>
      <c r="B10" s="114"/>
    </row>
    <row r="11" ht="36" customHeight="1" spans="1:2">
      <c r="A11" s="106" t="s">
        <v>1133</v>
      </c>
      <c r="B11" s="114">
        <v>122</v>
      </c>
    </row>
    <row r="12" ht="36" customHeight="1" spans="1:2">
      <c r="A12" s="115"/>
      <c r="B12" s="114"/>
    </row>
    <row r="13" ht="36" customHeight="1" spans="1:2">
      <c r="A13" s="110" t="s">
        <v>1134</v>
      </c>
      <c r="B13" s="114">
        <v>122</v>
      </c>
    </row>
    <row r="14" ht="36" customHeight="1" spans="1:2">
      <c r="A14" s="110" t="s">
        <v>1135</v>
      </c>
      <c r="B14" s="114">
        <v>0</v>
      </c>
    </row>
    <row r="15" ht="36" customHeight="1" spans="1:2">
      <c r="A15" s="111" t="s">
        <v>1136</v>
      </c>
      <c r="B15" s="116">
        <v>122</v>
      </c>
    </row>
    <row r="16" ht="26.25" customHeight="1" spans="1:2">
      <c r="A16" s="117"/>
      <c r="B16" s="117"/>
    </row>
    <row r="17" spans="2:2">
      <c r="B17" s="118"/>
    </row>
  </sheetData>
  <mergeCells count="1">
    <mergeCell ref="A2:B2"/>
  </mergeCells>
  <pageMargins left="0.75" right="0.75" top="0.98" bottom="0.98" header="0.51" footer="0.51"/>
  <pageSetup paperSize="9" orientation="portrait" horizontalDpi="600" verticalDpi="600"/>
  <headerFooter alignWithMargins="0" scaleWithDoc="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B14"/>
  <sheetViews>
    <sheetView view="pageBreakPreview" zoomScaleNormal="100" workbookViewId="0">
      <selection activeCell="D22" sqref="D22"/>
    </sheetView>
  </sheetViews>
  <sheetFormatPr defaultColWidth="8.8" defaultRowHeight="14.25" outlineLevelCol="1"/>
  <cols>
    <col min="1" max="2" width="39.9" style="1" customWidth="1"/>
    <col min="3" max="16384" width="8.8" style="1"/>
  </cols>
  <sheetData>
    <row r="1" ht="15.6" customHeight="1" spans="1:2">
      <c r="A1" s="100" t="s">
        <v>1140</v>
      </c>
      <c r="B1" s="101"/>
    </row>
    <row r="2" s="1" customFormat="1" ht="38" customHeight="1" spans="1:2">
      <c r="A2" s="102" t="s">
        <v>1141</v>
      </c>
      <c r="B2" s="102"/>
    </row>
    <row r="3" ht="15.6" customHeight="1" spans="1:2">
      <c r="A3" s="103"/>
      <c r="B3" s="104" t="s">
        <v>37</v>
      </c>
    </row>
    <row r="4" ht="30" customHeight="1" spans="1:2">
      <c r="A4" s="105" t="s">
        <v>1126</v>
      </c>
      <c r="B4" s="105" t="s">
        <v>1036</v>
      </c>
    </row>
    <row r="5" ht="30" customHeight="1" spans="1:2">
      <c r="A5" s="106" t="s">
        <v>1127</v>
      </c>
      <c r="B5" s="107"/>
    </row>
    <row r="6" ht="30" customHeight="1" spans="1:2">
      <c r="A6" s="106" t="s">
        <v>1128</v>
      </c>
      <c r="B6" s="108"/>
    </row>
    <row r="7" ht="30" customHeight="1" spans="1:2">
      <c r="A7" s="106" t="s">
        <v>1129</v>
      </c>
      <c r="B7" s="108"/>
    </row>
    <row r="8" ht="30" customHeight="1" spans="1:2">
      <c r="A8" s="106" t="s">
        <v>1130</v>
      </c>
      <c r="B8" s="108"/>
    </row>
    <row r="9" ht="30" customHeight="1" spans="1:2">
      <c r="A9" s="106" t="s">
        <v>1131</v>
      </c>
      <c r="B9" s="108"/>
    </row>
    <row r="10" ht="30" customHeight="1" spans="1:2">
      <c r="A10" s="106" t="s">
        <v>1132</v>
      </c>
      <c r="B10" s="108"/>
    </row>
    <row r="11" ht="30" customHeight="1" spans="1:2">
      <c r="A11" s="106" t="s">
        <v>1133</v>
      </c>
      <c r="B11" s="109"/>
    </row>
    <row r="12" ht="30" customHeight="1" spans="1:2">
      <c r="A12" s="110" t="s">
        <v>1134</v>
      </c>
      <c r="B12" s="109">
        <v>122</v>
      </c>
    </row>
    <row r="13" ht="30" customHeight="1" spans="1:2">
      <c r="A13" s="110" t="s">
        <v>1142</v>
      </c>
      <c r="B13" s="109">
        <v>0</v>
      </c>
    </row>
    <row r="14" ht="30" customHeight="1" spans="1:2">
      <c r="A14" s="111" t="s">
        <v>1136</v>
      </c>
      <c r="B14" s="112">
        <v>122</v>
      </c>
    </row>
  </sheetData>
  <mergeCells count="1">
    <mergeCell ref="A2:B2"/>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D15"/>
  <sheetViews>
    <sheetView view="pageBreakPreview" zoomScaleNormal="100" workbookViewId="0">
      <selection activeCell="D22" sqref="D22"/>
    </sheetView>
  </sheetViews>
  <sheetFormatPr defaultColWidth="8.8" defaultRowHeight="14.25" outlineLevelCol="3"/>
  <cols>
    <col min="1" max="1" width="42.8" customWidth="1"/>
    <col min="2" max="2" width="29.9" customWidth="1"/>
  </cols>
  <sheetData>
    <row r="1" spans="1:2">
      <c r="A1" s="100" t="s">
        <v>1143</v>
      </c>
      <c r="B1" s="101"/>
    </row>
    <row r="2" s="1" customFormat="1" ht="30" customHeight="1" spans="1:2">
      <c r="A2" s="102" t="s">
        <v>1144</v>
      </c>
      <c r="B2" s="102"/>
    </row>
    <row r="3" ht="30" customHeight="1" spans="1:2">
      <c r="A3" s="103"/>
      <c r="B3" s="104" t="s">
        <v>37</v>
      </c>
    </row>
    <row r="4" ht="30" customHeight="1" spans="1:2">
      <c r="A4" s="105" t="s">
        <v>1126</v>
      </c>
      <c r="B4" s="105" t="s">
        <v>1036</v>
      </c>
    </row>
    <row r="5" ht="30" customHeight="1" spans="1:2">
      <c r="A5" s="106" t="s">
        <v>1127</v>
      </c>
      <c r="B5" s="107"/>
    </row>
    <row r="6" ht="30" customHeight="1" spans="1:2">
      <c r="A6" s="106" t="s">
        <v>1128</v>
      </c>
      <c r="B6" s="108"/>
    </row>
    <row r="7" ht="30" customHeight="1" spans="1:2">
      <c r="A7" s="106" t="s">
        <v>1129</v>
      </c>
      <c r="B7" s="108"/>
    </row>
    <row r="8" ht="30" customHeight="1" spans="1:2">
      <c r="A8" s="106" t="s">
        <v>1130</v>
      </c>
      <c r="B8" s="108"/>
    </row>
    <row r="9" ht="30" customHeight="1" spans="1:2">
      <c r="A9" s="106" t="s">
        <v>1131</v>
      </c>
      <c r="B9" s="108"/>
    </row>
    <row r="10" ht="30" customHeight="1" spans="1:2">
      <c r="A10" s="106" t="s">
        <v>1132</v>
      </c>
      <c r="B10" s="108"/>
    </row>
    <row r="11" ht="30" customHeight="1" spans="1:2">
      <c r="A11" s="106" t="s">
        <v>1133</v>
      </c>
      <c r="B11" s="109"/>
    </row>
    <row r="12" ht="30" customHeight="1" spans="1:2">
      <c r="A12" s="110" t="s">
        <v>1134</v>
      </c>
      <c r="B12" s="109"/>
    </row>
    <row r="13" ht="30" customHeight="1" spans="1:2">
      <c r="A13" s="110" t="s">
        <v>1135</v>
      </c>
      <c r="B13" s="109"/>
    </row>
    <row r="14" ht="30" customHeight="1" spans="1:2">
      <c r="A14" s="111" t="s">
        <v>1136</v>
      </c>
      <c r="B14" s="112"/>
    </row>
    <row r="15" ht="18.75" spans="1:4">
      <c r="A15" s="113" t="s">
        <v>1145</v>
      </c>
      <c r="B15" s="113"/>
      <c r="C15" s="113"/>
      <c r="D15" s="113"/>
    </row>
  </sheetData>
  <mergeCells count="1">
    <mergeCell ref="A2:B2"/>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17"/>
  <sheetViews>
    <sheetView view="pageBreakPreview" zoomScaleNormal="100" workbookViewId="0">
      <selection activeCell="D22" sqref="D22"/>
    </sheetView>
  </sheetViews>
  <sheetFormatPr defaultColWidth="8.75" defaultRowHeight="14.25"/>
  <cols>
    <col min="1" max="1" width="22.25" style="42" customWidth="1"/>
    <col min="2" max="6" width="10" style="42" customWidth="1"/>
    <col min="7" max="9" width="10" style="43" customWidth="1"/>
    <col min="10" max="10" width="10" style="42" customWidth="1"/>
    <col min="11" max="12" width="9" style="42"/>
    <col min="13" max="13" width="12.625" style="42"/>
    <col min="14" max="32" width="9" style="42"/>
    <col min="33" max="16384" width="8.75" style="42"/>
  </cols>
  <sheetData>
    <row r="1" spans="1:1">
      <c r="A1" s="2" t="s">
        <v>1146</v>
      </c>
    </row>
    <row r="2" s="41" customFormat="1" ht="15" customHeight="1" spans="1:10">
      <c r="A2" s="76"/>
      <c r="B2" s="77"/>
      <c r="C2" s="45"/>
      <c r="D2" s="45"/>
      <c r="E2" s="45"/>
      <c r="F2" s="45"/>
      <c r="G2" s="46"/>
      <c r="H2" s="46"/>
      <c r="I2" s="46"/>
      <c r="J2" s="91"/>
    </row>
    <row r="3" ht="34" customHeight="1" spans="1:10">
      <c r="A3" s="95" t="s">
        <v>1147</v>
      </c>
      <c r="B3" s="96"/>
      <c r="C3" s="97"/>
      <c r="D3" s="97"/>
      <c r="E3" s="97"/>
      <c r="F3" s="97"/>
      <c r="G3" s="97"/>
      <c r="H3" s="97"/>
      <c r="I3" s="97"/>
      <c r="J3" s="92"/>
    </row>
    <row r="4" ht="28.5" customHeight="1" spans="1:10">
      <c r="A4" s="98"/>
      <c r="B4" s="98"/>
      <c r="C4" s="99"/>
      <c r="D4" s="99"/>
      <c r="E4" s="99"/>
      <c r="F4" s="99"/>
      <c r="G4" s="99"/>
      <c r="H4" s="99"/>
      <c r="I4" s="41" t="s">
        <v>37</v>
      </c>
      <c r="J4" s="44"/>
    </row>
    <row r="5" ht="18" customHeight="1" spans="1:10">
      <c r="A5" s="82" t="s">
        <v>1148</v>
      </c>
      <c r="B5" s="64" t="s">
        <v>1149</v>
      </c>
      <c r="C5" s="56" t="s">
        <v>1150</v>
      </c>
      <c r="D5" s="57"/>
      <c r="E5" s="58"/>
      <c r="F5" s="59" t="s">
        <v>1151</v>
      </c>
      <c r="G5" s="60" t="s">
        <v>1152</v>
      </c>
      <c r="H5" s="61" t="s">
        <v>1153</v>
      </c>
      <c r="I5" s="61" t="s">
        <v>1154</v>
      </c>
      <c r="J5" s="93"/>
    </row>
    <row r="6" ht="43.5" customHeight="1" spans="1:10">
      <c r="A6" s="62"/>
      <c r="B6" s="62"/>
      <c r="C6" s="63" t="s">
        <v>1155</v>
      </c>
      <c r="D6" s="63" t="s">
        <v>1156</v>
      </c>
      <c r="E6" s="64" t="s">
        <v>1157</v>
      </c>
      <c r="F6" s="65"/>
      <c r="G6" s="60"/>
      <c r="H6" s="66"/>
      <c r="I6" s="66"/>
      <c r="J6" s="93"/>
    </row>
    <row r="7" ht="18" customHeight="1" spans="1:10">
      <c r="A7" s="72" t="s">
        <v>1158</v>
      </c>
      <c r="B7" s="68">
        <f t="shared" ref="B7:B16" si="0">SUM(C7:I7)</f>
        <v>116656</v>
      </c>
      <c r="C7" s="68"/>
      <c r="D7" s="68">
        <v>3603</v>
      </c>
      <c r="E7" s="68">
        <v>113053</v>
      </c>
      <c r="F7" s="83"/>
      <c r="G7" s="84"/>
      <c r="H7" s="70"/>
      <c r="I7" s="70"/>
      <c r="J7" s="93"/>
    </row>
    <row r="8" ht="18" customHeight="1" spans="1:10">
      <c r="A8" s="72" t="s">
        <v>1159</v>
      </c>
      <c r="B8" s="68">
        <f t="shared" si="0"/>
        <v>117226</v>
      </c>
      <c r="C8" s="68"/>
      <c r="D8" s="68">
        <f>D9+D15+D16</f>
        <v>64670</v>
      </c>
      <c r="E8" s="68">
        <f>E9+E15+E16</f>
        <v>52556</v>
      </c>
      <c r="F8" s="70"/>
      <c r="G8" s="85"/>
      <c r="H8" s="70"/>
      <c r="I8" s="70"/>
      <c r="J8" s="93"/>
    </row>
    <row r="9" ht="18" customHeight="1" spans="1:10">
      <c r="A9" s="72" t="s">
        <v>1160</v>
      </c>
      <c r="B9" s="68">
        <f t="shared" si="0"/>
        <v>117226</v>
      </c>
      <c r="C9" s="68"/>
      <c r="D9" s="68">
        <f>SUM(D10:D14)</f>
        <v>64670</v>
      </c>
      <c r="E9" s="68">
        <f>SUM(E10:E14)</f>
        <v>52556</v>
      </c>
      <c r="F9" s="70"/>
      <c r="G9" s="85"/>
      <c r="H9" s="70"/>
      <c r="I9" s="70"/>
      <c r="J9" s="93"/>
    </row>
    <row r="10" ht="18" customHeight="1" spans="1:10">
      <c r="A10" s="86" t="s">
        <v>1161</v>
      </c>
      <c r="B10" s="68">
        <f t="shared" si="0"/>
        <v>53517</v>
      </c>
      <c r="C10" s="68"/>
      <c r="D10" s="68">
        <v>37782</v>
      </c>
      <c r="E10" s="68">
        <v>15735</v>
      </c>
      <c r="F10" s="73"/>
      <c r="G10" s="85"/>
      <c r="H10" s="70"/>
      <c r="I10" s="70"/>
      <c r="J10" s="93"/>
    </row>
    <row r="11" ht="18" customHeight="1" spans="1:10">
      <c r="A11" s="86" t="s">
        <v>1162</v>
      </c>
      <c r="B11" s="68">
        <f t="shared" si="0"/>
        <v>275</v>
      </c>
      <c r="C11" s="68"/>
      <c r="D11" s="68">
        <v>85</v>
      </c>
      <c r="E11" s="68">
        <v>190</v>
      </c>
      <c r="F11" s="73"/>
      <c r="G11" s="85"/>
      <c r="H11" s="70"/>
      <c r="I11" s="70"/>
      <c r="J11" s="93"/>
    </row>
    <row r="12" ht="18" customHeight="1" spans="1:10">
      <c r="A12" s="87" t="s">
        <v>1163</v>
      </c>
      <c r="B12" s="68">
        <f t="shared" si="0"/>
        <v>60832</v>
      </c>
      <c r="C12" s="68"/>
      <c r="D12" s="68">
        <v>25500</v>
      </c>
      <c r="E12" s="68">
        <v>35332</v>
      </c>
      <c r="F12" s="70"/>
      <c r="G12" s="85"/>
      <c r="H12" s="70"/>
      <c r="I12" s="70"/>
      <c r="J12" s="93"/>
    </row>
    <row r="13" ht="18" customHeight="1" spans="1:10">
      <c r="A13" s="87" t="s">
        <v>1164</v>
      </c>
      <c r="B13" s="68">
        <f t="shared" si="0"/>
        <v>1203</v>
      </c>
      <c r="C13" s="68"/>
      <c r="D13" s="68">
        <v>3</v>
      </c>
      <c r="E13" s="74">
        <v>1200</v>
      </c>
      <c r="F13" s="70"/>
      <c r="G13" s="85"/>
      <c r="H13" s="70"/>
      <c r="I13" s="70"/>
      <c r="J13" s="93"/>
    </row>
    <row r="14" ht="18" customHeight="1" spans="1:10">
      <c r="A14" s="71" t="s">
        <v>1165</v>
      </c>
      <c r="B14" s="68">
        <f t="shared" si="0"/>
        <v>1399</v>
      </c>
      <c r="C14" s="68"/>
      <c r="D14" s="68">
        <v>1300</v>
      </c>
      <c r="E14" s="68">
        <v>99</v>
      </c>
      <c r="F14" s="70"/>
      <c r="G14" s="85"/>
      <c r="H14" s="70"/>
      <c r="I14" s="70"/>
      <c r="J14" s="93"/>
    </row>
    <row r="15" ht="18" customHeight="1" spans="1:10">
      <c r="A15" s="71" t="s">
        <v>1166</v>
      </c>
      <c r="B15" s="68">
        <f t="shared" si="0"/>
        <v>0</v>
      </c>
      <c r="C15" s="68"/>
      <c r="D15" s="68"/>
      <c r="E15" s="88"/>
      <c r="F15" s="70"/>
      <c r="G15" s="89"/>
      <c r="H15" s="70"/>
      <c r="I15" s="70"/>
      <c r="J15" s="93"/>
    </row>
    <row r="16" ht="18" customHeight="1" spans="1:10">
      <c r="A16" s="71" t="s">
        <v>1167</v>
      </c>
      <c r="B16" s="68">
        <f t="shared" si="0"/>
        <v>0</v>
      </c>
      <c r="C16" s="68"/>
      <c r="D16" s="68"/>
      <c r="E16" s="88"/>
      <c r="F16" s="70"/>
      <c r="G16" s="85"/>
      <c r="H16" s="70"/>
      <c r="I16" s="70"/>
      <c r="J16" s="93"/>
    </row>
    <row r="17" ht="69" customHeight="1" spans="1:10">
      <c r="A17" s="75" t="s">
        <v>1168</v>
      </c>
      <c r="B17" s="75"/>
      <c r="C17" s="75"/>
      <c r="D17" s="75"/>
      <c r="E17" s="75"/>
      <c r="F17" s="75"/>
      <c r="G17" s="75"/>
      <c r="H17" s="75"/>
      <c r="I17" s="75"/>
      <c r="J17" s="94"/>
    </row>
  </sheetData>
  <mergeCells count="10">
    <mergeCell ref="A3:I3"/>
    <mergeCell ref="A4:H4"/>
    <mergeCell ref="C5:E5"/>
    <mergeCell ref="A17:I17"/>
    <mergeCell ref="A5:A6"/>
    <mergeCell ref="B5:B6"/>
    <mergeCell ref="F5:F6"/>
    <mergeCell ref="G5:G6"/>
    <mergeCell ref="H5:H6"/>
    <mergeCell ref="I5:I6"/>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13"/>
  <sheetViews>
    <sheetView view="pageBreakPreview" zoomScaleNormal="100" workbookViewId="0">
      <selection activeCell="D22" sqref="D22"/>
    </sheetView>
  </sheetViews>
  <sheetFormatPr defaultColWidth="8.75" defaultRowHeight="14.25"/>
  <cols>
    <col min="1" max="1" width="22.625" style="42" customWidth="1"/>
    <col min="2" max="2" width="14.375" style="42" customWidth="1"/>
    <col min="3" max="6" width="11" style="42" customWidth="1"/>
    <col min="7" max="9" width="11" style="43" customWidth="1"/>
    <col min="10" max="10" width="7.375" style="42" customWidth="1"/>
    <col min="11" max="11" width="21.75" style="42" customWidth="1"/>
    <col min="12" max="18" width="9" style="42"/>
    <col min="19" max="19" width="10.625" style="42" customWidth="1"/>
    <col min="20" max="32" width="9" style="42"/>
    <col min="33" max="16384" width="8.75" style="42"/>
  </cols>
  <sheetData>
    <row r="1" s="41" customFormat="1" ht="15" customHeight="1" spans="1:9">
      <c r="A1" s="44" t="s">
        <v>1169</v>
      </c>
      <c r="B1" s="45"/>
      <c r="C1" s="45"/>
      <c r="D1" s="45"/>
      <c r="E1" s="45"/>
      <c r="F1" s="45"/>
      <c r="G1" s="46"/>
      <c r="H1" s="46"/>
      <c r="I1" s="46"/>
    </row>
    <row r="2" ht="33.75" customHeight="1" spans="1:9">
      <c r="A2" s="47" t="s">
        <v>1170</v>
      </c>
      <c r="B2" s="47"/>
      <c r="C2" s="48"/>
      <c r="D2" s="48"/>
      <c r="E2" s="48"/>
      <c r="F2" s="48"/>
      <c r="G2" s="48"/>
      <c r="H2" s="48"/>
      <c r="I2" s="48"/>
    </row>
    <row r="3" ht="25.5" customHeight="1" spans="1:9">
      <c r="A3" s="49"/>
      <c r="B3" s="50"/>
      <c r="C3" s="51"/>
      <c r="D3" s="51"/>
      <c r="E3" s="52"/>
      <c r="F3" s="52"/>
      <c r="G3" s="53"/>
      <c r="H3" s="53"/>
      <c r="I3" s="44" t="s">
        <v>37</v>
      </c>
    </row>
    <row r="4" ht="18" customHeight="1" spans="1:9">
      <c r="A4" s="54" t="s">
        <v>1148</v>
      </c>
      <c r="B4" s="55" t="s">
        <v>1149</v>
      </c>
      <c r="C4" s="56" t="s">
        <v>1150</v>
      </c>
      <c r="D4" s="57"/>
      <c r="E4" s="58"/>
      <c r="F4" s="59" t="s">
        <v>1151</v>
      </c>
      <c r="G4" s="60" t="s">
        <v>1152</v>
      </c>
      <c r="H4" s="61" t="s">
        <v>1153</v>
      </c>
      <c r="I4" s="61" t="s">
        <v>1154</v>
      </c>
    </row>
    <row r="5" ht="28.5" customHeight="1" spans="1:9">
      <c r="A5" s="62"/>
      <c r="B5" s="62"/>
      <c r="C5" s="63" t="s">
        <v>1155</v>
      </c>
      <c r="D5" s="63" t="s">
        <v>1156</v>
      </c>
      <c r="E5" s="64" t="s">
        <v>1157</v>
      </c>
      <c r="F5" s="65"/>
      <c r="G5" s="60"/>
      <c r="H5" s="66"/>
      <c r="I5" s="66"/>
    </row>
    <row r="6" ht="18" customHeight="1" spans="1:9">
      <c r="A6" s="67" t="s">
        <v>1171</v>
      </c>
      <c r="B6" s="68">
        <f t="shared" ref="B6:B12" si="0">SUM(C6:I6)</f>
        <v>103609</v>
      </c>
      <c r="C6" s="68"/>
      <c r="D6" s="69">
        <f>D7+D11+D12</f>
        <v>64604</v>
      </c>
      <c r="E6" s="69">
        <f>E7+E11+E12</f>
        <v>39005</v>
      </c>
      <c r="F6" s="70"/>
      <c r="G6" s="70"/>
      <c r="H6" s="70"/>
      <c r="I6" s="70"/>
    </row>
    <row r="7" ht="18" customHeight="1" spans="1:9">
      <c r="A7" s="71" t="s">
        <v>1172</v>
      </c>
      <c r="B7" s="68">
        <f t="shared" si="0"/>
        <v>103609</v>
      </c>
      <c r="C7" s="68"/>
      <c r="D7" s="69">
        <f>SUM(D8:D10)</f>
        <v>64604</v>
      </c>
      <c r="E7" s="69">
        <f>SUM(E8:E10)</f>
        <v>39005</v>
      </c>
      <c r="F7" s="70"/>
      <c r="G7" s="70"/>
      <c r="H7" s="70"/>
      <c r="I7" s="70"/>
    </row>
    <row r="8" ht="18" customHeight="1" spans="1:9">
      <c r="A8" s="72" t="s">
        <v>1173</v>
      </c>
      <c r="B8" s="68">
        <f t="shared" si="0"/>
        <v>103181</v>
      </c>
      <c r="C8" s="68"/>
      <c r="D8" s="68">
        <v>64194</v>
      </c>
      <c r="E8" s="68">
        <v>38987</v>
      </c>
      <c r="F8" s="73"/>
      <c r="G8" s="70"/>
      <c r="H8" s="70"/>
      <c r="I8" s="70"/>
    </row>
    <row r="9" ht="18" customHeight="1" spans="1:9">
      <c r="A9" s="72" t="s">
        <v>1174</v>
      </c>
      <c r="B9" s="68">
        <f t="shared" si="0"/>
        <v>10</v>
      </c>
      <c r="C9" s="68"/>
      <c r="D9" s="68">
        <v>10</v>
      </c>
      <c r="E9" s="74"/>
      <c r="F9" s="70"/>
      <c r="G9" s="70"/>
      <c r="H9" s="70"/>
      <c r="I9" s="70"/>
    </row>
    <row r="10" ht="18" customHeight="1" spans="1:9">
      <c r="A10" s="71" t="s">
        <v>1175</v>
      </c>
      <c r="B10" s="68">
        <f t="shared" si="0"/>
        <v>418</v>
      </c>
      <c r="C10" s="68"/>
      <c r="D10" s="68">
        <v>400</v>
      </c>
      <c r="E10" s="74">
        <v>18</v>
      </c>
      <c r="F10" s="70"/>
      <c r="G10" s="70"/>
      <c r="H10" s="70"/>
      <c r="I10" s="70"/>
    </row>
    <row r="11" ht="18" customHeight="1" spans="1:9">
      <c r="A11" s="71" t="s">
        <v>1176</v>
      </c>
      <c r="B11" s="68">
        <f t="shared" si="0"/>
        <v>0</v>
      </c>
      <c r="C11" s="68"/>
      <c r="D11" s="68"/>
      <c r="E11" s="69"/>
      <c r="F11" s="70"/>
      <c r="G11" s="70"/>
      <c r="H11" s="70"/>
      <c r="I11" s="70"/>
    </row>
    <row r="12" ht="18" customHeight="1" spans="1:9">
      <c r="A12" s="71" t="s">
        <v>1177</v>
      </c>
      <c r="B12" s="68">
        <f t="shared" si="0"/>
        <v>0</v>
      </c>
      <c r="C12" s="68"/>
      <c r="D12" s="68"/>
      <c r="E12" s="69"/>
      <c r="F12" s="70"/>
      <c r="G12" s="70"/>
      <c r="H12" s="70"/>
      <c r="I12" s="70"/>
    </row>
    <row r="13" ht="69" customHeight="1" spans="1:9">
      <c r="A13" s="75" t="s">
        <v>1168</v>
      </c>
      <c r="B13" s="75"/>
      <c r="C13" s="75"/>
      <c r="D13" s="75"/>
      <c r="E13" s="75"/>
      <c r="F13" s="75"/>
      <c r="G13" s="75"/>
      <c r="H13" s="75"/>
      <c r="I13" s="75"/>
    </row>
  </sheetData>
  <mergeCells count="10">
    <mergeCell ref="A2:I2"/>
    <mergeCell ref="E3:F3"/>
    <mergeCell ref="C4:E4"/>
    <mergeCell ref="A13:I13"/>
    <mergeCell ref="A4:A5"/>
    <mergeCell ref="B4:B5"/>
    <mergeCell ref="F4:F5"/>
    <mergeCell ref="G4:G5"/>
    <mergeCell ref="H4:H5"/>
    <mergeCell ref="I4:I5"/>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17"/>
  <sheetViews>
    <sheetView view="pageBreakPreview" zoomScaleNormal="100" workbookViewId="0">
      <selection activeCell="D22" sqref="D22"/>
    </sheetView>
  </sheetViews>
  <sheetFormatPr defaultColWidth="8.75" defaultRowHeight="14.25"/>
  <cols>
    <col min="1" max="1" width="22.25" style="42" customWidth="1"/>
    <col min="2" max="6" width="10" style="42" customWidth="1"/>
    <col min="7" max="9" width="10" style="43" customWidth="1"/>
    <col min="10" max="10" width="10" style="42" customWidth="1"/>
    <col min="11" max="32" width="9" style="42"/>
    <col min="33" max="16384" width="8.75" style="42"/>
  </cols>
  <sheetData>
    <row r="1" spans="1:1">
      <c r="A1" s="2" t="s">
        <v>1178</v>
      </c>
    </row>
    <row r="2" s="41" customFormat="1" ht="15" customHeight="1" spans="1:10">
      <c r="A2" s="76"/>
      <c r="B2" s="77"/>
      <c r="C2" s="45"/>
      <c r="D2" s="45"/>
      <c r="E2" s="45"/>
      <c r="F2" s="45"/>
      <c r="G2" s="46"/>
      <c r="H2" s="46"/>
      <c r="I2" s="46"/>
      <c r="J2" s="91"/>
    </row>
    <row r="3" ht="34" customHeight="1" spans="1:10">
      <c r="A3" s="78" t="s">
        <v>1179</v>
      </c>
      <c r="B3" s="79"/>
      <c r="C3" s="48"/>
      <c r="D3" s="48"/>
      <c r="E3" s="48"/>
      <c r="F3" s="48"/>
      <c r="G3" s="48"/>
      <c r="H3" s="48"/>
      <c r="I3" s="48"/>
      <c r="J3" s="92"/>
    </row>
    <row r="4" ht="28.5" customHeight="1" spans="1:10">
      <c r="A4" s="49"/>
      <c r="B4" s="80"/>
      <c r="C4" s="51"/>
      <c r="D4" s="51"/>
      <c r="E4" s="51"/>
      <c r="F4" s="51"/>
      <c r="G4" s="53"/>
      <c r="H4" s="81"/>
      <c r="I4" s="44" t="s">
        <v>37</v>
      </c>
      <c r="J4" s="44"/>
    </row>
    <row r="5" ht="18" customHeight="1" spans="1:10">
      <c r="A5" s="82" t="s">
        <v>1148</v>
      </c>
      <c r="B5" s="64" t="s">
        <v>1149</v>
      </c>
      <c r="C5" s="56" t="s">
        <v>1150</v>
      </c>
      <c r="D5" s="57"/>
      <c r="E5" s="58"/>
      <c r="F5" s="59" t="s">
        <v>1151</v>
      </c>
      <c r="G5" s="60" t="s">
        <v>1152</v>
      </c>
      <c r="H5" s="61" t="s">
        <v>1153</v>
      </c>
      <c r="I5" s="61" t="s">
        <v>1154</v>
      </c>
      <c r="J5" s="93"/>
    </row>
    <row r="6" ht="43.5" customHeight="1" spans="1:10">
      <c r="A6" s="62"/>
      <c r="B6" s="62"/>
      <c r="C6" s="63" t="s">
        <v>1155</v>
      </c>
      <c r="D6" s="63" t="s">
        <v>1156</v>
      </c>
      <c r="E6" s="64" t="s">
        <v>1157</v>
      </c>
      <c r="F6" s="65"/>
      <c r="G6" s="60"/>
      <c r="H6" s="66"/>
      <c r="I6" s="66"/>
      <c r="J6" s="93"/>
    </row>
    <row r="7" ht="18" customHeight="1" spans="1:10">
      <c r="A7" s="72" t="s">
        <v>1158</v>
      </c>
      <c r="B7" s="68">
        <f t="shared" ref="B7:B16" si="0">SUM(C7:I7)</f>
        <v>116656</v>
      </c>
      <c r="C7" s="68"/>
      <c r="D7" s="68">
        <v>3603</v>
      </c>
      <c r="E7" s="68">
        <v>113053</v>
      </c>
      <c r="F7" s="83"/>
      <c r="G7" s="84"/>
      <c r="H7" s="70"/>
      <c r="I7" s="70"/>
      <c r="J7" s="93"/>
    </row>
    <row r="8" ht="18" customHeight="1" spans="1:10">
      <c r="A8" s="72" t="s">
        <v>1159</v>
      </c>
      <c r="B8" s="68">
        <f t="shared" si="0"/>
        <v>117226</v>
      </c>
      <c r="C8" s="68"/>
      <c r="D8" s="68">
        <f>D9+D15+D16</f>
        <v>64670</v>
      </c>
      <c r="E8" s="68">
        <f>E9+E15+E16</f>
        <v>52556</v>
      </c>
      <c r="F8" s="70"/>
      <c r="G8" s="85"/>
      <c r="H8" s="70"/>
      <c r="I8" s="70"/>
      <c r="J8" s="93"/>
    </row>
    <row r="9" ht="18" customHeight="1" spans="1:10">
      <c r="A9" s="72" t="s">
        <v>1160</v>
      </c>
      <c r="B9" s="68">
        <f t="shared" si="0"/>
        <v>117226</v>
      </c>
      <c r="C9" s="68"/>
      <c r="D9" s="68">
        <f>SUM(D10:D14)</f>
        <v>64670</v>
      </c>
      <c r="E9" s="68">
        <f>SUM(E10:E14)</f>
        <v>52556</v>
      </c>
      <c r="F9" s="70"/>
      <c r="G9" s="85"/>
      <c r="H9" s="70"/>
      <c r="I9" s="70"/>
      <c r="J9" s="93"/>
    </row>
    <row r="10" ht="18" customHeight="1" spans="1:10">
      <c r="A10" s="86" t="s">
        <v>1161</v>
      </c>
      <c r="B10" s="68">
        <f t="shared" si="0"/>
        <v>53517</v>
      </c>
      <c r="C10" s="68"/>
      <c r="D10" s="68">
        <v>37782</v>
      </c>
      <c r="E10" s="68">
        <v>15735</v>
      </c>
      <c r="F10" s="73"/>
      <c r="G10" s="85"/>
      <c r="H10" s="70"/>
      <c r="I10" s="70"/>
      <c r="J10" s="93"/>
    </row>
    <row r="11" ht="18" customHeight="1" spans="1:10">
      <c r="A11" s="86" t="s">
        <v>1162</v>
      </c>
      <c r="B11" s="68">
        <f t="shared" si="0"/>
        <v>275</v>
      </c>
      <c r="C11" s="68"/>
      <c r="D11" s="68">
        <v>85</v>
      </c>
      <c r="E11" s="68">
        <v>190</v>
      </c>
      <c r="F11" s="73"/>
      <c r="G11" s="85"/>
      <c r="H11" s="70"/>
      <c r="I11" s="70"/>
      <c r="J11" s="93"/>
    </row>
    <row r="12" ht="18" customHeight="1" spans="1:10">
      <c r="A12" s="87" t="s">
        <v>1163</v>
      </c>
      <c r="B12" s="68">
        <f t="shared" si="0"/>
        <v>60832</v>
      </c>
      <c r="C12" s="68"/>
      <c r="D12" s="68">
        <v>25500</v>
      </c>
      <c r="E12" s="68">
        <v>35332</v>
      </c>
      <c r="F12" s="70"/>
      <c r="G12" s="85"/>
      <c r="H12" s="70"/>
      <c r="I12" s="70"/>
      <c r="J12" s="93"/>
    </row>
    <row r="13" ht="18" customHeight="1" spans="1:10">
      <c r="A13" s="87" t="s">
        <v>1164</v>
      </c>
      <c r="B13" s="68">
        <f t="shared" si="0"/>
        <v>1203</v>
      </c>
      <c r="C13" s="68"/>
      <c r="D13" s="68">
        <v>3</v>
      </c>
      <c r="E13" s="74">
        <v>1200</v>
      </c>
      <c r="F13" s="70"/>
      <c r="G13" s="85"/>
      <c r="H13" s="70"/>
      <c r="I13" s="70"/>
      <c r="J13" s="93"/>
    </row>
    <row r="14" ht="18" customHeight="1" spans="1:10">
      <c r="A14" s="71" t="s">
        <v>1165</v>
      </c>
      <c r="B14" s="68">
        <f t="shared" si="0"/>
        <v>1399</v>
      </c>
      <c r="C14" s="68"/>
      <c r="D14" s="68">
        <v>1300</v>
      </c>
      <c r="E14" s="68">
        <v>99</v>
      </c>
      <c r="F14" s="70"/>
      <c r="G14" s="85"/>
      <c r="H14" s="70"/>
      <c r="I14" s="70"/>
      <c r="J14" s="93"/>
    </row>
    <row r="15" ht="18" customHeight="1" spans="1:10">
      <c r="A15" s="71" t="s">
        <v>1166</v>
      </c>
      <c r="B15" s="68">
        <f t="shared" si="0"/>
        <v>0</v>
      </c>
      <c r="C15" s="68"/>
      <c r="D15" s="68"/>
      <c r="E15" s="88"/>
      <c r="F15" s="70"/>
      <c r="G15" s="89"/>
      <c r="H15" s="70"/>
      <c r="I15" s="70"/>
      <c r="J15" s="93"/>
    </row>
    <row r="16" ht="18" customHeight="1" spans="1:10">
      <c r="A16" s="71" t="s">
        <v>1167</v>
      </c>
      <c r="B16" s="68">
        <f t="shared" si="0"/>
        <v>0</v>
      </c>
      <c r="C16" s="68"/>
      <c r="D16" s="68"/>
      <c r="E16" s="88"/>
      <c r="F16" s="70"/>
      <c r="G16" s="85"/>
      <c r="H16" s="70"/>
      <c r="I16" s="70"/>
      <c r="J16" s="93"/>
    </row>
    <row r="17" ht="69" customHeight="1" spans="1:10">
      <c r="A17" s="90" t="s">
        <v>1168</v>
      </c>
      <c r="B17" s="90"/>
      <c r="C17" s="90"/>
      <c r="D17" s="90"/>
      <c r="E17" s="90"/>
      <c r="F17" s="90"/>
      <c r="G17" s="90"/>
      <c r="H17" s="90"/>
      <c r="I17" s="90"/>
      <c r="J17" s="94"/>
    </row>
  </sheetData>
  <mergeCells count="9">
    <mergeCell ref="A3:I3"/>
    <mergeCell ref="C5:E5"/>
    <mergeCell ref="A17:I17"/>
    <mergeCell ref="A5:A6"/>
    <mergeCell ref="B5:B6"/>
    <mergeCell ref="F5:F6"/>
    <mergeCell ref="G5:G6"/>
    <mergeCell ref="H5:H6"/>
    <mergeCell ref="I5:I6"/>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B29"/>
  <sheetViews>
    <sheetView view="pageBreakPreview" zoomScaleNormal="70" topLeftCell="A6" workbookViewId="0">
      <selection activeCell="B24" sqref="B24"/>
    </sheetView>
  </sheetViews>
  <sheetFormatPr defaultColWidth="8.75" defaultRowHeight="14.25" outlineLevelCol="1"/>
  <cols>
    <col min="1" max="1" width="47.75" style="387" customWidth="1"/>
    <col min="2" max="2" width="31.25" style="388" customWidth="1"/>
    <col min="3" max="3" width="9" style="387"/>
    <col min="4" max="4" width="9" style="387" customWidth="1"/>
    <col min="5" max="32" width="9" style="387"/>
    <col min="33" max="16384" width="8.75" style="387"/>
  </cols>
  <sheetData>
    <row r="1" spans="1:1">
      <c r="A1" s="389" t="s">
        <v>65</v>
      </c>
    </row>
    <row r="2" ht="27" customHeight="1" spans="1:2">
      <c r="A2" s="390" t="s">
        <v>66</v>
      </c>
      <c r="B2" s="391"/>
    </row>
    <row r="3" ht="27" customHeight="1" spans="1:2">
      <c r="A3" s="392"/>
      <c r="B3" s="393"/>
    </row>
    <row r="4" customHeight="1" spans="1:2">
      <c r="A4" s="394"/>
      <c r="B4" s="395" t="s">
        <v>37</v>
      </c>
    </row>
    <row r="5" ht="33" customHeight="1" spans="1:2">
      <c r="A5" s="396" t="s">
        <v>67</v>
      </c>
      <c r="B5" s="397" t="s">
        <v>68</v>
      </c>
    </row>
    <row r="6" s="386" customFormat="1" ht="22" customHeight="1" spans="1:2">
      <c r="A6" s="398" t="s">
        <v>69</v>
      </c>
      <c r="B6" s="399">
        <v>135218</v>
      </c>
    </row>
    <row r="7" s="386" customFormat="1" ht="22" customHeight="1" spans="1:2">
      <c r="A7" s="398" t="s">
        <v>70</v>
      </c>
      <c r="B7" s="399">
        <v>94700</v>
      </c>
    </row>
    <row r="8" ht="22" customHeight="1" spans="1:2">
      <c r="A8" s="400" t="s">
        <v>71</v>
      </c>
      <c r="B8" s="399">
        <v>24000</v>
      </c>
    </row>
    <row r="9" ht="22" customHeight="1" spans="1:2">
      <c r="A9" s="400" t="s">
        <v>72</v>
      </c>
      <c r="B9" s="399">
        <v>7300</v>
      </c>
    </row>
    <row r="10" ht="22" customHeight="1" spans="1:2">
      <c r="A10" s="400" t="s">
        <v>73</v>
      </c>
      <c r="B10" s="399">
        <v>2600</v>
      </c>
    </row>
    <row r="11" ht="22" customHeight="1" spans="1:2">
      <c r="A11" s="400" t="s">
        <v>74</v>
      </c>
      <c r="B11" s="399">
        <v>720</v>
      </c>
    </row>
    <row r="12" ht="22" customHeight="1" spans="1:2">
      <c r="A12" s="400" t="s">
        <v>75</v>
      </c>
      <c r="B12" s="399">
        <v>2550</v>
      </c>
    </row>
    <row r="13" ht="22" customHeight="1" spans="1:2">
      <c r="A13" s="400" t="s">
        <v>76</v>
      </c>
      <c r="B13" s="399">
        <v>1600</v>
      </c>
    </row>
    <row r="14" ht="22" customHeight="1" spans="1:2">
      <c r="A14" s="400" t="s">
        <v>77</v>
      </c>
      <c r="B14" s="399">
        <v>1200</v>
      </c>
    </row>
    <row r="15" ht="22" customHeight="1" spans="1:2">
      <c r="A15" s="400" t="s">
        <v>78</v>
      </c>
      <c r="B15" s="399">
        <v>1600</v>
      </c>
    </row>
    <row r="16" ht="22" customHeight="1" spans="1:2">
      <c r="A16" s="400" t="s">
        <v>79</v>
      </c>
      <c r="B16" s="399">
        <v>16500</v>
      </c>
    </row>
    <row r="17" ht="22" customHeight="1" spans="1:2">
      <c r="A17" s="400" t="s">
        <v>80</v>
      </c>
      <c r="B17" s="399">
        <v>1950</v>
      </c>
    </row>
    <row r="18" ht="22" customHeight="1" spans="1:2">
      <c r="A18" s="400" t="s">
        <v>81</v>
      </c>
      <c r="B18" s="399">
        <v>7300</v>
      </c>
    </row>
    <row r="19" ht="22" customHeight="1" spans="1:2">
      <c r="A19" s="400" t="s">
        <v>82</v>
      </c>
      <c r="B19" s="399">
        <v>24400</v>
      </c>
    </row>
    <row r="20" ht="22" customHeight="1" spans="1:2">
      <c r="A20" s="400" t="s">
        <v>83</v>
      </c>
      <c r="B20" s="399">
        <v>2200</v>
      </c>
    </row>
    <row r="21" ht="22" customHeight="1" spans="1:2">
      <c r="A21" s="400" t="s">
        <v>84</v>
      </c>
      <c r="B21" s="399">
        <v>775</v>
      </c>
    </row>
    <row r="22" ht="22" customHeight="1" spans="1:2">
      <c r="A22" s="400" t="s">
        <v>85</v>
      </c>
      <c r="B22" s="399">
        <v>5</v>
      </c>
    </row>
    <row r="23" ht="22" customHeight="1" spans="1:2">
      <c r="A23" s="398" t="s">
        <v>86</v>
      </c>
      <c r="B23" s="399">
        <v>40518</v>
      </c>
    </row>
    <row r="24" ht="22" customHeight="1" spans="1:2">
      <c r="A24" s="400" t="s">
        <v>87</v>
      </c>
      <c r="B24" s="288">
        <v>9000</v>
      </c>
    </row>
    <row r="25" ht="22" customHeight="1" spans="1:2">
      <c r="A25" s="400" t="s">
        <v>88</v>
      </c>
      <c r="B25" s="288">
        <v>5700</v>
      </c>
    </row>
    <row r="26" ht="22" customHeight="1" spans="1:2">
      <c r="A26" s="400" t="s">
        <v>89</v>
      </c>
      <c r="B26" s="288">
        <v>13500</v>
      </c>
    </row>
    <row r="27" ht="22" customHeight="1" spans="1:2">
      <c r="A27" s="400" t="s">
        <v>90</v>
      </c>
      <c r="B27" s="288">
        <v>10300</v>
      </c>
    </row>
    <row r="28" ht="22" customHeight="1" spans="1:2">
      <c r="A28" s="400" t="s">
        <v>91</v>
      </c>
      <c r="B28" s="288">
        <v>500</v>
      </c>
    </row>
    <row r="29" ht="22" customHeight="1" spans="1:2">
      <c r="A29" s="400" t="s">
        <v>92</v>
      </c>
      <c r="B29" s="288">
        <v>1518</v>
      </c>
    </row>
  </sheetData>
  <mergeCells count="1">
    <mergeCell ref="A2:B2"/>
  </mergeCells>
  <printOptions horizontalCentered="1"/>
  <pageMargins left="0.75" right="0.75" top="0.98" bottom="0.98" header="0.51" footer="0.51"/>
  <pageSetup paperSize="9" scale="80" orientation="portrait"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13"/>
  <sheetViews>
    <sheetView view="pageBreakPreview" zoomScaleNormal="100" workbookViewId="0">
      <selection activeCell="D22" sqref="D22"/>
    </sheetView>
  </sheetViews>
  <sheetFormatPr defaultColWidth="8.75" defaultRowHeight="14.25"/>
  <cols>
    <col min="1" max="1" width="22.625" style="42" customWidth="1"/>
    <col min="2" max="2" width="14.375" style="42" customWidth="1"/>
    <col min="3" max="6" width="11" style="42" customWidth="1"/>
    <col min="7" max="9" width="11" style="43" customWidth="1"/>
    <col min="10" max="10" width="7.375" style="42" customWidth="1"/>
    <col min="11" max="11" width="21.75" style="42" customWidth="1"/>
    <col min="12" max="18" width="9" style="42"/>
    <col min="19" max="19" width="10.625" style="42" customWidth="1"/>
    <col min="20" max="32" width="9" style="42"/>
    <col min="33" max="16384" width="8.75" style="42"/>
  </cols>
  <sheetData>
    <row r="1" s="41" customFormat="1" ht="15" customHeight="1" spans="1:9">
      <c r="A1" s="44" t="s">
        <v>1180</v>
      </c>
      <c r="B1" s="45"/>
      <c r="C1" s="45"/>
      <c r="D1" s="45"/>
      <c r="E1" s="45"/>
      <c r="F1" s="45"/>
      <c r="G1" s="46"/>
      <c r="H1" s="46"/>
      <c r="I1" s="46"/>
    </row>
    <row r="2" ht="33.75" customHeight="1" spans="1:9">
      <c r="A2" s="47" t="s">
        <v>1181</v>
      </c>
      <c r="B2" s="47"/>
      <c r="C2" s="48"/>
      <c r="D2" s="48"/>
      <c r="E2" s="48"/>
      <c r="F2" s="48"/>
      <c r="G2" s="48"/>
      <c r="H2" s="48"/>
      <c r="I2" s="48"/>
    </row>
    <row r="3" ht="25.5" customHeight="1" spans="1:9">
      <c r="A3" s="49"/>
      <c r="B3" s="50"/>
      <c r="C3" s="51"/>
      <c r="D3" s="51"/>
      <c r="E3" s="52"/>
      <c r="F3" s="52"/>
      <c r="G3" s="53"/>
      <c r="H3" s="53"/>
      <c r="I3" s="44" t="s">
        <v>37</v>
      </c>
    </row>
    <row r="4" ht="18" customHeight="1" spans="1:9">
      <c r="A4" s="54" t="s">
        <v>1148</v>
      </c>
      <c r="B4" s="55" t="s">
        <v>1149</v>
      </c>
      <c r="C4" s="56" t="s">
        <v>1150</v>
      </c>
      <c r="D4" s="57"/>
      <c r="E4" s="58"/>
      <c r="F4" s="59" t="s">
        <v>1151</v>
      </c>
      <c r="G4" s="60" t="s">
        <v>1152</v>
      </c>
      <c r="H4" s="61" t="s">
        <v>1153</v>
      </c>
      <c r="I4" s="61" t="s">
        <v>1154</v>
      </c>
    </row>
    <row r="5" ht="28.5" customHeight="1" spans="1:9">
      <c r="A5" s="62"/>
      <c r="B5" s="62"/>
      <c r="C5" s="63" t="s">
        <v>1155</v>
      </c>
      <c r="D5" s="63" t="s">
        <v>1156</v>
      </c>
      <c r="E5" s="64" t="s">
        <v>1157</v>
      </c>
      <c r="F5" s="65"/>
      <c r="G5" s="60"/>
      <c r="H5" s="66"/>
      <c r="I5" s="66"/>
    </row>
    <row r="6" ht="18" customHeight="1" spans="1:9">
      <c r="A6" s="67" t="s">
        <v>1171</v>
      </c>
      <c r="B6" s="68">
        <f t="shared" ref="B6:B12" si="0">SUM(C6:I6)</f>
        <v>103609</v>
      </c>
      <c r="C6" s="68"/>
      <c r="D6" s="69">
        <f>D7+D11+D12</f>
        <v>64604</v>
      </c>
      <c r="E6" s="69">
        <f>E7+E11+E12</f>
        <v>39005</v>
      </c>
      <c r="F6" s="70"/>
      <c r="G6" s="70"/>
      <c r="H6" s="70"/>
      <c r="I6" s="70"/>
    </row>
    <row r="7" ht="18" customHeight="1" spans="1:9">
      <c r="A7" s="71" t="s">
        <v>1172</v>
      </c>
      <c r="B7" s="68">
        <f t="shared" si="0"/>
        <v>103609</v>
      </c>
      <c r="C7" s="68"/>
      <c r="D7" s="69">
        <f>SUM(D8:D10)</f>
        <v>64604</v>
      </c>
      <c r="E7" s="69">
        <f>SUM(E8:E10)</f>
        <v>39005</v>
      </c>
      <c r="F7" s="70"/>
      <c r="G7" s="70"/>
      <c r="H7" s="70"/>
      <c r="I7" s="70"/>
    </row>
    <row r="8" ht="18" customHeight="1" spans="1:9">
      <c r="A8" s="72" t="s">
        <v>1173</v>
      </c>
      <c r="B8" s="68">
        <f t="shared" si="0"/>
        <v>103181</v>
      </c>
      <c r="C8" s="68"/>
      <c r="D8" s="68">
        <v>64194</v>
      </c>
      <c r="E8" s="68">
        <v>38987</v>
      </c>
      <c r="F8" s="73"/>
      <c r="G8" s="70"/>
      <c r="H8" s="70"/>
      <c r="I8" s="70"/>
    </row>
    <row r="9" ht="18" customHeight="1" spans="1:9">
      <c r="A9" s="72" t="s">
        <v>1174</v>
      </c>
      <c r="B9" s="68">
        <f t="shared" si="0"/>
        <v>10</v>
      </c>
      <c r="C9" s="68"/>
      <c r="D9" s="68">
        <v>10</v>
      </c>
      <c r="E9" s="74"/>
      <c r="F9" s="70"/>
      <c r="G9" s="70"/>
      <c r="H9" s="70"/>
      <c r="I9" s="70"/>
    </row>
    <row r="10" ht="18" customHeight="1" spans="1:9">
      <c r="A10" s="71" t="s">
        <v>1175</v>
      </c>
      <c r="B10" s="68">
        <f t="shared" si="0"/>
        <v>418</v>
      </c>
      <c r="C10" s="68"/>
      <c r="D10" s="68">
        <v>400</v>
      </c>
      <c r="E10" s="74">
        <v>18</v>
      </c>
      <c r="F10" s="70"/>
      <c r="G10" s="70"/>
      <c r="H10" s="70"/>
      <c r="I10" s="70"/>
    </row>
    <row r="11" ht="18" customHeight="1" spans="1:9">
      <c r="A11" s="71" t="s">
        <v>1176</v>
      </c>
      <c r="B11" s="68">
        <f t="shared" si="0"/>
        <v>0</v>
      </c>
      <c r="C11" s="68"/>
      <c r="D11" s="68"/>
      <c r="E11" s="69"/>
      <c r="F11" s="70"/>
      <c r="G11" s="70"/>
      <c r="H11" s="70"/>
      <c r="I11" s="70"/>
    </row>
    <row r="12" ht="18" customHeight="1" spans="1:9">
      <c r="A12" s="71" t="s">
        <v>1177</v>
      </c>
      <c r="B12" s="68">
        <f t="shared" si="0"/>
        <v>0</v>
      </c>
      <c r="C12" s="68"/>
      <c r="D12" s="68"/>
      <c r="E12" s="69"/>
      <c r="F12" s="70"/>
      <c r="G12" s="70"/>
      <c r="H12" s="70"/>
      <c r="I12" s="70"/>
    </row>
    <row r="13" ht="69" customHeight="1" spans="1:9">
      <c r="A13" s="75" t="s">
        <v>1168</v>
      </c>
      <c r="B13" s="75"/>
      <c r="C13" s="75"/>
      <c r="D13" s="75"/>
      <c r="E13" s="75"/>
      <c r="F13" s="75"/>
      <c r="G13" s="75"/>
      <c r="H13" s="75"/>
      <c r="I13" s="75"/>
    </row>
  </sheetData>
  <mergeCells count="10">
    <mergeCell ref="A2:I2"/>
    <mergeCell ref="E3:F3"/>
    <mergeCell ref="C4:E4"/>
    <mergeCell ref="A13:I13"/>
    <mergeCell ref="A4:A5"/>
    <mergeCell ref="B4:B5"/>
    <mergeCell ref="F4:F5"/>
    <mergeCell ref="G4:G5"/>
    <mergeCell ref="H4:H5"/>
    <mergeCell ref="I4:I5"/>
  </mergeCells>
  <printOptions horizontalCentered="1"/>
  <pageMargins left="0.75" right="0.75" top="0.98" bottom="0.98" header="0.51" footer="0.51"/>
  <pageSetup paperSize="9" orientation="landscape" horizontalDpi="600" verticalDpi="600"/>
  <headerFooter alignWithMargins="0" scaleWithDoc="0">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5"/>
  <sheetViews>
    <sheetView view="pageBreakPreview" zoomScaleNormal="100" workbookViewId="0">
      <selection activeCell="C5" sqref="C5"/>
    </sheetView>
  </sheetViews>
  <sheetFormatPr defaultColWidth="9" defaultRowHeight="14.25" outlineLevelRow="4" outlineLevelCol="2"/>
  <cols>
    <col min="1" max="1" width="17.5" customWidth="1"/>
    <col min="2" max="2" width="31.8" customWidth="1"/>
    <col min="3" max="3" width="27.6" customWidth="1"/>
  </cols>
  <sheetData>
    <row r="1" spans="1:1">
      <c r="A1" s="20" t="s">
        <v>1182</v>
      </c>
    </row>
    <row r="2" ht="33" customHeight="1" spans="1:3">
      <c r="A2" s="39" t="s">
        <v>1183</v>
      </c>
      <c r="B2" s="22"/>
      <c r="C2" s="23"/>
    </row>
    <row r="3" ht="25" customHeight="1" spans="1:3">
      <c r="A3" s="24"/>
      <c r="B3" s="25"/>
      <c r="C3" s="26" t="s">
        <v>1184</v>
      </c>
    </row>
    <row r="4" ht="30" customHeight="1" spans="1:3">
      <c r="A4" s="27" t="s">
        <v>1185</v>
      </c>
      <c r="B4" s="27" t="s">
        <v>1186</v>
      </c>
      <c r="C4" s="28" t="s">
        <v>1187</v>
      </c>
    </row>
    <row r="5" ht="30" customHeight="1" spans="1:3">
      <c r="A5" s="29" t="s">
        <v>997</v>
      </c>
      <c r="B5" s="30">
        <v>2.376</v>
      </c>
      <c r="C5" s="40">
        <v>37.632832</v>
      </c>
    </row>
  </sheetData>
  <mergeCells count="1">
    <mergeCell ref="A2:C2"/>
  </mergeCell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24"/>
  <sheetViews>
    <sheetView tabSelected="1" view="pageBreakPreview" zoomScaleNormal="100" workbookViewId="0">
      <selection activeCell="A23" sqref="A23:B23"/>
    </sheetView>
  </sheetViews>
  <sheetFormatPr defaultColWidth="9" defaultRowHeight="14.25" outlineLevelCol="1"/>
  <cols>
    <col min="1" max="1" width="44.5" customWidth="1"/>
    <col min="2" max="2" width="28" customWidth="1"/>
  </cols>
  <sheetData>
    <row r="1" spans="1:1">
      <c r="A1" s="20" t="s">
        <v>1188</v>
      </c>
    </row>
    <row r="2" ht="59" customHeight="1" spans="1:2">
      <c r="A2" s="31" t="s">
        <v>1189</v>
      </c>
      <c r="B2" s="31"/>
    </row>
    <row r="3" spans="1:2">
      <c r="A3" s="32"/>
      <c r="B3" s="33" t="s">
        <v>1184</v>
      </c>
    </row>
    <row r="4" spans="1:2">
      <c r="A4" s="34" t="s">
        <v>1002</v>
      </c>
      <c r="B4" s="34" t="s">
        <v>1036</v>
      </c>
    </row>
    <row r="5" ht="18.75" spans="1:2">
      <c r="A5" s="35" t="s">
        <v>1190</v>
      </c>
      <c r="B5" s="36">
        <v>2.6028</v>
      </c>
    </row>
    <row r="6" ht="18.75" spans="1:2">
      <c r="A6" s="35" t="s">
        <v>1191</v>
      </c>
      <c r="B6" s="36">
        <v>2.0728</v>
      </c>
    </row>
    <row r="7" ht="18.75" spans="1:2">
      <c r="A7" s="35" t="s">
        <v>1192</v>
      </c>
      <c r="B7" s="36">
        <v>0.53</v>
      </c>
    </row>
    <row r="8" ht="18.75" spans="1:2">
      <c r="A8" s="35" t="s">
        <v>1193</v>
      </c>
      <c r="B8" s="36">
        <v>1.9857</v>
      </c>
    </row>
    <row r="9" ht="18.75" spans="1:2">
      <c r="A9" s="35" t="s">
        <v>1194</v>
      </c>
      <c r="B9" s="36">
        <v>1.0943</v>
      </c>
    </row>
    <row r="10" ht="18.75" spans="1:2">
      <c r="A10" s="35" t="s">
        <v>1195</v>
      </c>
      <c r="B10" s="36">
        <v>0.8914</v>
      </c>
    </row>
    <row r="11" ht="18.75" spans="1:2">
      <c r="A11" s="35" t="s">
        <v>1196</v>
      </c>
      <c r="B11" s="36">
        <v>10.8388</v>
      </c>
    </row>
    <row r="12" ht="18.75" spans="1:2">
      <c r="A12" s="35" t="s">
        <v>1197</v>
      </c>
      <c r="B12" s="36">
        <v>4.3288</v>
      </c>
    </row>
    <row r="13" ht="18.75" spans="1:2">
      <c r="A13" s="35" t="s">
        <v>1198</v>
      </c>
      <c r="B13" s="36">
        <v>6.51</v>
      </c>
    </row>
    <row r="14" ht="18.75" spans="1:2">
      <c r="A14" s="35" t="s">
        <v>1199</v>
      </c>
      <c r="B14" s="36">
        <v>1.2561</v>
      </c>
    </row>
    <row r="15" ht="18.75" spans="1:2">
      <c r="A15" s="35" t="s">
        <v>1191</v>
      </c>
      <c r="B15" s="36">
        <v>0.0011</v>
      </c>
    </row>
    <row r="16" ht="18.75" spans="1:2">
      <c r="A16" s="35" t="s">
        <v>1192</v>
      </c>
      <c r="B16" s="36">
        <v>1.255</v>
      </c>
    </row>
    <row r="17" ht="18.75" spans="1:2">
      <c r="A17" s="35" t="s">
        <v>1200</v>
      </c>
      <c r="B17" s="36">
        <v>2.1244</v>
      </c>
    </row>
    <row r="18" ht="18.75" spans="1:2">
      <c r="A18" s="35" t="s">
        <v>1194</v>
      </c>
      <c r="B18" s="36">
        <v>1.1071</v>
      </c>
    </row>
    <row r="19" ht="18.75" spans="1:2">
      <c r="A19" s="35" t="s">
        <v>1195</v>
      </c>
      <c r="B19" s="36">
        <v>1.0173</v>
      </c>
    </row>
    <row r="20" ht="18.75" spans="1:2">
      <c r="A20" s="35" t="s">
        <v>1201</v>
      </c>
      <c r="B20" s="36">
        <v>0</v>
      </c>
    </row>
    <row r="21" ht="18.75" spans="1:2">
      <c r="A21" s="35" t="s">
        <v>1202</v>
      </c>
      <c r="B21" s="36">
        <v>0</v>
      </c>
    </row>
    <row r="22" ht="18.75" spans="1:2">
      <c r="A22" s="35" t="s">
        <v>1203</v>
      </c>
      <c r="B22" s="36">
        <v>0</v>
      </c>
    </row>
    <row r="23" ht="41" customHeight="1" spans="1:2">
      <c r="A23" s="37" t="s">
        <v>1204</v>
      </c>
      <c r="B23" s="37"/>
    </row>
    <row r="24" ht="18.75" spans="1:2">
      <c r="A24" s="38"/>
      <c r="B24" s="38"/>
    </row>
  </sheetData>
  <mergeCells count="2">
    <mergeCell ref="A2:B2"/>
    <mergeCell ref="A23:B23"/>
  </mergeCells>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5"/>
  <sheetViews>
    <sheetView view="pageBreakPreview" zoomScaleNormal="100" workbookViewId="0">
      <selection activeCell="C14" sqref="C14"/>
    </sheetView>
  </sheetViews>
  <sheetFormatPr defaultColWidth="9" defaultRowHeight="14.25" outlineLevelRow="4" outlineLevelCol="2"/>
  <cols>
    <col min="1" max="1" width="23.3" customWidth="1"/>
    <col min="2" max="2" width="27.9" customWidth="1"/>
    <col min="3" max="3" width="28.4" customWidth="1"/>
  </cols>
  <sheetData>
    <row r="1" spans="1:1">
      <c r="A1" s="20" t="s">
        <v>1205</v>
      </c>
    </row>
    <row r="2" ht="30" customHeight="1" spans="1:3">
      <c r="A2" s="21" t="s">
        <v>1206</v>
      </c>
      <c r="B2" s="22"/>
      <c r="C2" s="23"/>
    </row>
    <row r="3" ht="30" customHeight="1" spans="1:3">
      <c r="A3" s="24"/>
      <c r="B3" s="25"/>
      <c r="C3" s="26" t="s">
        <v>1184</v>
      </c>
    </row>
    <row r="4" ht="30" customHeight="1" spans="1:3">
      <c r="A4" s="27" t="s">
        <v>1002</v>
      </c>
      <c r="B4" s="27" t="s">
        <v>1186</v>
      </c>
      <c r="C4" s="28" t="s">
        <v>1187</v>
      </c>
    </row>
    <row r="5" ht="30" customHeight="1" spans="1:3">
      <c r="A5" s="29" t="s">
        <v>997</v>
      </c>
      <c r="B5" s="30">
        <v>6.51</v>
      </c>
      <c r="C5" s="30">
        <v>30.28</v>
      </c>
    </row>
  </sheetData>
  <mergeCells count="1">
    <mergeCell ref="A2:C2"/>
  </mergeCells>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8"/>
  <sheetViews>
    <sheetView view="pageBreakPreview" zoomScaleNormal="100" workbookViewId="0">
      <selection activeCell="D6" sqref="D6"/>
    </sheetView>
  </sheetViews>
  <sheetFormatPr defaultColWidth="9" defaultRowHeight="14.25" outlineLevelRow="7" outlineLevelCol="4"/>
  <cols>
    <col min="1" max="1" width="4.875" style="1" customWidth="1"/>
    <col min="2" max="2" width="6.625" style="1" customWidth="1"/>
    <col min="3" max="3" width="30.375" style="1" customWidth="1"/>
    <col min="4" max="4" width="24.625" style="1" customWidth="1"/>
    <col min="5" max="5" width="11.75" style="1" customWidth="1"/>
    <col min="6" max="16384" width="9" style="1"/>
  </cols>
  <sheetData>
    <row r="1" spans="1:1">
      <c r="A1" s="2" t="s">
        <v>1207</v>
      </c>
    </row>
    <row r="2" ht="22.5" spans="1:5">
      <c r="A2" s="3" t="s">
        <v>1208</v>
      </c>
      <c r="B2" s="3"/>
      <c r="C2" s="4"/>
      <c r="D2" s="4"/>
      <c r="E2" s="5"/>
    </row>
    <row r="3" ht="18.75" spans="1:5">
      <c r="A3" s="6"/>
      <c r="B3" s="7"/>
      <c r="C3" s="8"/>
      <c r="D3" s="8"/>
      <c r="E3" s="9" t="s">
        <v>37</v>
      </c>
    </row>
    <row r="4" ht="39" customHeight="1" spans="1:5">
      <c r="A4" s="10" t="s">
        <v>1209</v>
      </c>
      <c r="B4" s="10" t="s">
        <v>1210</v>
      </c>
      <c r="C4" s="11" t="s">
        <v>1211</v>
      </c>
      <c r="D4" s="11" t="s">
        <v>1212</v>
      </c>
      <c r="E4" s="12" t="s">
        <v>1213</v>
      </c>
    </row>
    <row r="5" ht="39" customHeight="1" spans="1:5">
      <c r="A5" s="13"/>
      <c r="B5" s="14"/>
      <c r="C5" s="15"/>
      <c r="D5" s="15"/>
      <c r="E5" s="16"/>
    </row>
    <row r="6" ht="39" customHeight="1" spans="1:5">
      <c r="A6" s="13"/>
      <c r="B6" s="14"/>
      <c r="C6" s="15"/>
      <c r="D6" s="15"/>
      <c r="E6" s="16"/>
    </row>
    <row r="7" ht="39" customHeight="1" spans="1:5">
      <c r="A7" s="13" t="s">
        <v>1214</v>
      </c>
      <c r="B7" s="13"/>
      <c r="C7" s="17" t="s">
        <v>1215</v>
      </c>
      <c r="D7" s="17" t="s">
        <v>1215</v>
      </c>
      <c r="E7" s="18"/>
    </row>
    <row r="8" ht="39" customHeight="1" spans="1:5">
      <c r="A8" s="19" t="s">
        <v>1204</v>
      </c>
      <c r="B8" s="19"/>
      <c r="C8" s="19"/>
      <c r="D8" s="19"/>
      <c r="E8" s="19"/>
    </row>
  </sheetData>
  <mergeCells count="3">
    <mergeCell ref="A2:E2"/>
    <mergeCell ref="A7:B7"/>
    <mergeCell ref="A8:E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C31"/>
  <sheetViews>
    <sheetView view="pageBreakPreview" zoomScaleNormal="115" workbookViewId="0">
      <selection activeCell="A5" sqref="A5"/>
    </sheetView>
  </sheetViews>
  <sheetFormatPr defaultColWidth="8.625" defaultRowHeight="14.25" outlineLevelCol="2"/>
  <cols>
    <col min="1" max="1" width="47.625" style="364" customWidth="1"/>
    <col min="2" max="2" width="24.5" style="365" customWidth="1"/>
    <col min="3" max="28" width="9" style="360"/>
    <col min="29" max="16380" width="8.625" style="360"/>
    <col min="16381" max="16384" width="8.625" style="366"/>
  </cols>
  <sheetData>
    <row r="1" s="360" customFormat="1" ht="20.25" customHeight="1" spans="1:2">
      <c r="A1" s="367" t="s">
        <v>93</v>
      </c>
      <c r="B1" s="365"/>
    </row>
    <row r="2" s="361" customFormat="1" ht="24.75" customHeight="1" spans="1:2">
      <c r="A2" s="368" t="s">
        <v>94</v>
      </c>
      <c r="B2" s="368"/>
    </row>
    <row r="3" s="362" customFormat="1" ht="25.5" customHeight="1" spans="1:2">
      <c r="A3" s="369"/>
      <c r="B3" s="370" t="s">
        <v>37</v>
      </c>
    </row>
    <row r="4" s="363" customFormat="1" ht="27" customHeight="1" spans="1:2">
      <c r="A4" s="371" t="s">
        <v>95</v>
      </c>
      <c r="B4" s="371" t="s">
        <v>39</v>
      </c>
    </row>
    <row r="5" s="363" customFormat="1" ht="22" customHeight="1" spans="1:2">
      <c r="A5" s="372" t="s">
        <v>96</v>
      </c>
      <c r="B5" s="373">
        <v>788880</v>
      </c>
    </row>
    <row r="6" s="362" customFormat="1" ht="22" customHeight="1" spans="1:3">
      <c r="A6" s="374" t="s">
        <v>97</v>
      </c>
      <c r="B6" s="375">
        <v>706087</v>
      </c>
      <c r="C6" s="376"/>
    </row>
    <row r="7" s="362" customFormat="1" ht="22" customHeight="1" spans="1:2">
      <c r="A7" s="374" t="s">
        <v>98</v>
      </c>
      <c r="B7" s="375">
        <v>59552</v>
      </c>
    </row>
    <row r="8" s="362" customFormat="1" ht="22" customHeight="1" spans="1:2">
      <c r="A8" s="374" t="s">
        <v>99</v>
      </c>
      <c r="B8" s="375">
        <v>13000</v>
      </c>
    </row>
    <row r="9" s="362" customFormat="1" ht="22" customHeight="1" spans="1:2">
      <c r="A9" s="175" t="s">
        <v>100</v>
      </c>
      <c r="B9" s="176">
        <v>10667</v>
      </c>
    </row>
    <row r="10" s="362" customFormat="1" ht="22" customHeight="1" spans="1:2">
      <c r="A10" s="377" t="s">
        <v>101</v>
      </c>
      <c r="B10" s="176">
        <v>162</v>
      </c>
    </row>
    <row r="11" s="362" customFormat="1" ht="22" customHeight="1" spans="1:2">
      <c r="A11" s="377" t="s">
        <v>102</v>
      </c>
      <c r="B11" s="375">
        <v>167</v>
      </c>
    </row>
    <row r="12" s="362" customFormat="1" ht="22" customHeight="1" spans="1:2">
      <c r="A12" s="377" t="s">
        <v>103</v>
      </c>
      <c r="B12" s="375">
        <v>119</v>
      </c>
    </row>
    <row r="13" s="362" customFormat="1" ht="22" customHeight="1" spans="1:2">
      <c r="A13" s="124" t="s">
        <v>104</v>
      </c>
      <c r="B13" s="173">
        <v>46</v>
      </c>
    </row>
    <row r="14" s="362" customFormat="1" ht="22" customHeight="1" spans="1:2">
      <c r="A14" s="175" t="s">
        <v>105</v>
      </c>
      <c r="B14" s="375">
        <v>7107</v>
      </c>
    </row>
    <row r="15" s="362" customFormat="1" ht="22" customHeight="1" spans="1:2">
      <c r="A15" s="175" t="s">
        <v>106</v>
      </c>
      <c r="B15" s="173">
        <v>3066</v>
      </c>
    </row>
    <row r="16" s="362" customFormat="1" ht="22" customHeight="1" spans="1:2">
      <c r="A16" s="378" t="s">
        <v>107</v>
      </c>
      <c r="B16" s="375">
        <v>2333</v>
      </c>
    </row>
    <row r="17" s="362" customFormat="1" ht="22" customHeight="1" spans="1:2">
      <c r="A17" s="374" t="s">
        <v>108</v>
      </c>
      <c r="B17" s="375">
        <v>10241</v>
      </c>
    </row>
    <row r="18" s="362" customFormat="1" ht="22" customHeight="1" spans="1:2">
      <c r="A18" s="379" t="s">
        <v>109</v>
      </c>
      <c r="B18" s="375">
        <v>10241</v>
      </c>
    </row>
    <row r="19" s="362" customFormat="1" ht="22" customHeight="1" spans="1:2">
      <c r="A19" s="379" t="s">
        <v>110</v>
      </c>
      <c r="B19" s="375"/>
    </row>
    <row r="20" s="362" customFormat="1" ht="22" customHeight="1" spans="1:2">
      <c r="A20" s="380" t="s">
        <v>111</v>
      </c>
      <c r="B20" s="173"/>
    </row>
    <row r="21" s="362" customFormat="1" ht="22" customHeight="1" spans="1:2">
      <c r="A21" s="381" t="s">
        <v>112</v>
      </c>
      <c r="B21" s="375"/>
    </row>
    <row r="22" s="362" customFormat="1" ht="22" customHeight="1" spans="1:2">
      <c r="A22" s="374" t="s">
        <v>113</v>
      </c>
      <c r="B22" s="375"/>
    </row>
    <row r="23" s="362" customFormat="1" ht="22" customHeight="1" spans="1:2">
      <c r="A23" s="374" t="s">
        <v>114</v>
      </c>
      <c r="B23" s="375"/>
    </row>
    <row r="24" s="362" customFormat="1" ht="22" customHeight="1" spans="1:2">
      <c r="A24" s="374" t="s">
        <v>115</v>
      </c>
      <c r="B24" s="375"/>
    </row>
    <row r="25" s="362" customFormat="1" ht="22" customHeight="1" spans="1:2">
      <c r="A25" s="374" t="s">
        <v>116</v>
      </c>
      <c r="B25" s="375"/>
    </row>
    <row r="26" s="362" customFormat="1" ht="22" customHeight="1" spans="1:2">
      <c r="A26" s="382" t="s">
        <v>117</v>
      </c>
      <c r="B26" s="375"/>
    </row>
    <row r="27" s="362" customFormat="1" ht="25.5" customHeight="1"/>
    <row r="28" s="362" customFormat="1" ht="18.75" customHeight="1" spans="1:2">
      <c r="A28" s="383"/>
      <c r="B28" s="384"/>
    </row>
    <row r="29" s="362" customFormat="1" ht="20.25" customHeight="1" spans="1:2">
      <c r="A29" s="383"/>
      <c r="B29" s="384"/>
    </row>
    <row r="30" s="362" customFormat="1" ht="13.5" spans="1:2">
      <c r="A30" s="383"/>
      <c r="B30" s="384"/>
    </row>
    <row r="31" s="360" customFormat="1" spans="1:2">
      <c r="A31" s="362"/>
      <c r="B31" s="385"/>
    </row>
  </sheetData>
  <mergeCells count="1">
    <mergeCell ref="A2:B2"/>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D520"/>
  <sheetViews>
    <sheetView view="pageBreakPreview" zoomScaleNormal="130" workbookViewId="0">
      <pane ySplit="5" topLeftCell="A112" activePane="bottomLeft" state="frozen"/>
      <selection/>
      <selection pane="bottomLeft" activeCell="A1" sqref="$A1:$XFD1048576"/>
    </sheetView>
  </sheetViews>
  <sheetFormatPr defaultColWidth="8.75" defaultRowHeight="14.25" outlineLevelCol="3"/>
  <cols>
    <col min="1" max="1" width="10" style="140" customWidth="1"/>
    <col min="2" max="2" width="36.3416666666667" style="140" customWidth="1"/>
    <col min="3" max="3" width="15.2833333333333" style="140" customWidth="1"/>
    <col min="4" max="4" width="15.3833333333333" style="140" customWidth="1"/>
    <col min="5" max="16384" width="8.75" style="140"/>
  </cols>
  <sheetData>
    <row r="1" spans="1:1">
      <c r="A1" s="2" t="s">
        <v>118</v>
      </c>
    </row>
    <row r="2" ht="29" customHeight="1" spans="1:4">
      <c r="A2" s="350" t="s">
        <v>119</v>
      </c>
      <c r="B2" s="350"/>
      <c r="C2" s="351"/>
      <c r="D2" s="351"/>
    </row>
    <row r="3" spans="1:4">
      <c r="A3" s="352"/>
      <c r="B3" s="353"/>
      <c r="D3" s="146" t="s">
        <v>37</v>
      </c>
    </row>
    <row r="4" ht="46" customHeight="1" spans="1:4">
      <c r="A4" s="264" t="s">
        <v>120</v>
      </c>
      <c r="B4" s="264" t="s">
        <v>121</v>
      </c>
      <c r="C4" s="342" t="s">
        <v>122</v>
      </c>
      <c r="D4" s="342" t="s">
        <v>68</v>
      </c>
    </row>
    <row r="5" spans="1:4">
      <c r="A5" s="354"/>
      <c r="B5" s="355" t="s">
        <v>123</v>
      </c>
      <c r="C5" s="356">
        <v>715512</v>
      </c>
      <c r="D5" s="357">
        <v>706087</v>
      </c>
    </row>
    <row r="6" spans="1:4">
      <c r="A6" s="355">
        <v>201</v>
      </c>
      <c r="B6" s="355" t="s">
        <v>124</v>
      </c>
      <c r="C6" s="358">
        <v>79914</v>
      </c>
      <c r="D6" s="359">
        <v>73396</v>
      </c>
    </row>
    <row r="7" spans="1:4">
      <c r="A7" s="354">
        <v>20101</v>
      </c>
      <c r="B7" s="355" t="s">
        <v>125</v>
      </c>
      <c r="C7" s="356">
        <v>2046</v>
      </c>
      <c r="D7" s="357">
        <v>2000</v>
      </c>
    </row>
    <row r="8" spans="1:4">
      <c r="A8" s="354">
        <v>2010101</v>
      </c>
      <c r="B8" s="354" t="s">
        <v>126</v>
      </c>
      <c r="C8" s="356">
        <v>1204</v>
      </c>
      <c r="D8" s="357">
        <v>1200</v>
      </c>
    </row>
    <row r="9" spans="1:4">
      <c r="A9" s="354">
        <v>2010102</v>
      </c>
      <c r="B9" s="354" t="s">
        <v>127</v>
      </c>
      <c r="C9" s="356">
        <v>266</v>
      </c>
      <c r="D9" s="357">
        <v>260</v>
      </c>
    </row>
    <row r="10" spans="1:4">
      <c r="A10" s="354">
        <v>2010104</v>
      </c>
      <c r="B10" s="354" t="s">
        <v>128</v>
      </c>
      <c r="C10" s="356">
        <v>132</v>
      </c>
      <c r="D10" s="357">
        <v>130</v>
      </c>
    </row>
    <row r="11" spans="1:4">
      <c r="A11" s="354">
        <v>2010108</v>
      </c>
      <c r="B11" s="354" t="s">
        <v>129</v>
      </c>
      <c r="C11" s="356">
        <v>294</v>
      </c>
      <c r="D11" s="357">
        <v>260</v>
      </c>
    </row>
    <row r="12" spans="1:4">
      <c r="A12" s="354">
        <v>2010150</v>
      </c>
      <c r="B12" s="354" t="s">
        <v>130</v>
      </c>
      <c r="C12" s="356">
        <v>150</v>
      </c>
      <c r="D12" s="357">
        <v>150</v>
      </c>
    </row>
    <row r="13" spans="1:4">
      <c r="A13" s="354">
        <v>20102</v>
      </c>
      <c r="B13" s="355" t="s">
        <v>131</v>
      </c>
      <c r="C13" s="356">
        <v>738</v>
      </c>
      <c r="D13" s="357">
        <v>700</v>
      </c>
    </row>
    <row r="14" spans="1:4">
      <c r="A14" s="354">
        <v>2010201</v>
      </c>
      <c r="B14" s="354" t="s">
        <v>126</v>
      </c>
      <c r="C14" s="356">
        <v>542</v>
      </c>
      <c r="D14" s="357">
        <v>530</v>
      </c>
    </row>
    <row r="15" spans="1:4">
      <c r="A15" s="354">
        <v>2010202</v>
      </c>
      <c r="B15" s="354" t="s">
        <v>127</v>
      </c>
      <c r="C15" s="356">
        <v>86</v>
      </c>
      <c r="D15" s="357">
        <v>70</v>
      </c>
    </row>
    <row r="16" spans="1:4">
      <c r="A16" s="354">
        <v>2010204</v>
      </c>
      <c r="B16" s="354" t="s">
        <v>132</v>
      </c>
      <c r="C16" s="356">
        <v>102</v>
      </c>
      <c r="D16" s="357">
        <v>92</v>
      </c>
    </row>
    <row r="17" spans="1:4">
      <c r="A17" s="354">
        <v>2010299</v>
      </c>
      <c r="B17" s="354" t="s">
        <v>133</v>
      </c>
      <c r="C17" s="356">
        <v>8</v>
      </c>
      <c r="D17" s="357">
        <v>8</v>
      </c>
    </row>
    <row r="18" spans="1:4">
      <c r="A18" s="354">
        <v>20103</v>
      </c>
      <c r="B18" s="355" t="s">
        <v>134</v>
      </c>
      <c r="C18" s="356">
        <v>45364</v>
      </c>
      <c r="D18" s="357">
        <v>41100</v>
      </c>
    </row>
    <row r="19" spans="1:4">
      <c r="A19" s="354">
        <v>2010301</v>
      </c>
      <c r="B19" s="354" t="s">
        <v>126</v>
      </c>
      <c r="C19" s="356">
        <v>38256</v>
      </c>
      <c r="D19" s="357">
        <v>35000</v>
      </c>
    </row>
    <row r="20" spans="1:4">
      <c r="A20" s="354">
        <v>2010302</v>
      </c>
      <c r="B20" s="354" t="s">
        <v>127</v>
      </c>
      <c r="C20" s="356">
        <v>130</v>
      </c>
      <c r="D20" s="357">
        <v>130</v>
      </c>
    </row>
    <row r="21" spans="1:4">
      <c r="A21" s="354">
        <v>2010306</v>
      </c>
      <c r="B21" s="354" t="s">
        <v>135</v>
      </c>
      <c r="C21" s="356">
        <v>150</v>
      </c>
      <c r="D21" s="357">
        <v>150</v>
      </c>
    </row>
    <row r="22" spans="1:4">
      <c r="A22" s="354">
        <v>2010308</v>
      </c>
      <c r="B22" s="354" t="s">
        <v>136</v>
      </c>
      <c r="C22" s="356">
        <v>1126</v>
      </c>
      <c r="D22" s="357">
        <v>1100</v>
      </c>
    </row>
    <row r="23" spans="1:4">
      <c r="A23" s="354">
        <v>2010350</v>
      </c>
      <c r="B23" s="354" t="s">
        <v>130</v>
      </c>
      <c r="C23" s="356">
        <v>799</v>
      </c>
      <c r="D23" s="357">
        <v>720</v>
      </c>
    </row>
    <row r="24" spans="1:4">
      <c r="A24" s="354">
        <v>2010399</v>
      </c>
      <c r="B24" s="354" t="s">
        <v>137</v>
      </c>
      <c r="C24" s="356">
        <v>4903</v>
      </c>
      <c r="D24" s="357">
        <v>4000</v>
      </c>
    </row>
    <row r="25" spans="1:4">
      <c r="A25" s="354">
        <v>20104</v>
      </c>
      <c r="B25" s="355" t="s">
        <v>138</v>
      </c>
      <c r="C25" s="356">
        <v>2187</v>
      </c>
      <c r="D25" s="357">
        <v>2000</v>
      </c>
    </row>
    <row r="26" spans="1:4">
      <c r="A26" s="354">
        <v>2010401</v>
      </c>
      <c r="B26" s="354" t="s">
        <v>126</v>
      </c>
      <c r="C26" s="356">
        <v>1168</v>
      </c>
      <c r="D26" s="357">
        <v>1000</v>
      </c>
    </row>
    <row r="27" spans="1:4">
      <c r="A27" s="354">
        <v>2010403</v>
      </c>
      <c r="B27" s="354" t="s">
        <v>139</v>
      </c>
      <c r="C27" s="356">
        <v>106</v>
      </c>
      <c r="D27" s="357">
        <v>100</v>
      </c>
    </row>
    <row r="28" spans="1:4">
      <c r="A28" s="354">
        <v>2010499</v>
      </c>
      <c r="B28" s="354" t="s">
        <v>140</v>
      </c>
      <c r="C28" s="356">
        <v>913</v>
      </c>
      <c r="D28" s="357">
        <v>900</v>
      </c>
    </row>
    <row r="29" spans="1:4">
      <c r="A29" s="354">
        <v>20105</v>
      </c>
      <c r="B29" s="355" t="s">
        <v>141</v>
      </c>
      <c r="C29" s="356">
        <v>864</v>
      </c>
      <c r="D29" s="357">
        <v>800</v>
      </c>
    </row>
    <row r="30" spans="1:4">
      <c r="A30" s="354">
        <v>2010501</v>
      </c>
      <c r="B30" s="354" t="s">
        <v>126</v>
      </c>
      <c r="C30" s="356">
        <v>414</v>
      </c>
      <c r="D30" s="357">
        <v>400</v>
      </c>
    </row>
    <row r="31" spans="1:4">
      <c r="A31" s="354">
        <v>2010502</v>
      </c>
      <c r="B31" s="354" t="s">
        <v>127</v>
      </c>
      <c r="C31" s="356">
        <v>58</v>
      </c>
      <c r="D31" s="357">
        <v>50</v>
      </c>
    </row>
    <row r="32" spans="1:4">
      <c r="A32" s="354">
        <v>2010505</v>
      </c>
      <c r="B32" s="354" t="s">
        <v>142</v>
      </c>
      <c r="C32" s="356">
        <v>129</v>
      </c>
      <c r="D32" s="357">
        <v>120</v>
      </c>
    </row>
    <row r="33" spans="1:4">
      <c r="A33" s="354">
        <v>2010507</v>
      </c>
      <c r="B33" s="354" t="s">
        <v>143</v>
      </c>
      <c r="C33" s="356">
        <v>196</v>
      </c>
      <c r="D33" s="357">
        <v>180</v>
      </c>
    </row>
    <row r="34" spans="1:4">
      <c r="A34" s="354">
        <v>2010508</v>
      </c>
      <c r="B34" s="354" t="s">
        <v>144</v>
      </c>
      <c r="C34" s="356">
        <v>32</v>
      </c>
      <c r="D34" s="357">
        <v>30</v>
      </c>
    </row>
    <row r="35" spans="1:4">
      <c r="A35" s="354">
        <v>2010599</v>
      </c>
      <c r="B35" s="354" t="s">
        <v>145</v>
      </c>
      <c r="C35" s="356">
        <v>35</v>
      </c>
      <c r="D35" s="357">
        <v>20</v>
      </c>
    </row>
    <row r="36" spans="1:4">
      <c r="A36" s="354">
        <v>20106</v>
      </c>
      <c r="B36" s="355" t="s">
        <v>146</v>
      </c>
      <c r="C36" s="356">
        <v>2741</v>
      </c>
      <c r="D36" s="357">
        <v>2500</v>
      </c>
    </row>
    <row r="37" spans="1:4">
      <c r="A37" s="354">
        <v>2010601</v>
      </c>
      <c r="B37" s="354" t="s">
        <v>126</v>
      </c>
      <c r="C37" s="356">
        <v>1598</v>
      </c>
      <c r="D37" s="357">
        <v>1500</v>
      </c>
    </row>
    <row r="38" spans="1:4">
      <c r="A38" s="354">
        <v>2010602</v>
      </c>
      <c r="B38" s="354" t="s">
        <v>127</v>
      </c>
      <c r="C38" s="356">
        <v>447</v>
      </c>
      <c r="D38" s="357">
        <v>400</v>
      </c>
    </row>
    <row r="39" spans="1:4">
      <c r="A39" s="354">
        <v>2010608</v>
      </c>
      <c r="B39" s="354" t="s">
        <v>147</v>
      </c>
      <c r="C39" s="356">
        <v>211</v>
      </c>
      <c r="D39" s="357">
        <v>200</v>
      </c>
    </row>
    <row r="40" spans="1:4">
      <c r="A40" s="354">
        <v>2010699</v>
      </c>
      <c r="B40" s="354" t="s">
        <v>148</v>
      </c>
      <c r="C40" s="356">
        <v>485</v>
      </c>
      <c r="D40" s="357">
        <v>400</v>
      </c>
    </row>
    <row r="41" spans="1:4">
      <c r="A41" s="354">
        <v>20107</v>
      </c>
      <c r="B41" s="355" t="s">
        <v>149</v>
      </c>
      <c r="C41" s="356">
        <v>7342</v>
      </c>
      <c r="D41" s="357">
        <v>6800</v>
      </c>
    </row>
    <row r="42" spans="1:4">
      <c r="A42" s="354">
        <v>2010799</v>
      </c>
      <c r="B42" s="354" t="s">
        <v>150</v>
      </c>
      <c r="C42" s="356">
        <v>7342</v>
      </c>
      <c r="D42" s="357">
        <v>6800</v>
      </c>
    </row>
    <row r="43" spans="1:4">
      <c r="A43" s="354">
        <v>20108</v>
      </c>
      <c r="B43" s="355" t="s">
        <v>151</v>
      </c>
      <c r="C43" s="356">
        <v>840</v>
      </c>
      <c r="D43" s="357">
        <v>800</v>
      </c>
    </row>
    <row r="44" spans="1:4">
      <c r="A44" s="354">
        <v>2010801</v>
      </c>
      <c r="B44" s="354" t="s">
        <v>126</v>
      </c>
      <c r="C44" s="356">
        <v>504</v>
      </c>
      <c r="D44" s="357">
        <v>500</v>
      </c>
    </row>
    <row r="45" spans="1:4">
      <c r="A45" s="354">
        <v>2010899</v>
      </c>
      <c r="B45" s="354" t="s">
        <v>152</v>
      </c>
      <c r="C45" s="356">
        <v>336</v>
      </c>
      <c r="D45" s="357">
        <v>300</v>
      </c>
    </row>
    <row r="46" spans="1:4">
      <c r="A46" s="354">
        <v>20111</v>
      </c>
      <c r="B46" s="355" t="s">
        <v>153</v>
      </c>
      <c r="C46" s="356">
        <v>2947</v>
      </c>
      <c r="D46" s="357">
        <v>2800</v>
      </c>
    </row>
    <row r="47" spans="1:4">
      <c r="A47" s="354">
        <v>2011101</v>
      </c>
      <c r="B47" s="354" t="s">
        <v>126</v>
      </c>
      <c r="C47" s="356">
        <v>2190</v>
      </c>
      <c r="D47" s="357">
        <v>2100</v>
      </c>
    </row>
    <row r="48" spans="1:4">
      <c r="A48" s="354">
        <v>2011102</v>
      </c>
      <c r="B48" s="354" t="s">
        <v>127</v>
      </c>
      <c r="C48" s="356">
        <v>700</v>
      </c>
      <c r="D48" s="357">
        <v>650</v>
      </c>
    </row>
    <row r="49" spans="1:4">
      <c r="A49" s="354">
        <v>2011199</v>
      </c>
      <c r="B49" s="354" t="s">
        <v>154</v>
      </c>
      <c r="C49" s="356">
        <v>57</v>
      </c>
      <c r="D49" s="357">
        <v>50</v>
      </c>
    </row>
    <row r="50" spans="1:4">
      <c r="A50" s="354">
        <v>20113</v>
      </c>
      <c r="B50" s="355" t="s">
        <v>155</v>
      </c>
      <c r="C50" s="356">
        <v>1326</v>
      </c>
      <c r="D50" s="357">
        <v>1300</v>
      </c>
    </row>
    <row r="51" spans="1:4">
      <c r="A51" s="354">
        <v>2011301</v>
      </c>
      <c r="B51" s="354" t="s">
        <v>126</v>
      </c>
      <c r="C51" s="356">
        <v>835</v>
      </c>
      <c r="D51" s="357">
        <v>830</v>
      </c>
    </row>
    <row r="52" spans="1:4">
      <c r="A52" s="354">
        <v>2011308</v>
      </c>
      <c r="B52" s="354" t="s">
        <v>156</v>
      </c>
      <c r="C52" s="356">
        <v>238</v>
      </c>
      <c r="D52" s="357">
        <v>238</v>
      </c>
    </row>
    <row r="53" spans="1:4">
      <c r="A53" s="354">
        <v>2011350</v>
      </c>
      <c r="B53" s="354" t="s">
        <v>130</v>
      </c>
      <c r="C53" s="356">
        <v>101</v>
      </c>
      <c r="D53" s="357">
        <v>100</v>
      </c>
    </row>
    <row r="54" spans="1:4">
      <c r="A54" s="354">
        <v>2011399</v>
      </c>
      <c r="B54" s="354" t="s">
        <v>157</v>
      </c>
      <c r="C54" s="356">
        <v>152</v>
      </c>
      <c r="D54" s="357">
        <v>132</v>
      </c>
    </row>
    <row r="55" spans="1:4">
      <c r="A55" s="354">
        <v>20114</v>
      </c>
      <c r="B55" s="355" t="s">
        <v>158</v>
      </c>
      <c r="C55" s="356">
        <v>212</v>
      </c>
      <c r="D55" s="357">
        <v>200</v>
      </c>
    </row>
    <row r="56" spans="1:4">
      <c r="A56" s="354">
        <v>2011409</v>
      </c>
      <c r="B56" s="354" t="s">
        <v>159</v>
      </c>
      <c r="C56" s="356">
        <v>20</v>
      </c>
      <c r="D56" s="357">
        <v>20</v>
      </c>
    </row>
    <row r="57" spans="1:4">
      <c r="A57" s="354">
        <v>2011499</v>
      </c>
      <c r="B57" s="354" t="s">
        <v>160</v>
      </c>
      <c r="C57" s="356">
        <v>192</v>
      </c>
      <c r="D57" s="357">
        <v>180</v>
      </c>
    </row>
    <row r="58" spans="1:4">
      <c r="A58" s="354">
        <v>20123</v>
      </c>
      <c r="B58" s="355" t="s">
        <v>161</v>
      </c>
      <c r="C58" s="356">
        <v>104</v>
      </c>
      <c r="D58" s="357">
        <v>100</v>
      </c>
    </row>
    <row r="59" spans="1:4">
      <c r="A59" s="354">
        <v>2012304</v>
      </c>
      <c r="B59" s="354" t="s">
        <v>162</v>
      </c>
      <c r="C59" s="356">
        <v>104</v>
      </c>
      <c r="D59" s="357">
        <v>100</v>
      </c>
    </row>
    <row r="60" spans="1:4">
      <c r="A60" s="354">
        <v>20126</v>
      </c>
      <c r="B60" s="355" t="s">
        <v>163</v>
      </c>
      <c r="C60" s="356">
        <v>500</v>
      </c>
      <c r="D60" s="357">
        <v>500</v>
      </c>
    </row>
    <row r="61" spans="1:4">
      <c r="A61" s="354">
        <v>2012601</v>
      </c>
      <c r="B61" s="354" t="s">
        <v>126</v>
      </c>
      <c r="C61" s="356">
        <v>89</v>
      </c>
      <c r="D61" s="357">
        <v>89</v>
      </c>
    </row>
    <row r="62" spans="1:4">
      <c r="A62" s="354">
        <v>2012602</v>
      </c>
      <c r="B62" s="354" t="s">
        <v>127</v>
      </c>
      <c r="C62" s="356">
        <v>21</v>
      </c>
      <c r="D62" s="357">
        <v>21</v>
      </c>
    </row>
    <row r="63" spans="1:4">
      <c r="A63" s="354">
        <v>2012604</v>
      </c>
      <c r="B63" s="354" t="s">
        <v>164</v>
      </c>
      <c r="C63" s="356">
        <v>390</v>
      </c>
      <c r="D63" s="357">
        <v>390</v>
      </c>
    </row>
    <row r="64" spans="1:4">
      <c r="A64" s="354">
        <v>20128</v>
      </c>
      <c r="B64" s="355" t="s">
        <v>165</v>
      </c>
      <c r="C64" s="356">
        <v>129</v>
      </c>
      <c r="D64" s="357">
        <v>100</v>
      </c>
    </row>
    <row r="65" spans="1:4">
      <c r="A65" s="354">
        <v>2012801</v>
      </c>
      <c r="B65" s="354" t="s">
        <v>126</v>
      </c>
      <c r="C65" s="356">
        <v>84</v>
      </c>
      <c r="D65" s="357">
        <v>70</v>
      </c>
    </row>
    <row r="66" spans="1:4">
      <c r="A66" s="354">
        <v>2012802</v>
      </c>
      <c r="B66" s="354" t="s">
        <v>127</v>
      </c>
      <c r="C66" s="356">
        <v>35</v>
      </c>
      <c r="D66" s="357">
        <v>20</v>
      </c>
    </row>
    <row r="67" spans="1:4">
      <c r="A67" s="354">
        <v>2012899</v>
      </c>
      <c r="B67" s="354" t="s">
        <v>166</v>
      </c>
      <c r="C67" s="356">
        <v>10</v>
      </c>
      <c r="D67" s="357">
        <v>10</v>
      </c>
    </row>
    <row r="68" spans="1:4">
      <c r="A68" s="354">
        <v>20129</v>
      </c>
      <c r="B68" s="355" t="s">
        <v>167</v>
      </c>
      <c r="C68" s="356">
        <v>428</v>
      </c>
      <c r="D68" s="357">
        <v>400</v>
      </c>
    </row>
    <row r="69" spans="1:4">
      <c r="A69" s="354">
        <v>2012901</v>
      </c>
      <c r="B69" s="354" t="s">
        <v>126</v>
      </c>
      <c r="C69" s="356">
        <v>303</v>
      </c>
      <c r="D69" s="357">
        <v>290</v>
      </c>
    </row>
    <row r="70" spans="1:4">
      <c r="A70" s="354">
        <v>2012902</v>
      </c>
      <c r="B70" s="354" t="s">
        <v>127</v>
      </c>
      <c r="C70" s="356">
        <v>2</v>
      </c>
      <c r="D70" s="357">
        <v>2</v>
      </c>
    </row>
    <row r="71" spans="1:4">
      <c r="A71" s="354">
        <v>2012906</v>
      </c>
      <c r="B71" s="354" t="s">
        <v>168</v>
      </c>
      <c r="C71" s="356">
        <v>93</v>
      </c>
      <c r="D71" s="357">
        <v>90</v>
      </c>
    </row>
    <row r="72" spans="1:4">
      <c r="A72" s="354">
        <v>2012999</v>
      </c>
      <c r="B72" s="354" t="s">
        <v>169</v>
      </c>
      <c r="C72" s="356">
        <v>30</v>
      </c>
      <c r="D72" s="357">
        <v>18</v>
      </c>
    </row>
    <row r="73" spans="1:4">
      <c r="A73" s="354">
        <v>20131</v>
      </c>
      <c r="B73" s="355" t="s">
        <v>170</v>
      </c>
      <c r="C73" s="356">
        <v>2706</v>
      </c>
      <c r="D73" s="357">
        <v>2700</v>
      </c>
    </row>
    <row r="74" spans="1:4">
      <c r="A74" s="354">
        <v>2013101</v>
      </c>
      <c r="B74" s="354" t="s">
        <v>126</v>
      </c>
      <c r="C74" s="356">
        <v>2062</v>
      </c>
      <c r="D74" s="357">
        <v>2060</v>
      </c>
    </row>
    <row r="75" spans="1:4">
      <c r="A75" s="354">
        <v>2013102</v>
      </c>
      <c r="B75" s="354" t="s">
        <v>127</v>
      </c>
      <c r="C75" s="356">
        <v>480</v>
      </c>
      <c r="D75" s="357">
        <v>480</v>
      </c>
    </row>
    <row r="76" spans="1:4">
      <c r="A76" s="354">
        <v>2013199</v>
      </c>
      <c r="B76" s="354" t="s">
        <v>171</v>
      </c>
      <c r="C76" s="356">
        <v>164</v>
      </c>
      <c r="D76" s="357">
        <v>160</v>
      </c>
    </row>
    <row r="77" spans="1:4">
      <c r="A77" s="354">
        <v>20132</v>
      </c>
      <c r="B77" s="355" t="s">
        <v>172</v>
      </c>
      <c r="C77" s="356">
        <v>2346</v>
      </c>
      <c r="D77" s="357">
        <v>2200</v>
      </c>
    </row>
    <row r="78" spans="1:4">
      <c r="A78" s="354">
        <v>2013201</v>
      </c>
      <c r="B78" s="354" t="s">
        <v>126</v>
      </c>
      <c r="C78" s="356">
        <v>838</v>
      </c>
      <c r="D78" s="357">
        <v>800</v>
      </c>
    </row>
    <row r="79" spans="1:4">
      <c r="A79" s="354">
        <v>2013202</v>
      </c>
      <c r="B79" s="354" t="s">
        <v>127</v>
      </c>
      <c r="C79" s="356">
        <v>753</v>
      </c>
      <c r="D79" s="357">
        <v>750</v>
      </c>
    </row>
    <row r="80" spans="1:4">
      <c r="A80" s="354">
        <v>2013203</v>
      </c>
      <c r="B80" s="354" t="s">
        <v>139</v>
      </c>
      <c r="C80" s="356">
        <v>19</v>
      </c>
      <c r="D80" s="357">
        <v>10</v>
      </c>
    </row>
    <row r="81" spans="1:4">
      <c r="A81" s="354">
        <v>2013204</v>
      </c>
      <c r="B81" s="354" t="s">
        <v>173</v>
      </c>
      <c r="C81" s="356">
        <v>48</v>
      </c>
      <c r="D81" s="357">
        <v>40</v>
      </c>
    </row>
    <row r="82" spans="1:4">
      <c r="A82" s="354">
        <v>2013299</v>
      </c>
      <c r="B82" s="354" t="s">
        <v>174</v>
      </c>
      <c r="C82" s="356">
        <v>688</v>
      </c>
      <c r="D82" s="357">
        <v>600</v>
      </c>
    </row>
    <row r="83" spans="1:4">
      <c r="A83" s="354">
        <v>20133</v>
      </c>
      <c r="B83" s="355" t="s">
        <v>175</v>
      </c>
      <c r="C83" s="356">
        <v>1454</v>
      </c>
      <c r="D83" s="357">
        <v>1452</v>
      </c>
    </row>
    <row r="84" spans="1:4">
      <c r="A84" s="354">
        <v>2013301</v>
      </c>
      <c r="B84" s="354" t="s">
        <v>126</v>
      </c>
      <c r="C84" s="356">
        <v>95</v>
      </c>
      <c r="D84" s="357">
        <v>93</v>
      </c>
    </row>
    <row r="85" spans="1:4">
      <c r="A85" s="354">
        <v>2013302</v>
      </c>
      <c r="B85" s="354" t="s">
        <v>127</v>
      </c>
      <c r="C85" s="356">
        <v>190</v>
      </c>
      <c r="D85" s="357">
        <v>190</v>
      </c>
    </row>
    <row r="86" spans="1:4">
      <c r="A86" s="354">
        <v>2013304</v>
      </c>
      <c r="B86" s="354" t="s">
        <v>176</v>
      </c>
      <c r="C86" s="356">
        <v>300</v>
      </c>
      <c r="D86" s="357">
        <v>300</v>
      </c>
    </row>
    <row r="87" spans="1:4">
      <c r="A87" s="354">
        <v>2013399</v>
      </c>
      <c r="B87" s="354" t="s">
        <v>177</v>
      </c>
      <c r="C87" s="356">
        <v>869</v>
      </c>
      <c r="D87" s="357">
        <v>869</v>
      </c>
    </row>
    <row r="88" spans="1:4">
      <c r="A88" s="354">
        <v>20134</v>
      </c>
      <c r="B88" s="355" t="s">
        <v>178</v>
      </c>
      <c r="C88" s="356">
        <v>538</v>
      </c>
      <c r="D88" s="357">
        <v>500</v>
      </c>
    </row>
    <row r="89" spans="1:4">
      <c r="A89" s="354">
        <v>2013401</v>
      </c>
      <c r="B89" s="354" t="s">
        <v>126</v>
      </c>
      <c r="C89" s="356">
        <v>261</v>
      </c>
      <c r="D89" s="357">
        <v>250</v>
      </c>
    </row>
    <row r="90" spans="1:4">
      <c r="A90" s="354">
        <v>2013402</v>
      </c>
      <c r="B90" s="354" t="s">
        <v>127</v>
      </c>
      <c r="C90" s="356">
        <v>121</v>
      </c>
      <c r="D90" s="357">
        <v>100</v>
      </c>
    </row>
    <row r="91" spans="1:4">
      <c r="A91" s="354">
        <v>2013403</v>
      </c>
      <c r="B91" s="354" t="s">
        <v>139</v>
      </c>
      <c r="C91" s="356">
        <v>31</v>
      </c>
      <c r="D91" s="357">
        <v>30</v>
      </c>
    </row>
    <row r="92" spans="1:4">
      <c r="A92" s="354">
        <v>2013404</v>
      </c>
      <c r="B92" s="354" t="s">
        <v>179</v>
      </c>
      <c r="C92" s="356">
        <v>18</v>
      </c>
      <c r="D92" s="357">
        <v>18</v>
      </c>
    </row>
    <row r="93" spans="1:4">
      <c r="A93" s="354">
        <v>2013405</v>
      </c>
      <c r="B93" s="354" t="s">
        <v>180</v>
      </c>
      <c r="C93" s="356">
        <v>9</v>
      </c>
      <c r="D93" s="357">
        <v>9</v>
      </c>
    </row>
    <row r="94" spans="1:4">
      <c r="A94" s="354">
        <v>2013499</v>
      </c>
      <c r="B94" s="354" t="s">
        <v>181</v>
      </c>
      <c r="C94" s="356">
        <v>98</v>
      </c>
      <c r="D94" s="357">
        <v>93</v>
      </c>
    </row>
    <row r="95" spans="1:4">
      <c r="A95" s="354">
        <v>20136</v>
      </c>
      <c r="B95" s="355" t="s">
        <v>182</v>
      </c>
      <c r="C95" s="356">
        <v>32</v>
      </c>
      <c r="D95" s="357">
        <v>30</v>
      </c>
    </row>
    <row r="96" spans="1:4">
      <c r="A96" s="354">
        <v>2013601</v>
      </c>
      <c r="B96" s="354" t="s">
        <v>126</v>
      </c>
      <c r="C96" s="356">
        <v>26</v>
      </c>
      <c r="D96" s="357">
        <v>26</v>
      </c>
    </row>
    <row r="97" spans="1:4">
      <c r="A97" s="354">
        <v>2013602</v>
      </c>
      <c r="B97" s="354" t="s">
        <v>127</v>
      </c>
      <c r="C97" s="356">
        <v>6</v>
      </c>
      <c r="D97" s="357">
        <v>4</v>
      </c>
    </row>
    <row r="98" spans="1:4">
      <c r="A98" s="354">
        <v>20137</v>
      </c>
      <c r="B98" s="355" t="s">
        <v>183</v>
      </c>
      <c r="C98" s="356">
        <v>284</v>
      </c>
      <c r="D98" s="357">
        <v>284</v>
      </c>
    </row>
    <row r="99" spans="1:4">
      <c r="A99" s="354">
        <v>2013701</v>
      </c>
      <c r="B99" s="354" t="s">
        <v>126</v>
      </c>
      <c r="C99" s="356">
        <v>209</v>
      </c>
      <c r="D99" s="357">
        <v>209</v>
      </c>
    </row>
    <row r="100" spans="1:4">
      <c r="A100" s="354">
        <v>2013702</v>
      </c>
      <c r="B100" s="354" t="s">
        <v>127</v>
      </c>
      <c r="C100" s="356">
        <v>65</v>
      </c>
      <c r="D100" s="357">
        <v>65</v>
      </c>
    </row>
    <row r="101" spans="1:4">
      <c r="A101" s="354">
        <v>2013799</v>
      </c>
      <c r="B101" s="354" t="s">
        <v>184</v>
      </c>
      <c r="C101" s="356">
        <v>10</v>
      </c>
      <c r="D101" s="357">
        <v>10</v>
      </c>
    </row>
    <row r="102" spans="1:4">
      <c r="A102" s="354">
        <v>20138</v>
      </c>
      <c r="B102" s="355" t="s">
        <v>185</v>
      </c>
      <c r="C102" s="356">
        <v>4656</v>
      </c>
      <c r="D102" s="357">
        <v>4000</v>
      </c>
    </row>
    <row r="103" spans="1:4">
      <c r="A103" s="354">
        <v>2013801</v>
      </c>
      <c r="B103" s="354" t="s">
        <v>126</v>
      </c>
      <c r="C103" s="356">
        <v>3364</v>
      </c>
      <c r="D103" s="357">
        <v>3000</v>
      </c>
    </row>
    <row r="104" spans="1:4">
      <c r="A104" s="354">
        <v>2013812</v>
      </c>
      <c r="B104" s="354" t="s">
        <v>186</v>
      </c>
      <c r="C104" s="356">
        <v>8</v>
      </c>
      <c r="D104" s="357">
        <v>10</v>
      </c>
    </row>
    <row r="105" spans="1:4">
      <c r="A105" s="354">
        <v>2013815</v>
      </c>
      <c r="B105" s="354" t="s">
        <v>187</v>
      </c>
      <c r="C105" s="356">
        <v>5</v>
      </c>
      <c r="D105" s="357">
        <v>10</v>
      </c>
    </row>
    <row r="106" spans="1:4">
      <c r="A106" s="354">
        <v>2013816</v>
      </c>
      <c r="B106" s="354" t="s">
        <v>188</v>
      </c>
      <c r="C106" s="356">
        <v>101</v>
      </c>
      <c r="D106" s="357">
        <v>100</v>
      </c>
    </row>
    <row r="107" spans="1:4">
      <c r="A107" s="354">
        <v>2013850</v>
      </c>
      <c r="B107" s="354" t="s">
        <v>130</v>
      </c>
      <c r="C107" s="356">
        <v>568</v>
      </c>
      <c r="D107" s="357">
        <v>490</v>
      </c>
    </row>
    <row r="108" spans="1:4">
      <c r="A108" s="354">
        <v>2013899</v>
      </c>
      <c r="B108" s="354" t="s">
        <v>189</v>
      </c>
      <c r="C108" s="356">
        <v>610</v>
      </c>
      <c r="D108" s="357">
        <v>390</v>
      </c>
    </row>
    <row r="109" spans="1:4">
      <c r="A109" s="354">
        <v>20199</v>
      </c>
      <c r="B109" s="355" t="s">
        <v>190</v>
      </c>
      <c r="C109" s="356">
        <v>130</v>
      </c>
      <c r="D109" s="357">
        <v>130</v>
      </c>
    </row>
    <row r="110" spans="1:4">
      <c r="A110" s="354">
        <v>2019999</v>
      </c>
      <c r="B110" s="354" t="s">
        <v>191</v>
      </c>
      <c r="C110" s="356">
        <v>130</v>
      </c>
      <c r="D110" s="357">
        <v>130</v>
      </c>
    </row>
    <row r="111" spans="1:4">
      <c r="A111" s="355">
        <v>203</v>
      </c>
      <c r="B111" s="355" t="s">
        <v>192</v>
      </c>
      <c r="C111" s="358">
        <v>1415</v>
      </c>
      <c r="D111" s="359">
        <v>1420</v>
      </c>
    </row>
    <row r="112" spans="1:4">
      <c r="A112" s="354">
        <v>20306</v>
      </c>
      <c r="B112" s="355" t="s">
        <v>193</v>
      </c>
      <c r="C112" s="356">
        <v>1365</v>
      </c>
      <c r="D112" s="357">
        <v>1365</v>
      </c>
    </row>
    <row r="113" spans="1:4">
      <c r="A113" s="354">
        <v>2030601</v>
      </c>
      <c r="B113" s="354" t="s">
        <v>194</v>
      </c>
      <c r="C113" s="356">
        <v>21</v>
      </c>
      <c r="D113" s="357">
        <v>21</v>
      </c>
    </row>
    <row r="114" spans="1:4">
      <c r="A114" s="354">
        <v>2030603</v>
      </c>
      <c r="B114" s="354" t="s">
        <v>195</v>
      </c>
      <c r="C114" s="356">
        <v>1027</v>
      </c>
      <c r="D114" s="357">
        <v>1027</v>
      </c>
    </row>
    <row r="115" spans="1:4">
      <c r="A115" s="354">
        <v>2030607</v>
      </c>
      <c r="B115" s="354" t="s">
        <v>196</v>
      </c>
      <c r="C115" s="356">
        <v>220</v>
      </c>
      <c r="D115" s="357">
        <v>220</v>
      </c>
    </row>
    <row r="116" spans="1:4">
      <c r="A116" s="354">
        <v>2030699</v>
      </c>
      <c r="B116" s="354" t="s">
        <v>197</v>
      </c>
      <c r="C116" s="356">
        <v>97</v>
      </c>
      <c r="D116" s="357">
        <v>97</v>
      </c>
    </row>
    <row r="117" spans="1:4">
      <c r="A117" s="354">
        <v>20399</v>
      </c>
      <c r="B117" s="355" t="s">
        <v>198</v>
      </c>
      <c r="C117" s="356">
        <v>50</v>
      </c>
      <c r="D117" s="357">
        <v>55</v>
      </c>
    </row>
    <row r="118" spans="1:4">
      <c r="A118" s="354">
        <v>2039999</v>
      </c>
      <c r="B118" s="354" t="s">
        <v>199</v>
      </c>
      <c r="C118" s="356">
        <v>50</v>
      </c>
      <c r="D118" s="357">
        <v>50</v>
      </c>
    </row>
    <row r="119" spans="1:4">
      <c r="A119" s="355">
        <v>204</v>
      </c>
      <c r="B119" s="355" t="s">
        <v>200</v>
      </c>
      <c r="C119" s="358">
        <v>23598</v>
      </c>
      <c r="D119" s="359">
        <v>23600</v>
      </c>
    </row>
    <row r="120" spans="1:4">
      <c r="A120" s="354">
        <v>20401</v>
      </c>
      <c r="B120" s="355" t="s">
        <v>201</v>
      </c>
      <c r="C120" s="356">
        <v>31</v>
      </c>
      <c r="D120" s="357">
        <v>31</v>
      </c>
    </row>
    <row r="121" spans="1:4">
      <c r="A121" s="354">
        <v>2040101</v>
      </c>
      <c r="B121" s="354" t="s">
        <v>202</v>
      </c>
      <c r="C121" s="356">
        <v>31</v>
      </c>
      <c r="D121" s="357">
        <v>31</v>
      </c>
    </row>
    <row r="122" spans="1:4">
      <c r="A122" s="354">
        <v>20402</v>
      </c>
      <c r="B122" s="355" t="s">
        <v>203</v>
      </c>
      <c r="C122" s="356">
        <v>19719</v>
      </c>
      <c r="D122" s="357">
        <v>19719</v>
      </c>
    </row>
    <row r="123" spans="1:4">
      <c r="A123" s="354">
        <v>2040201</v>
      </c>
      <c r="B123" s="354" t="s">
        <v>126</v>
      </c>
      <c r="C123" s="356">
        <v>9894</v>
      </c>
      <c r="D123" s="357">
        <v>9894</v>
      </c>
    </row>
    <row r="124" spans="1:4">
      <c r="A124" s="354">
        <v>2040202</v>
      </c>
      <c r="B124" s="354" t="s">
        <v>127</v>
      </c>
      <c r="C124" s="356">
        <v>3634</v>
      </c>
      <c r="D124" s="357">
        <v>3634</v>
      </c>
    </row>
    <row r="125" spans="1:4">
      <c r="A125" s="354">
        <v>2040220</v>
      </c>
      <c r="B125" s="354" t="s">
        <v>204</v>
      </c>
      <c r="C125" s="356">
        <v>5634</v>
      </c>
      <c r="D125" s="357">
        <v>5634</v>
      </c>
    </row>
    <row r="126" spans="1:4">
      <c r="A126" s="354">
        <v>2040221</v>
      </c>
      <c r="B126" s="354" t="s">
        <v>205</v>
      </c>
      <c r="C126" s="356">
        <v>20</v>
      </c>
      <c r="D126" s="357">
        <v>20</v>
      </c>
    </row>
    <row r="127" spans="1:4">
      <c r="A127" s="354">
        <v>2040299</v>
      </c>
      <c r="B127" s="354" t="s">
        <v>206</v>
      </c>
      <c r="C127" s="356">
        <v>537</v>
      </c>
      <c r="D127" s="357">
        <v>537</v>
      </c>
    </row>
    <row r="128" spans="1:4">
      <c r="A128" s="354">
        <v>20404</v>
      </c>
      <c r="B128" s="355" t="s">
        <v>207</v>
      </c>
      <c r="C128" s="356">
        <v>432</v>
      </c>
      <c r="D128" s="357">
        <v>432</v>
      </c>
    </row>
    <row r="129" spans="1:4">
      <c r="A129" s="354">
        <v>2040401</v>
      </c>
      <c r="B129" s="354" t="s">
        <v>126</v>
      </c>
      <c r="C129" s="356">
        <v>332</v>
      </c>
      <c r="D129" s="357">
        <v>332</v>
      </c>
    </row>
    <row r="130" spans="1:4">
      <c r="A130" s="354">
        <v>2040499</v>
      </c>
      <c r="B130" s="354" t="s">
        <v>208</v>
      </c>
      <c r="C130" s="356">
        <v>100</v>
      </c>
      <c r="D130" s="357">
        <v>100</v>
      </c>
    </row>
    <row r="131" spans="1:4">
      <c r="A131" s="354">
        <v>20405</v>
      </c>
      <c r="B131" s="355" t="s">
        <v>209</v>
      </c>
      <c r="C131" s="356">
        <v>896</v>
      </c>
      <c r="D131" s="357">
        <v>896</v>
      </c>
    </row>
    <row r="132" spans="1:4">
      <c r="A132" s="354">
        <v>2040501</v>
      </c>
      <c r="B132" s="354" t="s">
        <v>126</v>
      </c>
      <c r="C132" s="356">
        <v>668</v>
      </c>
      <c r="D132" s="357">
        <v>668</v>
      </c>
    </row>
    <row r="133" spans="1:4">
      <c r="A133" s="354">
        <v>2040502</v>
      </c>
      <c r="B133" s="354" t="s">
        <v>127</v>
      </c>
      <c r="C133" s="356">
        <v>226</v>
      </c>
      <c r="D133" s="357">
        <v>226</v>
      </c>
    </row>
    <row r="134" spans="1:4">
      <c r="A134" s="354">
        <v>2040599</v>
      </c>
      <c r="B134" s="354" t="s">
        <v>210</v>
      </c>
      <c r="C134" s="356">
        <v>2</v>
      </c>
      <c r="D134" s="357">
        <v>2</v>
      </c>
    </row>
    <row r="135" spans="1:4">
      <c r="A135" s="354">
        <v>20406</v>
      </c>
      <c r="B135" s="355" t="s">
        <v>211</v>
      </c>
      <c r="C135" s="356">
        <v>2249</v>
      </c>
      <c r="D135" s="357">
        <v>2249</v>
      </c>
    </row>
    <row r="136" spans="1:4">
      <c r="A136" s="354">
        <v>2040601</v>
      </c>
      <c r="B136" s="354" t="s">
        <v>126</v>
      </c>
      <c r="C136" s="356">
        <v>1906</v>
      </c>
      <c r="D136" s="357">
        <v>1906</v>
      </c>
    </row>
    <row r="137" spans="1:4">
      <c r="A137" s="354">
        <v>2040602</v>
      </c>
      <c r="B137" s="354" t="s">
        <v>127</v>
      </c>
      <c r="C137" s="356">
        <v>188</v>
      </c>
      <c r="D137" s="357">
        <v>188</v>
      </c>
    </row>
    <row r="138" spans="1:4">
      <c r="A138" s="354">
        <v>2040604</v>
      </c>
      <c r="B138" s="354" t="s">
        <v>212</v>
      </c>
      <c r="C138" s="356">
        <v>26</v>
      </c>
      <c r="D138" s="357">
        <v>26</v>
      </c>
    </row>
    <row r="139" spans="1:4">
      <c r="A139" s="354">
        <v>2040605</v>
      </c>
      <c r="B139" s="354" t="s">
        <v>213</v>
      </c>
      <c r="C139" s="356">
        <v>15</v>
      </c>
      <c r="D139" s="357">
        <v>15</v>
      </c>
    </row>
    <row r="140" spans="1:4">
      <c r="A140" s="354">
        <v>2040607</v>
      </c>
      <c r="B140" s="354" t="s">
        <v>214</v>
      </c>
      <c r="C140" s="356">
        <v>15</v>
      </c>
      <c r="D140" s="357">
        <v>15</v>
      </c>
    </row>
    <row r="141" spans="1:4">
      <c r="A141" s="354">
        <v>2040610</v>
      </c>
      <c r="B141" s="354" t="s">
        <v>215</v>
      </c>
      <c r="C141" s="356">
        <v>44</v>
      </c>
      <c r="D141" s="357">
        <v>44</v>
      </c>
    </row>
    <row r="142" spans="1:4">
      <c r="A142" s="354">
        <v>2040699</v>
      </c>
      <c r="B142" s="354" t="s">
        <v>216</v>
      </c>
      <c r="C142" s="356">
        <v>55</v>
      </c>
      <c r="D142" s="357">
        <v>55</v>
      </c>
    </row>
    <row r="143" spans="1:4">
      <c r="A143" s="354">
        <v>20499</v>
      </c>
      <c r="B143" s="355" t="s">
        <v>217</v>
      </c>
      <c r="C143" s="356">
        <v>271</v>
      </c>
      <c r="D143" s="357">
        <v>273</v>
      </c>
    </row>
    <row r="144" spans="1:4">
      <c r="A144" s="354">
        <v>2049902</v>
      </c>
      <c r="B144" s="354" t="s">
        <v>218</v>
      </c>
      <c r="C144" s="356">
        <v>22</v>
      </c>
      <c r="D144" s="357">
        <v>24</v>
      </c>
    </row>
    <row r="145" spans="1:4">
      <c r="A145" s="354">
        <v>2049999</v>
      </c>
      <c r="B145" s="354" t="s">
        <v>219</v>
      </c>
      <c r="C145" s="356">
        <v>249</v>
      </c>
      <c r="D145" s="357">
        <v>249</v>
      </c>
    </row>
    <row r="146" spans="1:4">
      <c r="A146" s="355">
        <v>205</v>
      </c>
      <c r="B146" s="355" t="s">
        <v>220</v>
      </c>
      <c r="C146" s="358">
        <v>172233</v>
      </c>
      <c r="D146" s="359">
        <v>173000</v>
      </c>
    </row>
    <row r="147" spans="1:4">
      <c r="A147" s="354">
        <v>20501</v>
      </c>
      <c r="B147" s="355" t="s">
        <v>221</v>
      </c>
      <c r="C147" s="356">
        <v>3383</v>
      </c>
      <c r="D147" s="357">
        <v>3500</v>
      </c>
    </row>
    <row r="148" spans="1:4">
      <c r="A148" s="354">
        <v>2050101</v>
      </c>
      <c r="B148" s="354" t="s">
        <v>126</v>
      </c>
      <c r="C148" s="356">
        <v>1752</v>
      </c>
      <c r="D148" s="357">
        <v>1752</v>
      </c>
    </row>
    <row r="149" spans="1:4">
      <c r="A149" s="354">
        <v>2050102</v>
      </c>
      <c r="B149" s="354" t="s">
        <v>127</v>
      </c>
      <c r="C149" s="356">
        <v>140</v>
      </c>
      <c r="D149" s="357">
        <v>257</v>
      </c>
    </row>
    <row r="150" spans="1:4">
      <c r="A150" s="354">
        <v>2050199</v>
      </c>
      <c r="B150" s="354" t="s">
        <v>222</v>
      </c>
      <c r="C150" s="356">
        <v>1491</v>
      </c>
      <c r="D150" s="357">
        <v>1491</v>
      </c>
    </row>
    <row r="151" spans="1:4">
      <c r="A151" s="354">
        <v>20502</v>
      </c>
      <c r="B151" s="355" t="s">
        <v>223</v>
      </c>
      <c r="C151" s="356">
        <v>158522</v>
      </c>
      <c r="D151" s="357">
        <v>159000</v>
      </c>
    </row>
    <row r="152" spans="1:4">
      <c r="A152" s="354">
        <v>2050201</v>
      </c>
      <c r="B152" s="354" t="s">
        <v>224</v>
      </c>
      <c r="C152" s="356">
        <v>3261</v>
      </c>
      <c r="D152" s="357">
        <v>3261</v>
      </c>
    </row>
    <row r="153" spans="1:4">
      <c r="A153" s="354">
        <v>2050202</v>
      </c>
      <c r="B153" s="354" t="s">
        <v>225</v>
      </c>
      <c r="C153" s="356">
        <v>54171</v>
      </c>
      <c r="D153" s="357">
        <v>54171</v>
      </c>
    </row>
    <row r="154" spans="1:4">
      <c r="A154" s="354">
        <v>2050203</v>
      </c>
      <c r="B154" s="354" t="s">
        <v>226</v>
      </c>
      <c r="C154" s="356">
        <v>57860</v>
      </c>
      <c r="D154" s="357">
        <v>57860</v>
      </c>
    </row>
    <row r="155" spans="1:4">
      <c r="A155" s="354">
        <v>2050204</v>
      </c>
      <c r="B155" s="354" t="s">
        <v>227</v>
      </c>
      <c r="C155" s="356">
        <v>20743</v>
      </c>
      <c r="D155" s="357">
        <v>20743</v>
      </c>
    </row>
    <row r="156" spans="1:4">
      <c r="A156" s="354">
        <v>2050205</v>
      </c>
      <c r="B156" s="354" t="s">
        <v>228</v>
      </c>
      <c r="C156" s="356">
        <v>103</v>
      </c>
      <c r="D156" s="357">
        <v>103</v>
      </c>
    </row>
    <row r="157" spans="1:4">
      <c r="A157" s="354">
        <v>2050299</v>
      </c>
      <c r="B157" s="354" t="s">
        <v>229</v>
      </c>
      <c r="C157" s="356">
        <v>22384</v>
      </c>
      <c r="D157" s="357">
        <v>22862</v>
      </c>
    </row>
    <row r="158" spans="1:4">
      <c r="A158" s="354">
        <v>20503</v>
      </c>
      <c r="B158" s="355" t="s">
        <v>230</v>
      </c>
      <c r="C158" s="356">
        <v>7739</v>
      </c>
      <c r="D158" s="357">
        <v>7800</v>
      </c>
    </row>
    <row r="159" spans="1:4">
      <c r="A159" s="354">
        <v>2050302</v>
      </c>
      <c r="B159" s="354" t="s">
        <v>231</v>
      </c>
      <c r="C159" s="356">
        <v>7739</v>
      </c>
      <c r="D159" s="357">
        <v>7800</v>
      </c>
    </row>
    <row r="160" spans="1:4">
      <c r="A160" s="354">
        <v>20507</v>
      </c>
      <c r="B160" s="355" t="s">
        <v>232</v>
      </c>
      <c r="C160" s="356">
        <v>552</v>
      </c>
      <c r="D160" s="357">
        <v>600</v>
      </c>
    </row>
    <row r="161" spans="1:4">
      <c r="A161" s="354">
        <v>2050701</v>
      </c>
      <c r="B161" s="354" t="s">
        <v>233</v>
      </c>
      <c r="C161" s="356">
        <v>552</v>
      </c>
      <c r="D161" s="357">
        <v>600</v>
      </c>
    </row>
    <row r="162" spans="1:4">
      <c r="A162" s="354">
        <v>20508</v>
      </c>
      <c r="B162" s="355" t="s">
        <v>234</v>
      </c>
      <c r="C162" s="356">
        <v>1146</v>
      </c>
      <c r="D162" s="357">
        <v>1200</v>
      </c>
    </row>
    <row r="163" spans="1:4">
      <c r="A163" s="354">
        <v>2050801</v>
      </c>
      <c r="B163" s="354" t="s">
        <v>235</v>
      </c>
      <c r="C163" s="356">
        <v>700</v>
      </c>
      <c r="D163" s="357">
        <v>700</v>
      </c>
    </row>
    <row r="164" spans="1:4">
      <c r="A164" s="354">
        <v>2050802</v>
      </c>
      <c r="B164" s="354" t="s">
        <v>236</v>
      </c>
      <c r="C164" s="356">
        <v>446</v>
      </c>
      <c r="D164" s="357">
        <v>500</v>
      </c>
    </row>
    <row r="165" spans="1:4">
      <c r="A165" s="354">
        <v>20509</v>
      </c>
      <c r="B165" s="355" t="s">
        <v>237</v>
      </c>
      <c r="C165" s="356">
        <v>110</v>
      </c>
      <c r="D165" s="357">
        <v>110</v>
      </c>
    </row>
    <row r="166" spans="1:4">
      <c r="A166" s="354">
        <v>2050999</v>
      </c>
      <c r="B166" s="354" t="s">
        <v>238</v>
      </c>
      <c r="C166" s="356">
        <v>110</v>
      </c>
      <c r="D166" s="357">
        <v>110</v>
      </c>
    </row>
    <row r="167" spans="1:4">
      <c r="A167" s="354">
        <v>20599</v>
      </c>
      <c r="B167" s="355" t="s">
        <v>239</v>
      </c>
      <c r="C167" s="356">
        <v>781</v>
      </c>
      <c r="D167" s="357">
        <v>790</v>
      </c>
    </row>
    <row r="168" spans="1:4">
      <c r="A168" s="354">
        <v>2059999</v>
      </c>
      <c r="B168" s="354" t="s">
        <v>240</v>
      </c>
      <c r="C168" s="356">
        <v>781</v>
      </c>
      <c r="D168" s="357">
        <v>790</v>
      </c>
    </row>
    <row r="169" spans="1:4">
      <c r="A169" s="355">
        <v>206</v>
      </c>
      <c r="B169" s="355" t="s">
        <v>241</v>
      </c>
      <c r="C169" s="358">
        <v>8099</v>
      </c>
      <c r="D169" s="359">
        <v>8100</v>
      </c>
    </row>
    <row r="170" spans="1:4">
      <c r="A170" s="354">
        <v>20601</v>
      </c>
      <c r="B170" s="355" t="s">
        <v>242</v>
      </c>
      <c r="C170" s="356">
        <v>703</v>
      </c>
      <c r="D170" s="357">
        <v>703</v>
      </c>
    </row>
    <row r="171" spans="1:4">
      <c r="A171" s="354">
        <v>2060101</v>
      </c>
      <c r="B171" s="354" t="s">
        <v>126</v>
      </c>
      <c r="C171" s="356">
        <v>637</v>
      </c>
      <c r="D171" s="357">
        <v>637</v>
      </c>
    </row>
    <row r="172" spans="1:4">
      <c r="A172" s="354">
        <v>2060199</v>
      </c>
      <c r="B172" s="354" t="s">
        <v>243</v>
      </c>
      <c r="C172" s="356">
        <v>66</v>
      </c>
      <c r="D172" s="357">
        <v>66</v>
      </c>
    </row>
    <row r="173" spans="1:4">
      <c r="A173" s="354">
        <v>20604</v>
      </c>
      <c r="B173" s="355" t="s">
        <v>244</v>
      </c>
      <c r="C173" s="356">
        <v>4186</v>
      </c>
      <c r="D173" s="357">
        <v>4186</v>
      </c>
    </row>
    <row r="174" spans="1:4">
      <c r="A174" s="354">
        <v>2060404</v>
      </c>
      <c r="B174" s="354" t="s">
        <v>245</v>
      </c>
      <c r="C174" s="356">
        <v>86</v>
      </c>
      <c r="D174" s="357">
        <v>86</v>
      </c>
    </row>
    <row r="175" spans="1:4">
      <c r="A175" s="354">
        <v>2060499</v>
      </c>
      <c r="B175" s="354" t="s">
        <v>246</v>
      </c>
      <c r="C175" s="356">
        <v>4100</v>
      </c>
      <c r="D175" s="357">
        <v>4100</v>
      </c>
    </row>
    <row r="176" spans="1:4">
      <c r="A176" s="354">
        <v>20605</v>
      </c>
      <c r="B176" s="355" t="s">
        <v>247</v>
      </c>
      <c r="C176" s="356">
        <v>158</v>
      </c>
      <c r="D176" s="357">
        <v>158</v>
      </c>
    </row>
    <row r="177" spans="1:4">
      <c r="A177" s="354">
        <v>2060501</v>
      </c>
      <c r="B177" s="354" t="s">
        <v>248</v>
      </c>
      <c r="C177" s="356">
        <v>50</v>
      </c>
      <c r="D177" s="357">
        <v>50</v>
      </c>
    </row>
    <row r="178" spans="1:4">
      <c r="A178" s="354">
        <v>2060599</v>
      </c>
      <c r="B178" s="354" t="s">
        <v>249</v>
      </c>
      <c r="C178" s="356">
        <v>108</v>
      </c>
      <c r="D178" s="357">
        <v>108</v>
      </c>
    </row>
    <row r="179" spans="1:4">
      <c r="A179" s="354">
        <v>20607</v>
      </c>
      <c r="B179" s="355" t="s">
        <v>250</v>
      </c>
      <c r="C179" s="356">
        <v>115</v>
      </c>
      <c r="D179" s="357">
        <v>115</v>
      </c>
    </row>
    <row r="180" spans="1:4">
      <c r="A180" s="354">
        <v>2060701</v>
      </c>
      <c r="B180" s="354" t="s">
        <v>248</v>
      </c>
      <c r="C180" s="356">
        <v>86</v>
      </c>
      <c r="D180" s="357">
        <v>86</v>
      </c>
    </row>
    <row r="181" spans="1:4">
      <c r="A181" s="354">
        <v>2060702</v>
      </c>
      <c r="B181" s="354" t="s">
        <v>251</v>
      </c>
      <c r="C181" s="356">
        <v>18</v>
      </c>
      <c r="D181" s="357">
        <v>18</v>
      </c>
    </row>
    <row r="182" spans="1:4">
      <c r="A182" s="354">
        <v>2060799</v>
      </c>
      <c r="B182" s="354" t="s">
        <v>252</v>
      </c>
      <c r="C182" s="356">
        <v>11</v>
      </c>
      <c r="D182" s="357">
        <v>11</v>
      </c>
    </row>
    <row r="183" spans="1:4">
      <c r="A183" s="354">
        <v>20699</v>
      </c>
      <c r="B183" s="355" t="s">
        <v>253</v>
      </c>
      <c r="C183" s="356">
        <v>2937</v>
      </c>
      <c r="D183" s="357">
        <v>2938</v>
      </c>
    </row>
    <row r="184" spans="1:4">
      <c r="A184" s="354">
        <v>2069999</v>
      </c>
      <c r="B184" s="354" t="s">
        <v>254</v>
      </c>
      <c r="C184" s="356">
        <v>2937</v>
      </c>
      <c r="D184" s="357">
        <v>2938</v>
      </c>
    </row>
    <row r="185" spans="1:4">
      <c r="A185" s="355">
        <v>207</v>
      </c>
      <c r="B185" s="355" t="s">
        <v>255</v>
      </c>
      <c r="C185" s="358">
        <v>10557</v>
      </c>
      <c r="D185" s="359">
        <v>10600</v>
      </c>
    </row>
    <row r="186" spans="1:4">
      <c r="A186" s="354">
        <v>20701</v>
      </c>
      <c r="B186" s="355" t="s">
        <v>256</v>
      </c>
      <c r="C186" s="356">
        <v>6453</v>
      </c>
      <c r="D186" s="357">
        <v>6455</v>
      </c>
    </row>
    <row r="187" spans="1:4">
      <c r="A187" s="354">
        <v>2070101</v>
      </c>
      <c r="B187" s="354" t="s">
        <v>126</v>
      </c>
      <c r="C187" s="356">
        <v>2382</v>
      </c>
      <c r="D187" s="357">
        <v>2382</v>
      </c>
    </row>
    <row r="188" spans="1:4">
      <c r="A188" s="354">
        <v>2070102</v>
      </c>
      <c r="B188" s="354" t="s">
        <v>127</v>
      </c>
      <c r="C188" s="356">
        <v>7</v>
      </c>
      <c r="D188" s="357">
        <v>7</v>
      </c>
    </row>
    <row r="189" spans="1:4">
      <c r="A189" s="354">
        <v>2070104</v>
      </c>
      <c r="B189" s="354" t="s">
        <v>257</v>
      </c>
      <c r="C189" s="356">
        <v>30</v>
      </c>
      <c r="D189" s="357">
        <v>30</v>
      </c>
    </row>
    <row r="190" spans="1:4">
      <c r="A190" s="354">
        <v>2070108</v>
      </c>
      <c r="B190" s="354" t="s">
        <v>258</v>
      </c>
      <c r="C190" s="356">
        <v>8</v>
      </c>
      <c r="D190" s="357">
        <v>8</v>
      </c>
    </row>
    <row r="191" spans="1:4">
      <c r="A191" s="354">
        <v>2070111</v>
      </c>
      <c r="B191" s="354" t="s">
        <v>259</v>
      </c>
      <c r="C191" s="356">
        <v>93</v>
      </c>
      <c r="D191" s="357">
        <v>93</v>
      </c>
    </row>
    <row r="192" spans="1:4">
      <c r="A192" s="354">
        <v>2070112</v>
      </c>
      <c r="B192" s="354" t="s">
        <v>260</v>
      </c>
      <c r="C192" s="356">
        <v>65</v>
      </c>
      <c r="D192" s="357">
        <v>65</v>
      </c>
    </row>
    <row r="193" spans="1:4">
      <c r="A193" s="354">
        <v>2070113</v>
      </c>
      <c r="B193" s="354" t="s">
        <v>261</v>
      </c>
      <c r="C193" s="356">
        <v>507</v>
      </c>
      <c r="D193" s="357">
        <v>509</v>
      </c>
    </row>
    <row r="194" spans="1:4">
      <c r="A194" s="354">
        <v>2070199</v>
      </c>
      <c r="B194" s="354" t="s">
        <v>262</v>
      </c>
      <c r="C194" s="356">
        <v>3361</v>
      </c>
      <c r="D194" s="357">
        <v>3361</v>
      </c>
    </row>
    <row r="195" spans="1:4">
      <c r="A195" s="354">
        <v>20702</v>
      </c>
      <c r="B195" s="355" t="s">
        <v>263</v>
      </c>
      <c r="C195" s="356">
        <v>465</v>
      </c>
      <c r="D195" s="357">
        <v>465</v>
      </c>
    </row>
    <row r="196" spans="1:4">
      <c r="A196" s="354">
        <v>2070204</v>
      </c>
      <c r="B196" s="354" t="s">
        <v>264</v>
      </c>
      <c r="C196" s="356">
        <v>320</v>
      </c>
      <c r="D196" s="357">
        <v>320</v>
      </c>
    </row>
    <row r="197" spans="1:4">
      <c r="A197" s="354">
        <v>2070299</v>
      </c>
      <c r="B197" s="354" t="s">
        <v>265</v>
      </c>
      <c r="C197" s="356">
        <v>145</v>
      </c>
      <c r="D197" s="357">
        <v>145</v>
      </c>
    </row>
    <row r="198" spans="1:4">
      <c r="A198" s="354">
        <v>20703</v>
      </c>
      <c r="B198" s="355" t="s">
        <v>266</v>
      </c>
      <c r="C198" s="356">
        <v>328</v>
      </c>
      <c r="D198" s="357">
        <v>350</v>
      </c>
    </row>
    <row r="199" spans="1:4">
      <c r="A199" s="354">
        <v>2070308</v>
      </c>
      <c r="B199" s="354" t="s">
        <v>267</v>
      </c>
      <c r="C199" s="356">
        <v>228</v>
      </c>
      <c r="D199" s="357">
        <v>250</v>
      </c>
    </row>
    <row r="200" spans="1:4">
      <c r="A200" s="354">
        <v>2070399</v>
      </c>
      <c r="B200" s="354" t="s">
        <v>268</v>
      </c>
      <c r="C200" s="356">
        <v>100</v>
      </c>
      <c r="D200" s="357">
        <v>100</v>
      </c>
    </row>
    <row r="201" spans="1:4">
      <c r="A201" s="354">
        <v>20706</v>
      </c>
      <c r="B201" s="355" t="s">
        <v>269</v>
      </c>
      <c r="C201" s="356">
        <v>69</v>
      </c>
      <c r="D201" s="357">
        <v>70</v>
      </c>
    </row>
    <row r="202" spans="1:4">
      <c r="A202" s="354">
        <v>2070607</v>
      </c>
      <c r="B202" s="354" t="s">
        <v>270</v>
      </c>
      <c r="C202" s="356">
        <v>69</v>
      </c>
      <c r="D202" s="357">
        <v>70</v>
      </c>
    </row>
    <row r="203" spans="1:4">
      <c r="A203" s="354">
        <v>20708</v>
      </c>
      <c r="B203" s="355" t="s">
        <v>271</v>
      </c>
      <c r="C203" s="356">
        <v>1958</v>
      </c>
      <c r="D203" s="357">
        <v>1960</v>
      </c>
    </row>
    <row r="204" spans="1:4">
      <c r="A204" s="354">
        <v>2070801</v>
      </c>
      <c r="B204" s="354" t="s">
        <v>126</v>
      </c>
      <c r="C204" s="356">
        <v>71</v>
      </c>
      <c r="D204" s="357">
        <v>71</v>
      </c>
    </row>
    <row r="205" spans="1:4">
      <c r="A205" s="354">
        <v>2070808</v>
      </c>
      <c r="B205" s="354" t="s">
        <v>272</v>
      </c>
      <c r="C205" s="356">
        <v>1761</v>
      </c>
      <c r="D205" s="357">
        <v>1761</v>
      </c>
    </row>
    <row r="206" spans="1:4">
      <c r="A206" s="354">
        <v>2070899</v>
      </c>
      <c r="B206" s="354" t="s">
        <v>273</v>
      </c>
      <c r="C206" s="356">
        <v>126</v>
      </c>
      <c r="D206" s="357">
        <v>128</v>
      </c>
    </row>
    <row r="207" spans="1:4">
      <c r="A207" s="354">
        <v>20799</v>
      </c>
      <c r="B207" s="355" t="s">
        <v>274</v>
      </c>
      <c r="C207" s="356">
        <v>1284</v>
      </c>
      <c r="D207" s="357">
        <v>1300</v>
      </c>
    </row>
    <row r="208" spans="1:4">
      <c r="A208" s="354">
        <v>2079999</v>
      </c>
      <c r="B208" s="354" t="s">
        <v>275</v>
      </c>
      <c r="C208" s="356">
        <v>1284</v>
      </c>
      <c r="D208" s="357">
        <v>1300</v>
      </c>
    </row>
    <row r="209" spans="1:4">
      <c r="A209" s="355">
        <v>208</v>
      </c>
      <c r="B209" s="355" t="s">
        <v>276</v>
      </c>
      <c r="C209" s="358">
        <v>103866</v>
      </c>
      <c r="D209" s="359">
        <v>104000</v>
      </c>
    </row>
    <row r="210" spans="1:4">
      <c r="A210" s="354">
        <v>20801</v>
      </c>
      <c r="B210" s="355" t="s">
        <v>277</v>
      </c>
      <c r="C210" s="356">
        <v>2561</v>
      </c>
      <c r="D210" s="357">
        <v>2600</v>
      </c>
    </row>
    <row r="211" spans="1:4">
      <c r="A211" s="354">
        <v>2080101</v>
      </c>
      <c r="B211" s="354" t="s">
        <v>126</v>
      </c>
      <c r="C211" s="356">
        <v>1886</v>
      </c>
      <c r="D211" s="357">
        <v>1886</v>
      </c>
    </row>
    <row r="212" spans="1:4">
      <c r="A212" s="354">
        <v>2080105</v>
      </c>
      <c r="B212" s="354" t="s">
        <v>278</v>
      </c>
      <c r="C212" s="356">
        <v>7</v>
      </c>
      <c r="D212" s="357">
        <v>7</v>
      </c>
    </row>
    <row r="213" spans="1:4">
      <c r="A213" s="354">
        <v>2080106</v>
      </c>
      <c r="B213" s="354" t="s">
        <v>279</v>
      </c>
      <c r="C213" s="356">
        <v>10</v>
      </c>
      <c r="D213" s="357">
        <v>19</v>
      </c>
    </row>
    <row r="214" spans="1:4">
      <c r="A214" s="354">
        <v>2080199</v>
      </c>
      <c r="B214" s="354" t="s">
        <v>280</v>
      </c>
      <c r="C214" s="356">
        <v>658</v>
      </c>
      <c r="D214" s="357">
        <v>688</v>
      </c>
    </row>
    <row r="215" spans="1:4">
      <c r="A215" s="354">
        <v>20802</v>
      </c>
      <c r="B215" s="355" t="s">
        <v>281</v>
      </c>
      <c r="C215" s="356">
        <v>1604</v>
      </c>
      <c r="D215" s="357">
        <v>1604</v>
      </c>
    </row>
    <row r="216" spans="1:4">
      <c r="A216" s="354">
        <v>2080201</v>
      </c>
      <c r="B216" s="354" t="s">
        <v>126</v>
      </c>
      <c r="C216" s="356">
        <v>1159</v>
      </c>
      <c r="D216" s="357">
        <v>1159</v>
      </c>
    </row>
    <row r="217" spans="1:4">
      <c r="A217" s="354">
        <v>2080208</v>
      </c>
      <c r="B217" s="354" t="s">
        <v>282</v>
      </c>
      <c r="C217" s="356">
        <v>8</v>
      </c>
      <c r="D217" s="357">
        <v>8</v>
      </c>
    </row>
    <row r="218" spans="1:4">
      <c r="A218" s="354">
        <v>2080299</v>
      </c>
      <c r="B218" s="354" t="s">
        <v>283</v>
      </c>
      <c r="C218" s="356">
        <v>437</v>
      </c>
      <c r="D218" s="357">
        <v>437</v>
      </c>
    </row>
    <row r="219" spans="1:4">
      <c r="A219" s="354">
        <v>20805</v>
      </c>
      <c r="B219" s="355" t="s">
        <v>284</v>
      </c>
      <c r="C219" s="356">
        <v>27326</v>
      </c>
      <c r="D219" s="357">
        <v>27326</v>
      </c>
    </row>
    <row r="220" spans="1:4">
      <c r="A220" s="354">
        <v>2080501</v>
      </c>
      <c r="B220" s="354" t="s">
        <v>285</v>
      </c>
      <c r="C220" s="356">
        <v>65</v>
      </c>
      <c r="D220" s="357">
        <v>65</v>
      </c>
    </row>
    <row r="221" spans="1:4">
      <c r="A221" s="354">
        <v>2080506</v>
      </c>
      <c r="B221" s="354" t="s">
        <v>286</v>
      </c>
      <c r="C221" s="356">
        <v>4950</v>
      </c>
      <c r="D221" s="357">
        <v>4950</v>
      </c>
    </row>
    <row r="222" spans="1:4">
      <c r="A222" s="354">
        <v>2080507</v>
      </c>
      <c r="B222" s="354" t="s">
        <v>287</v>
      </c>
      <c r="C222" s="356">
        <v>21608</v>
      </c>
      <c r="D222" s="357">
        <v>21608</v>
      </c>
    </row>
    <row r="223" spans="1:4">
      <c r="A223" s="354">
        <v>2080508</v>
      </c>
      <c r="B223" s="354" t="s">
        <v>288</v>
      </c>
      <c r="C223" s="356">
        <v>700</v>
      </c>
      <c r="D223" s="357">
        <v>700</v>
      </c>
    </row>
    <row r="224" spans="1:4">
      <c r="A224" s="354">
        <v>2080599</v>
      </c>
      <c r="B224" s="354" t="s">
        <v>289</v>
      </c>
      <c r="C224" s="356">
        <v>3</v>
      </c>
      <c r="D224" s="357">
        <v>3</v>
      </c>
    </row>
    <row r="225" spans="1:4">
      <c r="A225" s="354">
        <v>20807</v>
      </c>
      <c r="B225" s="355" t="s">
        <v>290</v>
      </c>
      <c r="C225" s="356">
        <v>6124</v>
      </c>
      <c r="D225" s="357">
        <v>6124</v>
      </c>
    </row>
    <row r="226" spans="1:4">
      <c r="A226" s="354">
        <v>2080705</v>
      </c>
      <c r="B226" s="354" t="s">
        <v>291</v>
      </c>
      <c r="C226" s="356">
        <v>3495</v>
      </c>
      <c r="D226" s="357">
        <v>3495</v>
      </c>
    </row>
    <row r="227" spans="1:4">
      <c r="A227" s="354">
        <v>2080799</v>
      </c>
      <c r="B227" s="354" t="s">
        <v>292</v>
      </c>
      <c r="C227" s="356">
        <v>2629</v>
      </c>
      <c r="D227" s="357">
        <v>2629</v>
      </c>
    </row>
    <row r="228" spans="1:4">
      <c r="A228" s="354">
        <v>20808</v>
      </c>
      <c r="B228" s="355" t="s">
        <v>293</v>
      </c>
      <c r="C228" s="356">
        <v>12574</v>
      </c>
      <c r="D228" s="357">
        <v>12600</v>
      </c>
    </row>
    <row r="229" spans="1:4">
      <c r="A229" s="354">
        <v>2080801</v>
      </c>
      <c r="B229" s="354" t="s">
        <v>294</v>
      </c>
      <c r="C229" s="356">
        <v>906</v>
      </c>
      <c r="D229" s="357">
        <v>906</v>
      </c>
    </row>
    <row r="230" spans="1:4">
      <c r="A230" s="354">
        <v>2080802</v>
      </c>
      <c r="B230" s="354" t="s">
        <v>295</v>
      </c>
      <c r="C230" s="356">
        <v>8672</v>
      </c>
      <c r="D230" s="357">
        <v>8672</v>
      </c>
    </row>
    <row r="231" spans="1:4">
      <c r="A231" s="354">
        <v>2080803</v>
      </c>
      <c r="B231" s="354" t="s">
        <v>296</v>
      </c>
      <c r="C231" s="356">
        <v>13</v>
      </c>
      <c r="D231" s="357">
        <v>39</v>
      </c>
    </row>
    <row r="232" spans="1:4">
      <c r="A232" s="354">
        <v>2080805</v>
      </c>
      <c r="B232" s="354" t="s">
        <v>297</v>
      </c>
      <c r="C232" s="356">
        <v>1770</v>
      </c>
      <c r="D232" s="357">
        <v>1770</v>
      </c>
    </row>
    <row r="233" spans="1:4">
      <c r="A233" s="354">
        <v>2080808</v>
      </c>
      <c r="B233" s="354" t="s">
        <v>298</v>
      </c>
      <c r="C233" s="356">
        <v>14</v>
      </c>
      <c r="D233" s="357">
        <v>14</v>
      </c>
    </row>
    <row r="234" spans="1:4">
      <c r="A234" s="354">
        <v>2080899</v>
      </c>
      <c r="B234" s="354" t="s">
        <v>299</v>
      </c>
      <c r="C234" s="356">
        <v>1199</v>
      </c>
      <c r="D234" s="357">
        <v>1199</v>
      </c>
    </row>
    <row r="235" spans="1:4">
      <c r="A235" s="354">
        <v>20809</v>
      </c>
      <c r="B235" s="355" t="s">
        <v>300</v>
      </c>
      <c r="C235" s="356">
        <v>1387</v>
      </c>
      <c r="D235" s="357">
        <v>1400</v>
      </c>
    </row>
    <row r="236" spans="1:4">
      <c r="A236" s="354">
        <v>2080901</v>
      </c>
      <c r="B236" s="354" t="s">
        <v>301</v>
      </c>
      <c r="C236" s="356">
        <v>49</v>
      </c>
      <c r="D236" s="357">
        <v>50</v>
      </c>
    </row>
    <row r="237" spans="1:4">
      <c r="A237" s="354">
        <v>2080902</v>
      </c>
      <c r="B237" s="354" t="s">
        <v>302</v>
      </c>
      <c r="C237" s="356">
        <v>330</v>
      </c>
      <c r="D237" s="357">
        <v>340</v>
      </c>
    </row>
    <row r="238" spans="1:4">
      <c r="A238" s="354">
        <v>2080904</v>
      </c>
      <c r="B238" s="354" t="s">
        <v>303</v>
      </c>
      <c r="C238" s="356">
        <v>61</v>
      </c>
      <c r="D238" s="357">
        <v>61</v>
      </c>
    </row>
    <row r="239" spans="1:4">
      <c r="A239" s="354">
        <v>2080905</v>
      </c>
      <c r="B239" s="354" t="s">
        <v>304</v>
      </c>
      <c r="C239" s="356">
        <v>411</v>
      </c>
      <c r="D239" s="357">
        <v>412</v>
      </c>
    </row>
    <row r="240" spans="1:4">
      <c r="A240" s="354">
        <v>2080999</v>
      </c>
      <c r="B240" s="354" t="s">
        <v>305</v>
      </c>
      <c r="C240" s="356">
        <v>536</v>
      </c>
      <c r="D240" s="357">
        <v>537</v>
      </c>
    </row>
    <row r="241" spans="1:4">
      <c r="A241" s="354">
        <v>20810</v>
      </c>
      <c r="B241" s="355" t="s">
        <v>306</v>
      </c>
      <c r="C241" s="356">
        <v>1312</v>
      </c>
      <c r="D241" s="357">
        <v>1350</v>
      </c>
    </row>
    <row r="242" spans="1:4">
      <c r="A242" s="354">
        <v>2081001</v>
      </c>
      <c r="B242" s="354" t="s">
        <v>307</v>
      </c>
      <c r="C242" s="356">
        <v>816</v>
      </c>
      <c r="D242" s="357">
        <v>830</v>
      </c>
    </row>
    <row r="243" spans="1:4">
      <c r="A243" s="354">
        <v>2081002</v>
      </c>
      <c r="B243" s="354" t="s">
        <v>308</v>
      </c>
      <c r="C243" s="356">
        <v>446</v>
      </c>
      <c r="D243" s="357">
        <v>456</v>
      </c>
    </row>
    <row r="244" spans="1:4">
      <c r="A244" s="354">
        <v>2081004</v>
      </c>
      <c r="B244" s="354" t="s">
        <v>309</v>
      </c>
      <c r="C244" s="356">
        <v>40</v>
      </c>
      <c r="D244" s="357">
        <v>50</v>
      </c>
    </row>
    <row r="245" spans="1:4">
      <c r="A245" s="354">
        <v>2081006</v>
      </c>
      <c r="B245" s="354" t="s">
        <v>310</v>
      </c>
      <c r="C245" s="356">
        <v>10</v>
      </c>
      <c r="D245" s="357">
        <v>14</v>
      </c>
    </row>
    <row r="246" spans="1:4">
      <c r="A246" s="354">
        <v>20811</v>
      </c>
      <c r="B246" s="355" t="s">
        <v>311</v>
      </c>
      <c r="C246" s="356">
        <v>3578</v>
      </c>
      <c r="D246" s="357">
        <v>3578</v>
      </c>
    </row>
    <row r="247" spans="1:4">
      <c r="A247" s="354">
        <v>2081101</v>
      </c>
      <c r="B247" s="354" t="s">
        <v>126</v>
      </c>
      <c r="C247" s="356">
        <v>417</v>
      </c>
      <c r="D247" s="357">
        <v>417</v>
      </c>
    </row>
    <row r="248" spans="1:4">
      <c r="A248" s="354">
        <v>2081102</v>
      </c>
      <c r="B248" s="354" t="s">
        <v>127</v>
      </c>
      <c r="C248" s="356">
        <v>618</v>
      </c>
      <c r="D248" s="357">
        <v>618</v>
      </c>
    </row>
    <row r="249" spans="1:4">
      <c r="A249" s="354">
        <v>2081104</v>
      </c>
      <c r="B249" s="354" t="s">
        <v>312</v>
      </c>
      <c r="C249" s="356">
        <v>111</v>
      </c>
      <c r="D249" s="357">
        <v>111</v>
      </c>
    </row>
    <row r="250" spans="1:4">
      <c r="A250" s="354">
        <v>2081105</v>
      </c>
      <c r="B250" s="354" t="s">
        <v>313</v>
      </c>
      <c r="C250" s="356">
        <v>226</v>
      </c>
      <c r="D250" s="357">
        <v>226</v>
      </c>
    </row>
    <row r="251" spans="1:4">
      <c r="A251" s="354">
        <v>2081107</v>
      </c>
      <c r="B251" s="354" t="s">
        <v>314</v>
      </c>
      <c r="C251" s="356">
        <v>2083</v>
      </c>
      <c r="D251" s="357">
        <v>2083</v>
      </c>
    </row>
    <row r="252" spans="1:4">
      <c r="A252" s="354">
        <v>2081199</v>
      </c>
      <c r="B252" s="354" t="s">
        <v>315</v>
      </c>
      <c r="C252" s="356">
        <v>123</v>
      </c>
      <c r="D252" s="357">
        <v>123</v>
      </c>
    </row>
    <row r="253" spans="1:4">
      <c r="A253" s="354">
        <v>20816</v>
      </c>
      <c r="B253" s="355" t="s">
        <v>316</v>
      </c>
      <c r="C253" s="356">
        <v>145</v>
      </c>
      <c r="D253" s="357">
        <v>145</v>
      </c>
    </row>
    <row r="254" spans="1:4">
      <c r="A254" s="354">
        <v>2081601</v>
      </c>
      <c r="B254" s="354" t="s">
        <v>126</v>
      </c>
      <c r="C254" s="356">
        <v>112</v>
      </c>
      <c r="D254" s="357">
        <v>112</v>
      </c>
    </row>
    <row r="255" spans="1:4">
      <c r="A255" s="354">
        <v>2081699</v>
      </c>
      <c r="B255" s="354" t="s">
        <v>317</v>
      </c>
      <c r="C255" s="356">
        <v>33</v>
      </c>
      <c r="D255" s="357">
        <v>33</v>
      </c>
    </row>
    <row r="256" spans="1:4">
      <c r="A256" s="354">
        <v>20819</v>
      </c>
      <c r="B256" s="355" t="s">
        <v>318</v>
      </c>
      <c r="C256" s="356">
        <v>7102</v>
      </c>
      <c r="D256" s="357">
        <v>7102</v>
      </c>
    </row>
    <row r="257" spans="1:4">
      <c r="A257" s="354">
        <v>2081901</v>
      </c>
      <c r="B257" s="354" t="s">
        <v>319</v>
      </c>
      <c r="C257" s="356">
        <v>1032</v>
      </c>
      <c r="D257" s="357">
        <v>1032</v>
      </c>
    </row>
    <row r="258" spans="1:4">
      <c r="A258" s="354">
        <v>2081902</v>
      </c>
      <c r="B258" s="354" t="s">
        <v>320</v>
      </c>
      <c r="C258" s="356">
        <v>6070</v>
      </c>
      <c r="D258" s="357">
        <v>6070</v>
      </c>
    </row>
    <row r="259" spans="1:4">
      <c r="A259" s="354">
        <v>20820</v>
      </c>
      <c r="B259" s="355" t="s">
        <v>321</v>
      </c>
      <c r="C259" s="356">
        <v>2107</v>
      </c>
      <c r="D259" s="357">
        <v>2107</v>
      </c>
    </row>
    <row r="260" spans="1:4">
      <c r="A260" s="354">
        <v>2082001</v>
      </c>
      <c r="B260" s="354" t="s">
        <v>322</v>
      </c>
      <c r="C260" s="356">
        <v>2073</v>
      </c>
      <c r="D260" s="357">
        <v>2073</v>
      </c>
    </row>
    <row r="261" spans="1:4">
      <c r="A261" s="354">
        <v>2082002</v>
      </c>
      <c r="B261" s="354" t="s">
        <v>323</v>
      </c>
      <c r="C261" s="356">
        <v>34</v>
      </c>
      <c r="D261" s="357">
        <v>34</v>
      </c>
    </row>
    <row r="262" spans="1:4">
      <c r="A262" s="354">
        <v>20821</v>
      </c>
      <c r="B262" s="355" t="s">
        <v>324</v>
      </c>
      <c r="C262" s="356">
        <v>4550</v>
      </c>
      <c r="D262" s="357">
        <v>4550</v>
      </c>
    </row>
    <row r="263" spans="1:4">
      <c r="A263" s="354">
        <v>2082102</v>
      </c>
      <c r="B263" s="354" t="s">
        <v>325</v>
      </c>
      <c r="C263" s="356">
        <v>4550</v>
      </c>
      <c r="D263" s="357">
        <v>4550</v>
      </c>
    </row>
    <row r="264" spans="1:4">
      <c r="A264" s="354">
        <v>20825</v>
      </c>
      <c r="B264" s="355" t="s">
        <v>326</v>
      </c>
      <c r="C264" s="356">
        <v>48</v>
      </c>
      <c r="D264" s="357">
        <v>48</v>
      </c>
    </row>
    <row r="265" spans="1:4">
      <c r="A265" s="354">
        <v>2082502</v>
      </c>
      <c r="B265" s="354" t="s">
        <v>327</v>
      </c>
      <c r="C265" s="356">
        <v>48</v>
      </c>
      <c r="D265" s="357">
        <v>48</v>
      </c>
    </row>
    <row r="266" spans="1:4">
      <c r="A266" s="354">
        <v>20826</v>
      </c>
      <c r="B266" s="355" t="s">
        <v>328</v>
      </c>
      <c r="C266" s="356">
        <v>31244</v>
      </c>
      <c r="D266" s="357">
        <v>31244</v>
      </c>
    </row>
    <row r="267" spans="1:4">
      <c r="A267" s="354">
        <v>2082602</v>
      </c>
      <c r="B267" s="354" t="s">
        <v>329</v>
      </c>
      <c r="C267" s="356">
        <v>31244</v>
      </c>
      <c r="D267" s="357">
        <v>31244</v>
      </c>
    </row>
    <row r="268" spans="1:4">
      <c r="A268" s="354">
        <v>20828</v>
      </c>
      <c r="B268" s="355" t="s">
        <v>330</v>
      </c>
      <c r="C268" s="356">
        <v>741</v>
      </c>
      <c r="D268" s="357">
        <v>748</v>
      </c>
    </row>
    <row r="269" spans="1:4">
      <c r="A269" s="354">
        <v>2082801</v>
      </c>
      <c r="B269" s="354" t="s">
        <v>126</v>
      </c>
      <c r="C269" s="356">
        <v>654</v>
      </c>
      <c r="D269" s="357">
        <v>654</v>
      </c>
    </row>
    <row r="270" spans="1:4">
      <c r="A270" s="354">
        <v>2082899</v>
      </c>
      <c r="B270" s="354" t="s">
        <v>331</v>
      </c>
      <c r="C270" s="356">
        <v>87</v>
      </c>
      <c r="D270" s="357">
        <v>94</v>
      </c>
    </row>
    <row r="271" spans="1:4">
      <c r="A271" s="354">
        <v>20830</v>
      </c>
      <c r="B271" s="355" t="s">
        <v>332</v>
      </c>
      <c r="C271" s="356">
        <v>189</v>
      </c>
      <c r="D271" s="357">
        <v>200</v>
      </c>
    </row>
    <row r="272" spans="1:4">
      <c r="A272" s="354">
        <v>2083001</v>
      </c>
      <c r="B272" s="354" t="s">
        <v>333</v>
      </c>
      <c r="C272" s="356">
        <v>189</v>
      </c>
      <c r="D272" s="357">
        <v>200</v>
      </c>
    </row>
    <row r="273" spans="1:4">
      <c r="A273" s="354">
        <v>20899</v>
      </c>
      <c r="B273" s="355" t="s">
        <v>334</v>
      </c>
      <c r="C273" s="356">
        <v>1274</v>
      </c>
      <c r="D273" s="357">
        <v>1274</v>
      </c>
    </row>
    <row r="274" spans="1:4">
      <c r="A274" s="354">
        <v>2089999</v>
      </c>
      <c r="B274" s="354" t="s">
        <v>335</v>
      </c>
      <c r="C274" s="356">
        <v>1274</v>
      </c>
      <c r="D274" s="357">
        <v>1274</v>
      </c>
    </row>
    <row r="275" spans="1:4">
      <c r="A275" s="355">
        <v>210</v>
      </c>
      <c r="B275" s="355" t="s">
        <v>336</v>
      </c>
      <c r="C275" s="358">
        <v>53055</v>
      </c>
      <c r="D275" s="359">
        <v>53100</v>
      </c>
    </row>
    <row r="276" spans="1:4">
      <c r="A276" s="354">
        <v>21001</v>
      </c>
      <c r="B276" s="355" t="s">
        <v>337</v>
      </c>
      <c r="C276" s="356">
        <v>1544</v>
      </c>
      <c r="D276" s="357">
        <v>1544</v>
      </c>
    </row>
    <row r="277" spans="1:4">
      <c r="A277" s="354">
        <v>2100101</v>
      </c>
      <c r="B277" s="354" t="s">
        <v>126</v>
      </c>
      <c r="C277" s="356">
        <v>1378</v>
      </c>
      <c r="D277" s="357">
        <v>1378</v>
      </c>
    </row>
    <row r="278" spans="1:4">
      <c r="A278" s="354">
        <v>2100199</v>
      </c>
      <c r="B278" s="354" t="s">
        <v>338</v>
      </c>
      <c r="C278" s="356">
        <v>166</v>
      </c>
      <c r="D278" s="357">
        <v>166</v>
      </c>
    </row>
    <row r="279" spans="1:4">
      <c r="A279" s="354">
        <v>21002</v>
      </c>
      <c r="B279" s="355" t="s">
        <v>339</v>
      </c>
      <c r="C279" s="356">
        <v>2567</v>
      </c>
      <c r="D279" s="357">
        <v>2600</v>
      </c>
    </row>
    <row r="280" spans="1:4">
      <c r="A280" s="354">
        <v>2100201</v>
      </c>
      <c r="B280" s="354" t="s">
        <v>340</v>
      </c>
      <c r="C280" s="356">
        <v>120</v>
      </c>
      <c r="D280" s="357">
        <v>130</v>
      </c>
    </row>
    <row r="281" spans="1:4">
      <c r="A281" s="354">
        <v>2100202</v>
      </c>
      <c r="B281" s="354" t="s">
        <v>341</v>
      </c>
      <c r="C281" s="356">
        <v>50</v>
      </c>
      <c r="D281" s="357">
        <v>50</v>
      </c>
    </row>
    <row r="282" spans="1:4">
      <c r="A282" s="354">
        <v>2100205</v>
      </c>
      <c r="B282" s="354" t="s">
        <v>342</v>
      </c>
      <c r="C282" s="356">
        <v>268</v>
      </c>
      <c r="D282" s="357">
        <v>280</v>
      </c>
    </row>
    <row r="283" spans="1:4">
      <c r="A283" s="354">
        <v>2100206</v>
      </c>
      <c r="B283" s="354" t="s">
        <v>343</v>
      </c>
      <c r="C283" s="356">
        <v>1525</v>
      </c>
      <c r="D283" s="357">
        <v>1525</v>
      </c>
    </row>
    <row r="284" spans="1:4">
      <c r="A284" s="354">
        <v>2100207</v>
      </c>
      <c r="B284" s="354" t="s">
        <v>344</v>
      </c>
      <c r="C284" s="356">
        <v>5</v>
      </c>
      <c r="D284" s="357">
        <v>5</v>
      </c>
    </row>
    <row r="285" spans="1:4">
      <c r="A285" s="354">
        <v>2100208</v>
      </c>
      <c r="B285" s="354" t="s">
        <v>345</v>
      </c>
      <c r="C285" s="356">
        <v>193</v>
      </c>
      <c r="D285" s="357">
        <v>194</v>
      </c>
    </row>
    <row r="286" spans="1:4">
      <c r="A286" s="354">
        <v>2100299</v>
      </c>
      <c r="B286" s="354" t="s">
        <v>346</v>
      </c>
      <c r="C286" s="356">
        <v>406</v>
      </c>
      <c r="D286" s="357">
        <v>416</v>
      </c>
    </row>
    <row r="287" spans="1:4">
      <c r="A287" s="354">
        <v>21003</v>
      </c>
      <c r="B287" s="355" t="s">
        <v>347</v>
      </c>
      <c r="C287" s="356">
        <v>9883</v>
      </c>
      <c r="D287" s="357">
        <v>9895</v>
      </c>
    </row>
    <row r="288" spans="1:4">
      <c r="A288" s="354">
        <v>2100302</v>
      </c>
      <c r="B288" s="354" t="s">
        <v>348</v>
      </c>
      <c r="C288" s="356">
        <v>7662</v>
      </c>
      <c r="D288" s="357">
        <v>7662</v>
      </c>
    </row>
    <row r="289" spans="1:4">
      <c r="A289" s="354">
        <v>2100399</v>
      </c>
      <c r="B289" s="354" t="s">
        <v>349</v>
      </c>
      <c r="C289" s="356">
        <v>2221</v>
      </c>
      <c r="D289" s="357">
        <v>2233</v>
      </c>
    </row>
    <row r="290" spans="1:4">
      <c r="A290" s="354">
        <v>21004</v>
      </c>
      <c r="B290" s="355" t="s">
        <v>350</v>
      </c>
      <c r="C290" s="356">
        <v>27186</v>
      </c>
      <c r="D290" s="357">
        <v>27186</v>
      </c>
    </row>
    <row r="291" spans="1:4">
      <c r="A291" s="354">
        <v>2100401</v>
      </c>
      <c r="B291" s="354" t="s">
        <v>351</v>
      </c>
      <c r="C291" s="356">
        <v>827</v>
      </c>
      <c r="D291" s="357">
        <v>827</v>
      </c>
    </row>
    <row r="292" spans="1:4">
      <c r="A292" s="354">
        <v>2100402</v>
      </c>
      <c r="B292" s="354" t="s">
        <v>352</v>
      </c>
      <c r="C292" s="356">
        <v>757</v>
      </c>
      <c r="D292" s="357">
        <v>757</v>
      </c>
    </row>
    <row r="293" spans="1:4">
      <c r="A293" s="354">
        <v>2100403</v>
      </c>
      <c r="B293" s="354" t="s">
        <v>353</v>
      </c>
      <c r="C293" s="356">
        <v>28</v>
      </c>
      <c r="D293" s="357">
        <v>28</v>
      </c>
    </row>
    <row r="294" spans="1:4">
      <c r="A294" s="354">
        <v>2100408</v>
      </c>
      <c r="B294" s="354" t="s">
        <v>354</v>
      </c>
      <c r="C294" s="356">
        <v>9274</v>
      </c>
      <c r="D294" s="357">
        <v>9274</v>
      </c>
    </row>
    <row r="295" spans="1:4">
      <c r="A295" s="354">
        <v>2100409</v>
      </c>
      <c r="B295" s="354" t="s">
        <v>355</v>
      </c>
      <c r="C295" s="356">
        <v>823</v>
      </c>
      <c r="D295" s="357">
        <v>823</v>
      </c>
    </row>
    <row r="296" spans="1:4">
      <c r="A296" s="354">
        <v>2100410</v>
      </c>
      <c r="B296" s="354" t="s">
        <v>356</v>
      </c>
      <c r="C296" s="356">
        <v>12813</v>
      </c>
      <c r="D296" s="357">
        <v>12813</v>
      </c>
    </row>
    <row r="297" spans="1:4">
      <c r="A297" s="354">
        <v>2100499</v>
      </c>
      <c r="B297" s="354" t="s">
        <v>357</v>
      </c>
      <c r="C297" s="356">
        <v>2664</v>
      </c>
      <c r="D297" s="357">
        <v>2664</v>
      </c>
    </row>
    <row r="298" spans="1:4">
      <c r="A298" s="354">
        <v>21006</v>
      </c>
      <c r="B298" s="355" t="s">
        <v>358</v>
      </c>
      <c r="C298" s="356">
        <v>251</v>
      </c>
      <c r="D298" s="357">
        <v>251</v>
      </c>
    </row>
    <row r="299" spans="1:4">
      <c r="A299" s="354">
        <v>2100601</v>
      </c>
      <c r="B299" s="354" t="s">
        <v>359</v>
      </c>
      <c r="C299" s="356">
        <v>251</v>
      </c>
      <c r="D299" s="357">
        <v>251</v>
      </c>
    </row>
    <row r="300" spans="1:4">
      <c r="A300" s="354">
        <v>21007</v>
      </c>
      <c r="B300" s="355" t="s">
        <v>360</v>
      </c>
      <c r="C300" s="356">
        <v>2329</v>
      </c>
      <c r="D300" s="357">
        <v>2329</v>
      </c>
    </row>
    <row r="301" spans="1:4">
      <c r="A301" s="354">
        <v>2100717</v>
      </c>
      <c r="B301" s="354" t="s">
        <v>361</v>
      </c>
      <c r="C301" s="356">
        <v>1815</v>
      </c>
      <c r="D301" s="357">
        <v>1815</v>
      </c>
    </row>
    <row r="302" spans="1:4">
      <c r="A302" s="354">
        <v>2100799</v>
      </c>
      <c r="B302" s="354" t="s">
        <v>362</v>
      </c>
      <c r="C302" s="356">
        <v>514</v>
      </c>
      <c r="D302" s="357">
        <v>514</v>
      </c>
    </row>
    <row r="303" spans="1:4">
      <c r="A303" s="354">
        <v>21011</v>
      </c>
      <c r="B303" s="355" t="s">
        <v>363</v>
      </c>
      <c r="C303" s="356">
        <v>1507</v>
      </c>
      <c r="D303" s="357">
        <v>1507</v>
      </c>
    </row>
    <row r="304" spans="1:4">
      <c r="A304" s="354">
        <v>2101101</v>
      </c>
      <c r="B304" s="354" t="s">
        <v>364</v>
      </c>
      <c r="C304" s="356">
        <v>3</v>
      </c>
      <c r="D304" s="357">
        <v>3</v>
      </c>
    </row>
    <row r="305" spans="1:4">
      <c r="A305" s="354">
        <v>2101103</v>
      </c>
      <c r="B305" s="354" t="s">
        <v>365</v>
      </c>
      <c r="C305" s="356">
        <v>1499</v>
      </c>
      <c r="D305" s="357">
        <v>1499</v>
      </c>
    </row>
    <row r="306" spans="1:4">
      <c r="A306" s="354">
        <v>2101199</v>
      </c>
      <c r="B306" s="354" t="s">
        <v>366</v>
      </c>
      <c r="C306" s="356">
        <v>5</v>
      </c>
      <c r="D306" s="357">
        <v>5</v>
      </c>
    </row>
    <row r="307" spans="1:4">
      <c r="A307" s="354">
        <v>21012</v>
      </c>
      <c r="B307" s="355" t="s">
        <v>367</v>
      </c>
      <c r="C307" s="356">
        <v>2478</v>
      </c>
      <c r="D307" s="357">
        <v>2478</v>
      </c>
    </row>
    <row r="308" spans="1:4">
      <c r="A308" s="354">
        <v>2101202</v>
      </c>
      <c r="B308" s="354" t="s">
        <v>368</v>
      </c>
      <c r="C308" s="356">
        <v>2478</v>
      </c>
      <c r="D308" s="357">
        <v>2478</v>
      </c>
    </row>
    <row r="309" spans="1:4">
      <c r="A309" s="354">
        <v>21013</v>
      </c>
      <c r="B309" s="355" t="s">
        <v>369</v>
      </c>
      <c r="C309" s="356">
        <v>3551</v>
      </c>
      <c r="D309" s="357">
        <v>3551</v>
      </c>
    </row>
    <row r="310" spans="1:4">
      <c r="A310" s="354">
        <v>2101301</v>
      </c>
      <c r="B310" s="354" t="s">
        <v>370</v>
      </c>
      <c r="C310" s="356">
        <v>3551</v>
      </c>
      <c r="D310" s="357">
        <v>3551</v>
      </c>
    </row>
    <row r="311" spans="1:4">
      <c r="A311" s="354">
        <v>21014</v>
      </c>
      <c r="B311" s="355" t="s">
        <v>371</v>
      </c>
      <c r="C311" s="356">
        <v>303</v>
      </c>
      <c r="D311" s="357">
        <v>303</v>
      </c>
    </row>
    <row r="312" spans="1:4">
      <c r="A312" s="354">
        <v>2101401</v>
      </c>
      <c r="B312" s="354" t="s">
        <v>372</v>
      </c>
      <c r="C312" s="356">
        <v>303</v>
      </c>
      <c r="D312" s="357">
        <v>303</v>
      </c>
    </row>
    <row r="313" spans="1:4">
      <c r="A313" s="354">
        <v>21015</v>
      </c>
      <c r="B313" s="355" t="s">
        <v>373</v>
      </c>
      <c r="C313" s="356">
        <v>1171</v>
      </c>
      <c r="D313" s="357">
        <v>1171</v>
      </c>
    </row>
    <row r="314" spans="1:4">
      <c r="A314" s="354">
        <v>2101501</v>
      </c>
      <c r="B314" s="354" t="s">
        <v>126</v>
      </c>
      <c r="C314" s="356">
        <v>1056</v>
      </c>
      <c r="D314" s="357">
        <v>1056</v>
      </c>
    </row>
    <row r="315" spans="1:4">
      <c r="A315" s="354">
        <v>2101599</v>
      </c>
      <c r="B315" s="354" t="s">
        <v>374</v>
      </c>
      <c r="C315" s="356">
        <v>115</v>
      </c>
      <c r="D315" s="357">
        <v>115</v>
      </c>
    </row>
    <row r="316" spans="1:4">
      <c r="A316" s="354">
        <v>21016</v>
      </c>
      <c r="B316" s="355" t="s">
        <v>375</v>
      </c>
      <c r="C316" s="356">
        <v>75</v>
      </c>
      <c r="D316" s="357">
        <v>75</v>
      </c>
    </row>
    <row r="317" spans="1:4">
      <c r="A317" s="354">
        <v>2101601</v>
      </c>
      <c r="B317" s="354" t="s">
        <v>376</v>
      </c>
      <c r="C317" s="356">
        <v>75</v>
      </c>
      <c r="D317" s="357">
        <v>75</v>
      </c>
    </row>
    <row r="318" spans="1:4">
      <c r="A318" s="354">
        <v>21099</v>
      </c>
      <c r="B318" s="355" t="s">
        <v>377</v>
      </c>
      <c r="C318" s="356">
        <v>210</v>
      </c>
      <c r="D318" s="357">
        <v>210</v>
      </c>
    </row>
    <row r="319" spans="1:4">
      <c r="A319" s="354">
        <v>2109999</v>
      </c>
      <c r="B319" s="354" t="s">
        <v>378</v>
      </c>
      <c r="C319" s="356">
        <v>210</v>
      </c>
      <c r="D319" s="357">
        <v>210</v>
      </c>
    </row>
    <row r="320" spans="1:4">
      <c r="A320" s="355">
        <v>211</v>
      </c>
      <c r="B320" s="355" t="s">
        <v>379</v>
      </c>
      <c r="C320" s="358">
        <v>8051</v>
      </c>
      <c r="D320" s="359">
        <v>8100</v>
      </c>
    </row>
    <row r="321" spans="1:4">
      <c r="A321" s="354">
        <v>21101</v>
      </c>
      <c r="B321" s="355" t="s">
        <v>380</v>
      </c>
      <c r="C321" s="356">
        <v>409</v>
      </c>
      <c r="D321" s="357">
        <v>409</v>
      </c>
    </row>
    <row r="322" spans="1:4">
      <c r="A322" s="354">
        <v>2110101</v>
      </c>
      <c r="B322" s="354" t="s">
        <v>126</v>
      </c>
      <c r="C322" s="356">
        <v>247</v>
      </c>
      <c r="D322" s="357">
        <v>247</v>
      </c>
    </row>
    <row r="323" spans="1:4">
      <c r="A323" s="354">
        <v>2110199</v>
      </c>
      <c r="B323" s="354" t="s">
        <v>381</v>
      </c>
      <c r="C323" s="356">
        <v>162</v>
      </c>
      <c r="D323" s="357">
        <v>162</v>
      </c>
    </row>
    <row r="324" spans="1:4">
      <c r="A324" s="354">
        <v>21103</v>
      </c>
      <c r="B324" s="355" t="s">
        <v>382</v>
      </c>
      <c r="C324" s="356">
        <v>3900</v>
      </c>
      <c r="D324" s="357">
        <v>3900</v>
      </c>
    </row>
    <row r="325" spans="1:4">
      <c r="A325" s="354">
        <v>2110301</v>
      </c>
      <c r="B325" s="354" t="s">
        <v>383</v>
      </c>
      <c r="C325" s="356">
        <v>200</v>
      </c>
      <c r="D325" s="357">
        <v>200</v>
      </c>
    </row>
    <row r="326" spans="1:4">
      <c r="A326" s="354">
        <v>2110302</v>
      </c>
      <c r="B326" s="354" t="s">
        <v>384</v>
      </c>
      <c r="C326" s="356">
        <v>3635</v>
      </c>
      <c r="D326" s="357">
        <v>3635</v>
      </c>
    </row>
    <row r="327" spans="1:4">
      <c r="A327" s="354">
        <v>2110399</v>
      </c>
      <c r="B327" s="354" t="s">
        <v>385</v>
      </c>
      <c r="C327" s="356">
        <v>65</v>
      </c>
      <c r="D327" s="357">
        <v>65</v>
      </c>
    </row>
    <row r="328" spans="1:4">
      <c r="A328" s="354">
        <v>21104</v>
      </c>
      <c r="B328" s="355" t="s">
        <v>386</v>
      </c>
      <c r="C328" s="356">
        <v>2221</v>
      </c>
      <c r="D328" s="357">
        <v>2270</v>
      </c>
    </row>
    <row r="329" spans="1:4">
      <c r="A329" s="354">
        <v>2110401</v>
      </c>
      <c r="B329" s="354" t="s">
        <v>387</v>
      </c>
      <c r="C329" s="356">
        <v>978</v>
      </c>
      <c r="D329" s="357">
        <v>978</v>
      </c>
    </row>
    <row r="330" spans="1:4">
      <c r="A330" s="354">
        <v>2110402</v>
      </c>
      <c r="B330" s="354" t="s">
        <v>388</v>
      </c>
      <c r="C330" s="356">
        <v>395</v>
      </c>
      <c r="D330" s="357">
        <v>395</v>
      </c>
    </row>
    <row r="331" spans="1:4">
      <c r="A331" s="354">
        <v>2110499</v>
      </c>
      <c r="B331" s="354" t="s">
        <v>389</v>
      </c>
      <c r="C331" s="356">
        <v>848</v>
      </c>
      <c r="D331" s="357">
        <v>897</v>
      </c>
    </row>
    <row r="332" spans="1:4">
      <c r="A332" s="354">
        <v>21105</v>
      </c>
      <c r="B332" s="355" t="s">
        <v>390</v>
      </c>
      <c r="C332" s="356">
        <v>208</v>
      </c>
      <c r="D332" s="357">
        <v>208</v>
      </c>
    </row>
    <row r="333" spans="1:4">
      <c r="A333" s="354">
        <v>2110501</v>
      </c>
      <c r="B333" s="354" t="s">
        <v>391</v>
      </c>
      <c r="C333" s="356">
        <v>146</v>
      </c>
      <c r="D333" s="357">
        <v>146</v>
      </c>
    </row>
    <row r="334" spans="1:4">
      <c r="A334" s="354">
        <v>2110507</v>
      </c>
      <c r="B334" s="354" t="s">
        <v>392</v>
      </c>
      <c r="C334" s="356">
        <v>62</v>
      </c>
      <c r="D334" s="357">
        <v>62</v>
      </c>
    </row>
    <row r="335" spans="1:4">
      <c r="A335" s="354">
        <v>21106</v>
      </c>
      <c r="B335" s="355" t="s">
        <v>393</v>
      </c>
      <c r="C335" s="356">
        <v>75</v>
      </c>
      <c r="D335" s="357">
        <v>75</v>
      </c>
    </row>
    <row r="336" spans="1:4">
      <c r="A336" s="354">
        <v>2110602</v>
      </c>
      <c r="B336" s="354" t="s">
        <v>394</v>
      </c>
      <c r="C336" s="356">
        <v>75</v>
      </c>
      <c r="D336" s="357">
        <v>75</v>
      </c>
    </row>
    <row r="337" spans="1:4">
      <c r="A337" s="354">
        <v>21114</v>
      </c>
      <c r="B337" s="355" t="s">
        <v>395</v>
      </c>
      <c r="C337" s="356">
        <v>200</v>
      </c>
      <c r="D337" s="357">
        <v>200</v>
      </c>
    </row>
    <row r="338" spans="1:4">
      <c r="A338" s="354">
        <v>2111499</v>
      </c>
      <c r="B338" s="354" t="s">
        <v>396</v>
      </c>
      <c r="C338" s="356">
        <v>200</v>
      </c>
      <c r="D338" s="357">
        <v>200</v>
      </c>
    </row>
    <row r="339" spans="1:4">
      <c r="A339" s="354">
        <v>21199</v>
      </c>
      <c r="B339" s="355" t="s">
        <v>397</v>
      </c>
      <c r="C339" s="356">
        <v>1038</v>
      </c>
      <c r="D339" s="357">
        <v>1038</v>
      </c>
    </row>
    <row r="340" spans="1:4">
      <c r="A340" s="354">
        <v>2119999</v>
      </c>
      <c r="B340" s="354" t="s">
        <v>398</v>
      </c>
      <c r="C340" s="356">
        <v>1038</v>
      </c>
      <c r="D340" s="357">
        <v>1038</v>
      </c>
    </row>
    <row r="341" spans="1:4">
      <c r="A341" s="355">
        <v>212</v>
      </c>
      <c r="B341" s="355" t="s">
        <v>399</v>
      </c>
      <c r="C341" s="358">
        <v>68688</v>
      </c>
      <c r="D341" s="359">
        <v>64000</v>
      </c>
    </row>
    <row r="342" spans="1:4">
      <c r="A342" s="354">
        <v>21201</v>
      </c>
      <c r="B342" s="355" t="s">
        <v>400</v>
      </c>
      <c r="C342" s="356">
        <v>7225</v>
      </c>
      <c r="D342" s="357">
        <v>7000</v>
      </c>
    </row>
    <row r="343" spans="1:4">
      <c r="A343" s="354">
        <v>2120101</v>
      </c>
      <c r="B343" s="354" t="s">
        <v>126</v>
      </c>
      <c r="C343" s="356">
        <v>1059</v>
      </c>
      <c r="D343" s="357">
        <v>1000</v>
      </c>
    </row>
    <row r="344" spans="1:4">
      <c r="A344" s="354">
        <v>2120102</v>
      </c>
      <c r="B344" s="354" t="s">
        <v>127</v>
      </c>
      <c r="C344" s="356">
        <v>1046</v>
      </c>
      <c r="D344" s="357">
        <v>1000</v>
      </c>
    </row>
    <row r="345" spans="1:4">
      <c r="A345" s="354">
        <v>2120104</v>
      </c>
      <c r="B345" s="354" t="s">
        <v>401</v>
      </c>
      <c r="C345" s="356">
        <v>2970</v>
      </c>
      <c r="D345" s="357">
        <v>2900</v>
      </c>
    </row>
    <row r="346" spans="1:4">
      <c r="A346" s="354">
        <v>2120106</v>
      </c>
      <c r="B346" s="354" t="s">
        <v>402</v>
      </c>
      <c r="C346" s="356">
        <v>396</v>
      </c>
      <c r="D346" s="357">
        <v>396</v>
      </c>
    </row>
    <row r="347" spans="1:4">
      <c r="A347" s="354">
        <v>2120199</v>
      </c>
      <c r="B347" s="354" t="s">
        <v>403</v>
      </c>
      <c r="C347" s="356">
        <v>1754</v>
      </c>
      <c r="D347" s="357">
        <v>1704</v>
      </c>
    </row>
    <row r="348" spans="1:4">
      <c r="A348" s="354">
        <v>21203</v>
      </c>
      <c r="B348" s="355" t="s">
        <v>404</v>
      </c>
      <c r="C348" s="356">
        <v>44898</v>
      </c>
      <c r="D348" s="357">
        <v>42000</v>
      </c>
    </row>
    <row r="349" spans="1:4">
      <c r="A349" s="354">
        <v>2120303</v>
      </c>
      <c r="B349" s="354" t="s">
        <v>405</v>
      </c>
      <c r="C349" s="356">
        <v>39707</v>
      </c>
      <c r="D349" s="357">
        <v>37707</v>
      </c>
    </row>
    <row r="350" spans="1:4">
      <c r="A350" s="354">
        <v>2120399</v>
      </c>
      <c r="B350" s="354" t="s">
        <v>406</v>
      </c>
      <c r="C350" s="356">
        <v>5191</v>
      </c>
      <c r="D350" s="357">
        <v>4293</v>
      </c>
    </row>
    <row r="351" spans="1:4">
      <c r="A351" s="354">
        <v>21205</v>
      </c>
      <c r="B351" s="355" t="s">
        <v>407</v>
      </c>
      <c r="C351" s="356">
        <v>4752</v>
      </c>
      <c r="D351" s="357">
        <v>4500</v>
      </c>
    </row>
    <row r="352" spans="1:4">
      <c r="A352" s="354">
        <v>2120501</v>
      </c>
      <c r="B352" s="354" t="s">
        <v>408</v>
      </c>
      <c r="C352" s="356">
        <v>4752</v>
      </c>
      <c r="D352" s="357">
        <v>4500</v>
      </c>
    </row>
    <row r="353" spans="1:4">
      <c r="A353" s="354">
        <v>21206</v>
      </c>
      <c r="B353" s="355" t="s">
        <v>409</v>
      </c>
      <c r="C353" s="356">
        <v>188</v>
      </c>
      <c r="D353" s="357">
        <v>188</v>
      </c>
    </row>
    <row r="354" spans="1:4">
      <c r="A354" s="354">
        <v>2120601</v>
      </c>
      <c r="B354" s="354" t="s">
        <v>410</v>
      </c>
      <c r="C354" s="356">
        <v>188</v>
      </c>
      <c r="D354" s="357">
        <v>188</v>
      </c>
    </row>
    <row r="355" spans="1:4">
      <c r="A355" s="354">
        <v>21299</v>
      </c>
      <c r="B355" s="355" t="s">
        <v>411</v>
      </c>
      <c r="C355" s="356">
        <v>11625</v>
      </c>
      <c r="D355" s="357">
        <v>11000</v>
      </c>
    </row>
    <row r="356" spans="1:4">
      <c r="A356" s="354">
        <v>2129999</v>
      </c>
      <c r="B356" s="354" t="s">
        <v>412</v>
      </c>
      <c r="C356" s="356">
        <v>11625</v>
      </c>
      <c r="D356" s="357">
        <v>11000</v>
      </c>
    </row>
    <row r="357" spans="1:4">
      <c r="A357" s="355">
        <v>213</v>
      </c>
      <c r="B357" s="355" t="s">
        <v>413</v>
      </c>
      <c r="C357" s="358">
        <v>113663</v>
      </c>
      <c r="D357" s="359">
        <v>114000</v>
      </c>
    </row>
    <row r="358" spans="1:4">
      <c r="A358" s="354">
        <v>21301</v>
      </c>
      <c r="B358" s="355" t="s">
        <v>414</v>
      </c>
      <c r="C358" s="356">
        <v>39632</v>
      </c>
      <c r="D358" s="357">
        <v>39500</v>
      </c>
    </row>
    <row r="359" spans="1:4">
      <c r="A359" s="354">
        <v>2130101</v>
      </c>
      <c r="B359" s="354" t="s">
        <v>126</v>
      </c>
      <c r="C359" s="356">
        <v>8245</v>
      </c>
      <c r="D359" s="357">
        <v>8200</v>
      </c>
    </row>
    <row r="360" spans="1:4">
      <c r="A360" s="354">
        <v>2130102</v>
      </c>
      <c r="B360" s="354" t="s">
        <v>127</v>
      </c>
      <c r="C360" s="356">
        <v>5</v>
      </c>
      <c r="D360" s="357">
        <v>5</v>
      </c>
    </row>
    <row r="361" spans="1:4">
      <c r="A361" s="354">
        <v>2130106</v>
      </c>
      <c r="B361" s="354" t="s">
        <v>415</v>
      </c>
      <c r="C361" s="356">
        <v>273</v>
      </c>
      <c r="D361" s="357">
        <v>273</v>
      </c>
    </row>
    <row r="362" spans="1:4">
      <c r="A362" s="354">
        <v>2130108</v>
      </c>
      <c r="B362" s="354" t="s">
        <v>416</v>
      </c>
      <c r="C362" s="356">
        <v>603</v>
      </c>
      <c r="D362" s="357">
        <v>600</v>
      </c>
    </row>
    <row r="363" spans="1:4">
      <c r="A363" s="354">
        <v>2130109</v>
      </c>
      <c r="B363" s="354" t="s">
        <v>417</v>
      </c>
      <c r="C363" s="356">
        <v>29</v>
      </c>
      <c r="D363" s="357">
        <v>29</v>
      </c>
    </row>
    <row r="364" spans="1:4">
      <c r="A364" s="354">
        <v>2130111</v>
      </c>
      <c r="B364" s="354" t="s">
        <v>418</v>
      </c>
      <c r="C364" s="356">
        <v>7</v>
      </c>
      <c r="D364" s="357">
        <v>7</v>
      </c>
    </row>
    <row r="365" spans="1:4">
      <c r="A365" s="354">
        <v>2130112</v>
      </c>
      <c r="B365" s="354" t="s">
        <v>419</v>
      </c>
      <c r="C365" s="356">
        <v>9</v>
      </c>
      <c r="D365" s="357">
        <v>9</v>
      </c>
    </row>
    <row r="366" spans="1:4">
      <c r="A366" s="354">
        <v>2130119</v>
      </c>
      <c r="B366" s="354" t="s">
        <v>420</v>
      </c>
      <c r="C366" s="356">
        <v>154</v>
      </c>
      <c r="D366" s="357">
        <v>150</v>
      </c>
    </row>
    <row r="367" spans="1:4">
      <c r="A367" s="354">
        <v>2130120</v>
      </c>
      <c r="B367" s="354" t="s">
        <v>421</v>
      </c>
      <c r="C367" s="356">
        <v>45</v>
      </c>
      <c r="D367" s="357">
        <v>40</v>
      </c>
    </row>
    <row r="368" spans="1:4">
      <c r="A368" s="354">
        <v>2130121</v>
      </c>
      <c r="B368" s="354" t="s">
        <v>422</v>
      </c>
      <c r="C368" s="356">
        <v>334</v>
      </c>
      <c r="D368" s="357">
        <v>300</v>
      </c>
    </row>
    <row r="369" spans="1:4">
      <c r="A369" s="354">
        <v>2130122</v>
      </c>
      <c r="B369" s="354" t="s">
        <v>423</v>
      </c>
      <c r="C369" s="356">
        <v>15449</v>
      </c>
      <c r="D369" s="357">
        <v>15408</v>
      </c>
    </row>
    <row r="370" spans="1:4">
      <c r="A370" s="354">
        <v>2130124</v>
      </c>
      <c r="B370" s="354" t="s">
        <v>424</v>
      </c>
      <c r="C370" s="356">
        <v>121</v>
      </c>
      <c r="D370" s="357">
        <v>121</v>
      </c>
    </row>
    <row r="371" spans="1:4">
      <c r="A371" s="354">
        <v>2130126</v>
      </c>
      <c r="B371" s="354" t="s">
        <v>425</v>
      </c>
      <c r="C371" s="356">
        <v>762</v>
      </c>
      <c r="D371" s="357">
        <v>762</v>
      </c>
    </row>
    <row r="372" spans="1:4">
      <c r="A372" s="354">
        <v>2130135</v>
      </c>
      <c r="B372" s="354" t="s">
        <v>426</v>
      </c>
      <c r="C372" s="356">
        <v>87</v>
      </c>
      <c r="D372" s="357">
        <v>87</v>
      </c>
    </row>
    <row r="373" spans="1:4">
      <c r="A373" s="354">
        <v>2130142</v>
      </c>
      <c r="B373" s="354" t="s">
        <v>427</v>
      </c>
      <c r="C373" s="356">
        <v>15</v>
      </c>
      <c r="D373" s="357">
        <v>15</v>
      </c>
    </row>
    <row r="374" spans="1:4">
      <c r="A374" s="354">
        <v>2130148</v>
      </c>
      <c r="B374" s="354" t="s">
        <v>428</v>
      </c>
      <c r="C374" s="356">
        <v>184</v>
      </c>
      <c r="D374" s="357">
        <v>184</v>
      </c>
    </row>
    <row r="375" spans="1:4">
      <c r="A375" s="354">
        <v>2130153</v>
      </c>
      <c r="B375" s="354" t="s">
        <v>429</v>
      </c>
      <c r="C375" s="356">
        <v>8515</v>
      </c>
      <c r="D375" s="357">
        <v>8515</v>
      </c>
    </row>
    <row r="376" spans="1:4">
      <c r="A376" s="354">
        <v>2130199</v>
      </c>
      <c r="B376" s="354" t="s">
        <v>430</v>
      </c>
      <c r="C376" s="356">
        <v>4795</v>
      </c>
      <c r="D376" s="357">
        <v>4795</v>
      </c>
    </row>
    <row r="377" spans="1:4">
      <c r="A377" s="354">
        <v>21302</v>
      </c>
      <c r="B377" s="355" t="s">
        <v>431</v>
      </c>
      <c r="C377" s="356">
        <v>8198</v>
      </c>
      <c r="D377" s="357">
        <v>8198</v>
      </c>
    </row>
    <row r="378" spans="1:4">
      <c r="A378" s="354">
        <v>2130201</v>
      </c>
      <c r="B378" s="354" t="s">
        <v>126</v>
      </c>
      <c r="C378" s="356">
        <v>2477</v>
      </c>
      <c r="D378" s="357">
        <v>2477</v>
      </c>
    </row>
    <row r="379" spans="1:4">
      <c r="A379" s="354">
        <v>2130202</v>
      </c>
      <c r="B379" s="354" t="s">
        <v>127</v>
      </c>
      <c r="C379" s="356">
        <v>737</v>
      </c>
      <c r="D379" s="357">
        <v>737</v>
      </c>
    </row>
    <row r="380" spans="1:4">
      <c r="A380" s="354">
        <v>2130204</v>
      </c>
      <c r="B380" s="354" t="s">
        <v>432</v>
      </c>
      <c r="C380" s="356">
        <v>187</v>
      </c>
      <c r="D380" s="357">
        <v>187</v>
      </c>
    </row>
    <row r="381" spans="1:4">
      <c r="A381" s="354">
        <v>2130205</v>
      </c>
      <c r="B381" s="354" t="s">
        <v>433</v>
      </c>
      <c r="C381" s="356">
        <v>845</v>
      </c>
      <c r="D381" s="357">
        <v>845</v>
      </c>
    </row>
    <row r="382" spans="1:4">
      <c r="A382" s="354">
        <v>2130207</v>
      </c>
      <c r="B382" s="354" t="s">
        <v>434</v>
      </c>
      <c r="C382" s="356">
        <v>239</v>
      </c>
      <c r="D382" s="357">
        <v>239</v>
      </c>
    </row>
    <row r="383" spans="1:4">
      <c r="A383" s="354">
        <v>2130209</v>
      </c>
      <c r="B383" s="354" t="s">
        <v>435</v>
      </c>
      <c r="C383" s="356">
        <v>1920</v>
      </c>
      <c r="D383" s="357">
        <v>1920</v>
      </c>
    </row>
    <row r="384" spans="1:4">
      <c r="A384" s="354">
        <v>2130211</v>
      </c>
      <c r="B384" s="354" t="s">
        <v>436</v>
      </c>
      <c r="C384" s="356">
        <v>83</v>
      </c>
      <c r="D384" s="357">
        <v>83</v>
      </c>
    </row>
    <row r="385" spans="1:4">
      <c r="A385" s="354">
        <v>2130234</v>
      </c>
      <c r="B385" s="354" t="s">
        <v>437</v>
      </c>
      <c r="C385" s="356">
        <v>115</v>
      </c>
      <c r="D385" s="357">
        <v>115</v>
      </c>
    </row>
    <row r="386" spans="1:4">
      <c r="A386" s="354">
        <v>2130299</v>
      </c>
      <c r="B386" s="354" t="s">
        <v>438</v>
      </c>
      <c r="C386" s="356">
        <v>1595</v>
      </c>
      <c r="D386" s="357">
        <v>1595</v>
      </c>
    </row>
    <row r="387" spans="1:4">
      <c r="A387" s="354">
        <v>21303</v>
      </c>
      <c r="B387" s="355" t="s">
        <v>439</v>
      </c>
      <c r="C387" s="356">
        <v>17771</v>
      </c>
      <c r="D387" s="357">
        <v>17500</v>
      </c>
    </row>
    <row r="388" spans="1:4">
      <c r="A388" s="354">
        <v>2130301</v>
      </c>
      <c r="B388" s="354" t="s">
        <v>126</v>
      </c>
      <c r="C388" s="356">
        <v>1438</v>
      </c>
      <c r="D388" s="357">
        <v>1400</v>
      </c>
    </row>
    <row r="389" spans="1:4">
      <c r="A389" s="354">
        <v>2130302</v>
      </c>
      <c r="B389" s="354" t="s">
        <v>127</v>
      </c>
      <c r="C389" s="356">
        <v>388</v>
      </c>
      <c r="D389" s="357">
        <v>350</v>
      </c>
    </row>
    <row r="390" spans="1:4">
      <c r="A390" s="354">
        <v>2130304</v>
      </c>
      <c r="B390" s="354" t="s">
        <v>440</v>
      </c>
      <c r="C390" s="356">
        <v>75</v>
      </c>
      <c r="D390" s="357">
        <v>75</v>
      </c>
    </row>
    <row r="391" spans="1:4">
      <c r="A391" s="354">
        <v>2130305</v>
      </c>
      <c r="B391" s="354" t="s">
        <v>441</v>
      </c>
      <c r="C391" s="356">
        <v>5018</v>
      </c>
      <c r="D391" s="357">
        <v>5000</v>
      </c>
    </row>
    <row r="392" spans="1:4">
      <c r="A392" s="354">
        <v>2130306</v>
      </c>
      <c r="B392" s="354" t="s">
        <v>442</v>
      </c>
      <c r="C392" s="356">
        <v>2949</v>
      </c>
      <c r="D392" s="357">
        <v>2900</v>
      </c>
    </row>
    <row r="393" spans="1:4">
      <c r="A393" s="354">
        <v>2130308</v>
      </c>
      <c r="B393" s="354" t="s">
        <v>443</v>
      </c>
      <c r="C393" s="356">
        <v>58</v>
      </c>
      <c r="D393" s="357">
        <v>58</v>
      </c>
    </row>
    <row r="394" spans="1:4">
      <c r="A394" s="354">
        <v>2130310</v>
      </c>
      <c r="B394" s="354" t="s">
        <v>444</v>
      </c>
      <c r="C394" s="356">
        <v>673</v>
      </c>
      <c r="D394" s="357">
        <v>673</v>
      </c>
    </row>
    <row r="395" spans="1:4">
      <c r="A395" s="354">
        <v>2130311</v>
      </c>
      <c r="B395" s="354" t="s">
        <v>445</v>
      </c>
      <c r="C395" s="356">
        <v>62</v>
      </c>
      <c r="D395" s="357">
        <v>62</v>
      </c>
    </row>
    <row r="396" spans="1:4">
      <c r="A396" s="354">
        <v>2130312</v>
      </c>
      <c r="B396" s="354" t="s">
        <v>446</v>
      </c>
      <c r="C396" s="356">
        <v>100</v>
      </c>
      <c r="D396" s="357">
        <v>100</v>
      </c>
    </row>
    <row r="397" spans="1:4">
      <c r="A397" s="354">
        <v>2130314</v>
      </c>
      <c r="B397" s="354" t="s">
        <v>447</v>
      </c>
      <c r="C397" s="356">
        <v>205</v>
      </c>
      <c r="D397" s="357">
        <v>205</v>
      </c>
    </row>
    <row r="398" spans="1:4">
      <c r="A398" s="354">
        <v>2130315</v>
      </c>
      <c r="B398" s="354" t="s">
        <v>448</v>
      </c>
      <c r="C398" s="356">
        <v>809</v>
      </c>
      <c r="D398" s="357">
        <v>809</v>
      </c>
    </row>
    <row r="399" spans="1:4">
      <c r="A399" s="354">
        <v>2130316</v>
      </c>
      <c r="B399" s="354" t="s">
        <v>449</v>
      </c>
      <c r="C399" s="356">
        <v>120</v>
      </c>
      <c r="D399" s="357">
        <v>110</v>
      </c>
    </row>
    <row r="400" spans="1:4">
      <c r="A400" s="354">
        <v>2130321</v>
      </c>
      <c r="B400" s="354" t="s">
        <v>450</v>
      </c>
      <c r="C400" s="356">
        <v>1240</v>
      </c>
      <c r="D400" s="357">
        <v>1200</v>
      </c>
    </row>
    <row r="401" spans="1:4">
      <c r="A401" s="354">
        <v>2130335</v>
      </c>
      <c r="B401" s="354" t="s">
        <v>451</v>
      </c>
      <c r="C401" s="356">
        <v>58</v>
      </c>
      <c r="D401" s="357">
        <v>58</v>
      </c>
    </row>
    <row r="402" spans="1:4">
      <c r="A402" s="354">
        <v>2130399</v>
      </c>
      <c r="B402" s="354" t="s">
        <v>452</v>
      </c>
      <c r="C402" s="356">
        <v>4578</v>
      </c>
      <c r="D402" s="357">
        <v>4500</v>
      </c>
    </row>
    <row r="403" spans="1:4">
      <c r="A403" s="354">
        <v>21305</v>
      </c>
      <c r="B403" s="355" t="s">
        <v>453</v>
      </c>
      <c r="C403" s="356">
        <v>22733</v>
      </c>
      <c r="D403" s="357">
        <v>22700</v>
      </c>
    </row>
    <row r="404" spans="1:4">
      <c r="A404" s="354">
        <v>2130501</v>
      </c>
      <c r="B404" s="354" t="s">
        <v>126</v>
      </c>
      <c r="C404" s="356">
        <v>305</v>
      </c>
      <c r="D404" s="357">
        <v>305</v>
      </c>
    </row>
    <row r="405" spans="1:4">
      <c r="A405" s="354">
        <v>2130504</v>
      </c>
      <c r="B405" s="354" t="s">
        <v>454</v>
      </c>
      <c r="C405" s="356">
        <v>8334</v>
      </c>
      <c r="D405" s="357">
        <v>8334</v>
      </c>
    </row>
    <row r="406" spans="1:4">
      <c r="A406" s="354">
        <v>2130505</v>
      </c>
      <c r="B406" s="354" t="s">
        <v>455</v>
      </c>
      <c r="C406" s="356">
        <v>10344</v>
      </c>
      <c r="D406" s="357">
        <v>10311</v>
      </c>
    </row>
    <row r="407" spans="1:4">
      <c r="A407" s="354">
        <v>2130506</v>
      </c>
      <c r="B407" s="354" t="s">
        <v>456</v>
      </c>
      <c r="C407" s="356">
        <v>450</v>
      </c>
      <c r="D407" s="357">
        <v>450</v>
      </c>
    </row>
    <row r="408" spans="1:4">
      <c r="A408" s="354">
        <v>2130599</v>
      </c>
      <c r="B408" s="354" t="s">
        <v>457</v>
      </c>
      <c r="C408" s="356">
        <v>3300</v>
      </c>
      <c r="D408" s="357">
        <v>3300</v>
      </c>
    </row>
    <row r="409" spans="1:4">
      <c r="A409" s="354">
        <v>21307</v>
      </c>
      <c r="B409" s="355" t="s">
        <v>458</v>
      </c>
      <c r="C409" s="356">
        <v>16363</v>
      </c>
      <c r="D409" s="357">
        <v>16300</v>
      </c>
    </row>
    <row r="410" spans="1:4">
      <c r="A410" s="354">
        <v>2130701</v>
      </c>
      <c r="B410" s="354" t="s">
        <v>459</v>
      </c>
      <c r="C410" s="356">
        <v>1850</v>
      </c>
      <c r="D410" s="357">
        <v>1850</v>
      </c>
    </row>
    <row r="411" spans="1:4">
      <c r="A411" s="354">
        <v>2130705</v>
      </c>
      <c r="B411" s="354" t="s">
        <v>460</v>
      </c>
      <c r="C411" s="356">
        <v>13750</v>
      </c>
      <c r="D411" s="357">
        <v>13750</v>
      </c>
    </row>
    <row r="412" spans="1:4">
      <c r="A412" s="354">
        <v>2130706</v>
      </c>
      <c r="B412" s="354" t="s">
        <v>461</v>
      </c>
      <c r="C412" s="356">
        <v>150</v>
      </c>
      <c r="D412" s="357">
        <v>140</v>
      </c>
    </row>
    <row r="413" spans="1:4">
      <c r="A413" s="354">
        <v>2130707</v>
      </c>
      <c r="B413" s="354" t="s">
        <v>462</v>
      </c>
      <c r="C413" s="356">
        <v>283</v>
      </c>
      <c r="D413" s="357">
        <v>260</v>
      </c>
    </row>
    <row r="414" spans="1:4">
      <c r="A414" s="354">
        <v>2130799</v>
      </c>
      <c r="B414" s="354" t="s">
        <v>463</v>
      </c>
      <c r="C414" s="356">
        <v>330</v>
      </c>
      <c r="D414" s="357">
        <v>300</v>
      </c>
    </row>
    <row r="415" spans="1:4">
      <c r="A415" s="354">
        <v>21308</v>
      </c>
      <c r="B415" s="355" t="s">
        <v>464</v>
      </c>
      <c r="C415" s="356">
        <v>5005</v>
      </c>
      <c r="D415" s="357">
        <v>5000</v>
      </c>
    </row>
    <row r="416" spans="1:4">
      <c r="A416" s="354">
        <v>2130803</v>
      </c>
      <c r="B416" s="354" t="s">
        <v>465</v>
      </c>
      <c r="C416" s="356">
        <v>4721</v>
      </c>
      <c r="D416" s="357">
        <v>4721</v>
      </c>
    </row>
    <row r="417" spans="1:4">
      <c r="A417" s="354">
        <v>2130804</v>
      </c>
      <c r="B417" s="354" t="s">
        <v>466</v>
      </c>
      <c r="C417" s="356">
        <v>75</v>
      </c>
      <c r="D417" s="357">
        <v>70</v>
      </c>
    </row>
    <row r="418" spans="1:4">
      <c r="A418" s="354">
        <v>2130899</v>
      </c>
      <c r="B418" s="354" t="s">
        <v>467</v>
      </c>
      <c r="C418" s="356">
        <v>209</v>
      </c>
      <c r="D418" s="357">
        <v>209</v>
      </c>
    </row>
    <row r="419" spans="1:4">
      <c r="A419" s="354">
        <v>21309</v>
      </c>
      <c r="B419" s="355" t="s">
        <v>468</v>
      </c>
      <c r="C419" s="356">
        <v>2822</v>
      </c>
      <c r="D419" s="357">
        <v>2802</v>
      </c>
    </row>
    <row r="420" spans="1:4">
      <c r="A420" s="354">
        <v>2130999</v>
      </c>
      <c r="B420" s="354" t="s">
        <v>469</v>
      </c>
      <c r="C420" s="356">
        <v>2822</v>
      </c>
      <c r="D420" s="357">
        <v>2802</v>
      </c>
    </row>
    <row r="421" spans="1:4">
      <c r="A421" s="354">
        <v>21399</v>
      </c>
      <c r="B421" s="355" t="s">
        <v>470</v>
      </c>
      <c r="C421" s="356">
        <v>1139</v>
      </c>
      <c r="D421" s="357">
        <v>1000</v>
      </c>
    </row>
    <row r="422" spans="1:4">
      <c r="A422" s="354">
        <v>2139999</v>
      </c>
      <c r="B422" s="354" t="s">
        <v>471</v>
      </c>
      <c r="C422" s="356">
        <v>1139</v>
      </c>
      <c r="D422" s="357">
        <v>1139</v>
      </c>
    </row>
    <row r="423" spans="1:4">
      <c r="A423" s="355">
        <v>214</v>
      </c>
      <c r="B423" s="355" t="s">
        <v>472</v>
      </c>
      <c r="C423" s="358">
        <v>31055</v>
      </c>
      <c r="D423" s="359">
        <v>31000</v>
      </c>
    </row>
    <row r="424" spans="1:4">
      <c r="A424" s="354">
        <v>21401</v>
      </c>
      <c r="B424" s="355" t="s">
        <v>473</v>
      </c>
      <c r="C424" s="356">
        <v>23959</v>
      </c>
      <c r="D424" s="357">
        <v>23959</v>
      </c>
    </row>
    <row r="425" spans="1:4">
      <c r="A425" s="354">
        <v>2140101</v>
      </c>
      <c r="B425" s="354" t="s">
        <v>126</v>
      </c>
      <c r="C425" s="356">
        <v>3495</v>
      </c>
      <c r="D425" s="357">
        <v>3495</v>
      </c>
    </row>
    <row r="426" spans="1:4">
      <c r="A426" s="354">
        <v>2140104</v>
      </c>
      <c r="B426" s="354" t="s">
        <v>474</v>
      </c>
      <c r="C426" s="356">
        <v>3889</v>
      </c>
      <c r="D426" s="357">
        <v>3889</v>
      </c>
    </row>
    <row r="427" spans="1:4">
      <c r="A427" s="354">
        <v>2140106</v>
      </c>
      <c r="B427" s="354" t="s">
        <v>475</v>
      </c>
      <c r="C427" s="356">
        <v>11744</v>
      </c>
      <c r="D427" s="357">
        <v>11744</v>
      </c>
    </row>
    <row r="428" spans="1:4">
      <c r="A428" s="354">
        <v>2140110</v>
      </c>
      <c r="B428" s="354" t="s">
        <v>476</v>
      </c>
      <c r="C428" s="356">
        <v>435</v>
      </c>
      <c r="D428" s="357">
        <v>435</v>
      </c>
    </row>
    <row r="429" spans="1:4">
      <c r="A429" s="354">
        <v>2140112</v>
      </c>
      <c r="B429" s="354" t="s">
        <v>477</v>
      </c>
      <c r="C429" s="356">
        <v>56</v>
      </c>
      <c r="D429" s="357">
        <v>56</v>
      </c>
    </row>
    <row r="430" spans="1:4">
      <c r="A430" s="354">
        <v>2140136</v>
      </c>
      <c r="B430" s="354" t="s">
        <v>478</v>
      </c>
      <c r="C430" s="356">
        <v>34</v>
      </c>
      <c r="D430" s="357">
        <v>34</v>
      </c>
    </row>
    <row r="431" spans="1:4">
      <c r="A431" s="354">
        <v>2140199</v>
      </c>
      <c r="B431" s="354" t="s">
        <v>479</v>
      </c>
      <c r="C431" s="356">
        <v>4306</v>
      </c>
      <c r="D431" s="357">
        <v>4306</v>
      </c>
    </row>
    <row r="432" spans="1:4">
      <c r="A432" s="354">
        <v>21402</v>
      </c>
      <c r="B432" s="355" t="s">
        <v>480</v>
      </c>
      <c r="C432" s="356">
        <v>25</v>
      </c>
      <c r="D432" s="357">
        <v>25</v>
      </c>
    </row>
    <row r="433" spans="1:4">
      <c r="A433" s="354">
        <v>2140299</v>
      </c>
      <c r="B433" s="354" t="s">
        <v>481</v>
      </c>
      <c r="C433" s="356">
        <v>25</v>
      </c>
      <c r="D433" s="357">
        <v>25</v>
      </c>
    </row>
    <row r="434" spans="1:4">
      <c r="A434" s="354">
        <v>21406</v>
      </c>
      <c r="B434" s="355" t="s">
        <v>482</v>
      </c>
      <c r="C434" s="356">
        <v>4614</v>
      </c>
      <c r="D434" s="357">
        <v>4600</v>
      </c>
    </row>
    <row r="435" spans="1:4">
      <c r="A435" s="354">
        <v>2140601</v>
      </c>
      <c r="B435" s="354" t="s">
        <v>483</v>
      </c>
      <c r="C435" s="356">
        <v>1127</v>
      </c>
      <c r="D435" s="357">
        <v>1113</v>
      </c>
    </row>
    <row r="436" spans="1:4">
      <c r="A436" s="354">
        <v>2140602</v>
      </c>
      <c r="B436" s="354" t="s">
        <v>484</v>
      </c>
      <c r="C436" s="356">
        <v>2407</v>
      </c>
      <c r="D436" s="357">
        <v>2407</v>
      </c>
    </row>
    <row r="437" spans="1:4">
      <c r="A437" s="354">
        <v>2140699</v>
      </c>
      <c r="B437" s="354" t="s">
        <v>485</v>
      </c>
      <c r="C437" s="356">
        <v>1080</v>
      </c>
      <c r="D437" s="357">
        <v>1080</v>
      </c>
    </row>
    <row r="438" spans="1:4">
      <c r="A438" s="354">
        <v>21499</v>
      </c>
      <c r="B438" s="355" t="s">
        <v>486</v>
      </c>
      <c r="C438" s="356">
        <v>2457</v>
      </c>
      <c r="D438" s="357">
        <v>2457</v>
      </c>
    </row>
    <row r="439" spans="1:4">
      <c r="A439" s="354">
        <v>2149901</v>
      </c>
      <c r="B439" s="354" t="s">
        <v>487</v>
      </c>
      <c r="C439" s="356">
        <v>1458</v>
      </c>
      <c r="D439" s="357">
        <v>1458</v>
      </c>
    </row>
    <row r="440" spans="1:4">
      <c r="A440" s="354">
        <v>2149999</v>
      </c>
      <c r="B440" s="354" t="s">
        <v>488</v>
      </c>
      <c r="C440" s="356">
        <v>999</v>
      </c>
      <c r="D440" s="357">
        <v>999</v>
      </c>
    </row>
    <row r="441" spans="1:4">
      <c r="A441" s="355">
        <v>215</v>
      </c>
      <c r="B441" s="355" t="s">
        <v>489</v>
      </c>
      <c r="C441" s="358">
        <v>5036</v>
      </c>
      <c r="D441" s="359">
        <v>5000</v>
      </c>
    </row>
    <row r="442" spans="1:4">
      <c r="A442" s="354">
        <v>21501</v>
      </c>
      <c r="B442" s="355" t="s">
        <v>490</v>
      </c>
      <c r="C442" s="356">
        <v>51</v>
      </c>
      <c r="D442" s="357">
        <v>15</v>
      </c>
    </row>
    <row r="443" spans="1:4">
      <c r="A443" s="354">
        <v>2150199</v>
      </c>
      <c r="B443" s="354" t="s">
        <v>491</v>
      </c>
      <c r="C443" s="356">
        <v>51</v>
      </c>
      <c r="D443" s="357">
        <v>15</v>
      </c>
    </row>
    <row r="444" spans="1:4">
      <c r="A444" s="354">
        <v>21502</v>
      </c>
      <c r="B444" s="355" t="s">
        <v>492</v>
      </c>
      <c r="C444" s="356">
        <v>2504</v>
      </c>
      <c r="D444" s="357">
        <v>2504</v>
      </c>
    </row>
    <row r="445" spans="1:4">
      <c r="A445" s="354">
        <v>2150201</v>
      </c>
      <c r="B445" s="354" t="s">
        <v>126</v>
      </c>
      <c r="C445" s="356">
        <v>656</v>
      </c>
      <c r="D445" s="357">
        <v>656</v>
      </c>
    </row>
    <row r="446" spans="1:4">
      <c r="A446" s="354">
        <v>2150202</v>
      </c>
      <c r="B446" s="354" t="s">
        <v>127</v>
      </c>
      <c r="C446" s="356">
        <v>71</v>
      </c>
      <c r="D446" s="357">
        <v>71</v>
      </c>
    </row>
    <row r="447" spans="1:4">
      <c r="A447" s="354">
        <v>2150299</v>
      </c>
      <c r="B447" s="354" t="s">
        <v>493</v>
      </c>
      <c r="C447" s="356">
        <v>1777</v>
      </c>
      <c r="D447" s="357">
        <v>1777</v>
      </c>
    </row>
    <row r="448" spans="1:4">
      <c r="A448" s="354">
        <v>21505</v>
      </c>
      <c r="B448" s="355" t="s">
        <v>494</v>
      </c>
      <c r="C448" s="356">
        <v>2174</v>
      </c>
      <c r="D448" s="357">
        <v>2152</v>
      </c>
    </row>
    <row r="449" spans="1:4">
      <c r="A449" s="354">
        <v>2150501</v>
      </c>
      <c r="B449" s="354" t="s">
        <v>126</v>
      </c>
      <c r="C449" s="356">
        <v>12</v>
      </c>
      <c r="D449" s="357">
        <v>12</v>
      </c>
    </row>
    <row r="450" spans="1:4">
      <c r="A450" s="354">
        <v>2150517</v>
      </c>
      <c r="B450" s="354" t="s">
        <v>495</v>
      </c>
      <c r="C450" s="356">
        <v>2000</v>
      </c>
      <c r="D450" s="357">
        <v>2000</v>
      </c>
    </row>
    <row r="451" spans="1:4">
      <c r="A451" s="354">
        <v>2150599</v>
      </c>
      <c r="B451" s="354" t="s">
        <v>496</v>
      </c>
      <c r="C451" s="356">
        <v>162</v>
      </c>
      <c r="D451" s="357">
        <v>140</v>
      </c>
    </row>
    <row r="452" spans="1:4">
      <c r="A452" s="354">
        <v>21508</v>
      </c>
      <c r="B452" s="355" t="s">
        <v>497</v>
      </c>
      <c r="C452" s="356">
        <v>277</v>
      </c>
      <c r="D452" s="357">
        <v>277</v>
      </c>
    </row>
    <row r="453" spans="1:4">
      <c r="A453" s="354">
        <v>2150805</v>
      </c>
      <c r="B453" s="354" t="s">
        <v>498</v>
      </c>
      <c r="C453" s="356">
        <v>273</v>
      </c>
      <c r="D453" s="357">
        <v>273</v>
      </c>
    </row>
    <row r="454" spans="1:4">
      <c r="A454" s="354">
        <v>2150899</v>
      </c>
      <c r="B454" s="354" t="s">
        <v>499</v>
      </c>
      <c r="C454" s="356">
        <v>4</v>
      </c>
      <c r="D454" s="357">
        <v>4</v>
      </c>
    </row>
    <row r="455" spans="1:4">
      <c r="A455" s="354">
        <v>21599</v>
      </c>
      <c r="B455" s="355" t="s">
        <v>500</v>
      </c>
      <c r="C455" s="356">
        <v>30</v>
      </c>
      <c r="D455" s="357">
        <v>30</v>
      </c>
    </row>
    <row r="456" spans="1:4">
      <c r="A456" s="354">
        <v>2159999</v>
      </c>
      <c r="B456" s="354" t="s">
        <v>501</v>
      </c>
      <c r="C456" s="356">
        <v>30</v>
      </c>
      <c r="D456" s="357">
        <v>30</v>
      </c>
    </row>
    <row r="457" spans="1:4">
      <c r="A457" s="355">
        <v>216</v>
      </c>
      <c r="B457" s="355" t="s">
        <v>502</v>
      </c>
      <c r="C457" s="358">
        <v>1730</v>
      </c>
      <c r="D457" s="359">
        <v>1700</v>
      </c>
    </row>
    <row r="458" spans="1:4">
      <c r="A458" s="354">
        <v>21602</v>
      </c>
      <c r="B458" s="355" t="s">
        <v>503</v>
      </c>
      <c r="C458" s="356">
        <v>1589</v>
      </c>
      <c r="D458" s="357">
        <v>1569</v>
      </c>
    </row>
    <row r="459" spans="1:4">
      <c r="A459" s="354">
        <v>2160201</v>
      </c>
      <c r="B459" s="354" t="s">
        <v>126</v>
      </c>
      <c r="C459" s="356">
        <v>253</v>
      </c>
      <c r="D459" s="357">
        <v>253</v>
      </c>
    </row>
    <row r="460" spans="1:4">
      <c r="A460" s="354">
        <v>2160219</v>
      </c>
      <c r="B460" s="354" t="s">
        <v>504</v>
      </c>
      <c r="C460" s="356">
        <v>12</v>
      </c>
      <c r="D460" s="357">
        <v>12</v>
      </c>
    </row>
    <row r="461" spans="1:4">
      <c r="A461" s="354">
        <v>2160299</v>
      </c>
      <c r="B461" s="354" t="s">
        <v>505</v>
      </c>
      <c r="C461" s="356">
        <v>1324</v>
      </c>
      <c r="D461" s="357">
        <v>1304</v>
      </c>
    </row>
    <row r="462" spans="1:4">
      <c r="A462" s="354">
        <v>21606</v>
      </c>
      <c r="B462" s="355" t="s">
        <v>506</v>
      </c>
      <c r="C462" s="356">
        <v>122</v>
      </c>
      <c r="D462" s="357">
        <v>122</v>
      </c>
    </row>
    <row r="463" spans="1:4">
      <c r="A463" s="354">
        <v>2160699</v>
      </c>
      <c r="B463" s="354" t="s">
        <v>507</v>
      </c>
      <c r="C463" s="356">
        <v>122</v>
      </c>
      <c r="D463" s="357">
        <v>122</v>
      </c>
    </row>
    <row r="464" spans="1:4">
      <c r="A464" s="354">
        <v>21699</v>
      </c>
      <c r="B464" s="355" t="s">
        <v>508</v>
      </c>
      <c r="C464" s="356">
        <v>19</v>
      </c>
      <c r="D464" s="357">
        <v>9</v>
      </c>
    </row>
    <row r="465" spans="1:4">
      <c r="A465" s="354">
        <v>2169999</v>
      </c>
      <c r="B465" s="354" t="s">
        <v>509</v>
      </c>
      <c r="C465" s="356">
        <v>19</v>
      </c>
      <c r="D465" s="357">
        <v>9</v>
      </c>
    </row>
    <row r="466" spans="1:4">
      <c r="A466" s="355">
        <v>217</v>
      </c>
      <c r="B466" s="355" t="s">
        <v>510</v>
      </c>
      <c r="C466" s="358">
        <v>175</v>
      </c>
      <c r="D466" s="359">
        <v>200</v>
      </c>
    </row>
    <row r="467" spans="1:4">
      <c r="A467" s="354">
        <v>21703</v>
      </c>
      <c r="B467" s="355" t="s">
        <v>511</v>
      </c>
      <c r="C467" s="356">
        <v>67</v>
      </c>
      <c r="D467" s="357">
        <v>80</v>
      </c>
    </row>
    <row r="468" spans="1:4">
      <c r="A468" s="354">
        <v>2170399</v>
      </c>
      <c r="B468" s="354" t="s">
        <v>512</v>
      </c>
      <c r="C468" s="356">
        <v>67</v>
      </c>
      <c r="D468" s="357">
        <v>80</v>
      </c>
    </row>
    <row r="469" spans="1:4">
      <c r="A469" s="354">
        <v>21799</v>
      </c>
      <c r="B469" s="355" t="s">
        <v>513</v>
      </c>
      <c r="C469" s="356">
        <v>108</v>
      </c>
      <c r="D469" s="357">
        <v>120</v>
      </c>
    </row>
    <row r="470" spans="1:4">
      <c r="A470" s="354">
        <v>2179999</v>
      </c>
      <c r="B470" s="354" t="s">
        <v>514</v>
      </c>
      <c r="C470" s="356">
        <v>108</v>
      </c>
      <c r="D470" s="357">
        <v>120</v>
      </c>
    </row>
    <row r="471" spans="1:4">
      <c r="A471" s="355">
        <v>220</v>
      </c>
      <c r="B471" s="355" t="s">
        <v>515</v>
      </c>
      <c r="C471" s="358">
        <v>4965</v>
      </c>
      <c r="D471" s="359">
        <v>4800</v>
      </c>
    </row>
    <row r="472" spans="1:4">
      <c r="A472" s="354">
        <v>22001</v>
      </c>
      <c r="B472" s="355" t="s">
        <v>516</v>
      </c>
      <c r="C472" s="356">
        <v>4875</v>
      </c>
      <c r="D472" s="357">
        <v>4710</v>
      </c>
    </row>
    <row r="473" spans="1:4">
      <c r="A473" s="354">
        <v>2200101</v>
      </c>
      <c r="B473" s="354" t="s">
        <v>126</v>
      </c>
      <c r="C473" s="356">
        <v>2859</v>
      </c>
      <c r="D473" s="357">
        <v>2859</v>
      </c>
    </row>
    <row r="474" spans="1:4">
      <c r="A474" s="354">
        <v>2200106</v>
      </c>
      <c r="B474" s="354" t="s">
        <v>517</v>
      </c>
      <c r="C474" s="356">
        <v>369</v>
      </c>
      <c r="D474" s="357">
        <v>369</v>
      </c>
    </row>
    <row r="475" spans="1:4">
      <c r="A475" s="354">
        <v>2200109</v>
      </c>
      <c r="B475" s="354" t="s">
        <v>518</v>
      </c>
      <c r="C475" s="356">
        <v>112</v>
      </c>
      <c r="D475" s="357">
        <v>112</v>
      </c>
    </row>
    <row r="476" spans="1:4">
      <c r="A476" s="354">
        <v>2200114</v>
      </c>
      <c r="B476" s="354" t="s">
        <v>519</v>
      </c>
      <c r="C476" s="356">
        <v>185</v>
      </c>
      <c r="D476" s="357">
        <v>20</v>
      </c>
    </row>
    <row r="477" spans="1:4">
      <c r="A477" s="354">
        <v>2200199</v>
      </c>
      <c r="B477" s="354" t="s">
        <v>520</v>
      </c>
      <c r="C477" s="356">
        <v>1350</v>
      </c>
      <c r="D477" s="357">
        <v>1350</v>
      </c>
    </row>
    <row r="478" spans="1:4">
      <c r="A478" s="354">
        <v>22005</v>
      </c>
      <c r="B478" s="355" t="s">
        <v>521</v>
      </c>
      <c r="C478" s="356">
        <v>90</v>
      </c>
      <c r="D478" s="357">
        <v>90</v>
      </c>
    </row>
    <row r="479" spans="1:4">
      <c r="A479" s="354">
        <v>2200509</v>
      </c>
      <c r="B479" s="354" t="s">
        <v>522</v>
      </c>
      <c r="C479" s="356">
        <v>30</v>
      </c>
      <c r="D479" s="357">
        <v>30</v>
      </c>
    </row>
    <row r="480" spans="1:4">
      <c r="A480" s="354">
        <v>2200599</v>
      </c>
      <c r="B480" s="354" t="s">
        <v>523</v>
      </c>
      <c r="C480" s="356">
        <v>60</v>
      </c>
      <c r="D480" s="357">
        <v>60</v>
      </c>
    </row>
    <row r="481" spans="1:4">
      <c r="A481" s="355">
        <v>221</v>
      </c>
      <c r="B481" s="355" t="s">
        <v>524</v>
      </c>
      <c r="C481" s="358">
        <v>9425</v>
      </c>
      <c r="D481" s="359">
        <v>9500</v>
      </c>
    </row>
    <row r="482" spans="1:4">
      <c r="A482" s="354">
        <v>22101</v>
      </c>
      <c r="B482" s="355" t="s">
        <v>525</v>
      </c>
      <c r="C482" s="356">
        <v>9425</v>
      </c>
      <c r="D482" s="357">
        <v>9500</v>
      </c>
    </row>
    <row r="483" spans="1:4">
      <c r="A483" s="354">
        <v>2210103</v>
      </c>
      <c r="B483" s="354" t="s">
        <v>526</v>
      </c>
      <c r="C483" s="356">
        <v>426</v>
      </c>
      <c r="D483" s="357">
        <v>496</v>
      </c>
    </row>
    <row r="484" spans="1:4">
      <c r="A484" s="354">
        <v>2210105</v>
      </c>
      <c r="B484" s="354" t="s">
        <v>527</v>
      </c>
      <c r="C484" s="356">
        <v>187</v>
      </c>
      <c r="D484" s="357">
        <v>192</v>
      </c>
    </row>
    <row r="485" spans="1:4">
      <c r="A485" s="354">
        <v>2210108</v>
      </c>
      <c r="B485" s="354" t="s">
        <v>528</v>
      </c>
      <c r="C485" s="356">
        <v>6659</v>
      </c>
      <c r="D485" s="357">
        <v>6659</v>
      </c>
    </row>
    <row r="486" spans="1:4">
      <c r="A486" s="354">
        <v>2210110</v>
      </c>
      <c r="B486" s="354" t="s">
        <v>529</v>
      </c>
      <c r="C486" s="356">
        <v>129</v>
      </c>
      <c r="D486" s="357">
        <v>129</v>
      </c>
    </row>
    <row r="487" spans="1:4">
      <c r="A487" s="354">
        <v>2210199</v>
      </c>
      <c r="B487" s="354" t="s">
        <v>530</v>
      </c>
      <c r="C487" s="356">
        <v>2024</v>
      </c>
      <c r="D487" s="357">
        <v>2024</v>
      </c>
    </row>
    <row r="488" spans="1:4">
      <c r="A488" s="355">
        <v>222</v>
      </c>
      <c r="B488" s="355" t="s">
        <v>531</v>
      </c>
      <c r="C488" s="358">
        <v>4219</v>
      </c>
      <c r="D488" s="359">
        <v>4200</v>
      </c>
    </row>
    <row r="489" spans="1:4">
      <c r="A489" s="354">
        <v>22201</v>
      </c>
      <c r="B489" s="355" t="s">
        <v>532</v>
      </c>
      <c r="C489" s="356">
        <v>3859</v>
      </c>
      <c r="D489" s="357">
        <v>3840</v>
      </c>
    </row>
    <row r="490" spans="1:4">
      <c r="A490" s="354">
        <v>2220106</v>
      </c>
      <c r="B490" s="354" t="s">
        <v>533</v>
      </c>
      <c r="C490" s="356">
        <v>2</v>
      </c>
      <c r="D490" s="357">
        <v>2</v>
      </c>
    </row>
    <row r="491" spans="1:4">
      <c r="A491" s="354">
        <v>2220115</v>
      </c>
      <c r="B491" s="354" t="s">
        <v>534</v>
      </c>
      <c r="C491" s="356">
        <v>276</v>
      </c>
      <c r="D491" s="357">
        <v>266</v>
      </c>
    </row>
    <row r="492" spans="1:4">
      <c r="A492" s="354">
        <v>2220199</v>
      </c>
      <c r="B492" s="354" t="s">
        <v>535</v>
      </c>
      <c r="C492" s="356">
        <v>3581</v>
      </c>
      <c r="D492" s="357">
        <v>3572</v>
      </c>
    </row>
    <row r="493" spans="1:4">
      <c r="A493" s="354">
        <v>22204</v>
      </c>
      <c r="B493" s="355" t="s">
        <v>536</v>
      </c>
      <c r="C493" s="356">
        <v>360</v>
      </c>
      <c r="D493" s="357">
        <v>360</v>
      </c>
    </row>
    <row r="494" spans="1:4">
      <c r="A494" s="354">
        <v>2220403</v>
      </c>
      <c r="B494" s="354" t="s">
        <v>537</v>
      </c>
      <c r="C494" s="356">
        <v>360</v>
      </c>
      <c r="D494" s="357">
        <v>360</v>
      </c>
    </row>
    <row r="495" spans="1:4">
      <c r="A495" s="355">
        <v>224</v>
      </c>
      <c r="B495" s="355" t="s">
        <v>538</v>
      </c>
      <c r="C495" s="358">
        <v>4224</v>
      </c>
      <c r="D495" s="359">
        <v>4250</v>
      </c>
    </row>
    <row r="496" spans="1:4">
      <c r="A496" s="354">
        <v>22401</v>
      </c>
      <c r="B496" s="355" t="s">
        <v>539</v>
      </c>
      <c r="C496" s="356">
        <v>1639</v>
      </c>
      <c r="D496" s="357">
        <v>1639</v>
      </c>
    </row>
    <row r="497" spans="1:4">
      <c r="A497" s="354">
        <v>2240101</v>
      </c>
      <c r="B497" s="354" t="s">
        <v>126</v>
      </c>
      <c r="C497" s="356">
        <v>971</v>
      </c>
      <c r="D497" s="357">
        <v>971</v>
      </c>
    </row>
    <row r="498" spans="1:4">
      <c r="A498" s="354">
        <v>2240104</v>
      </c>
      <c r="B498" s="354" t="s">
        <v>540</v>
      </c>
      <c r="C498" s="356">
        <v>75</v>
      </c>
      <c r="D498" s="357">
        <v>75</v>
      </c>
    </row>
    <row r="499" spans="1:4">
      <c r="A499" s="354">
        <v>2240108</v>
      </c>
      <c r="B499" s="354" t="s">
        <v>541</v>
      </c>
      <c r="C499" s="356">
        <v>150</v>
      </c>
      <c r="D499" s="357">
        <v>150</v>
      </c>
    </row>
    <row r="500" spans="1:4">
      <c r="A500" s="354">
        <v>2240109</v>
      </c>
      <c r="B500" s="354" t="s">
        <v>542</v>
      </c>
      <c r="C500" s="356">
        <v>120</v>
      </c>
      <c r="D500" s="357">
        <v>120</v>
      </c>
    </row>
    <row r="501" spans="1:4">
      <c r="A501" s="354">
        <v>2240199</v>
      </c>
      <c r="B501" s="354" t="s">
        <v>543</v>
      </c>
      <c r="C501" s="356">
        <v>323</v>
      </c>
      <c r="D501" s="357">
        <v>323</v>
      </c>
    </row>
    <row r="502" spans="1:4">
      <c r="A502" s="354">
        <v>22402</v>
      </c>
      <c r="B502" s="355" t="s">
        <v>544</v>
      </c>
      <c r="C502" s="356">
        <v>1280</v>
      </c>
      <c r="D502" s="357">
        <v>1300</v>
      </c>
    </row>
    <row r="503" spans="1:4">
      <c r="A503" s="354">
        <v>2240201</v>
      </c>
      <c r="B503" s="354" t="s">
        <v>126</v>
      </c>
      <c r="C503" s="356">
        <v>59</v>
      </c>
      <c r="D503" s="357">
        <v>59</v>
      </c>
    </row>
    <row r="504" spans="1:4">
      <c r="A504" s="354">
        <v>2240204</v>
      </c>
      <c r="B504" s="354" t="s">
        <v>545</v>
      </c>
      <c r="C504" s="356">
        <v>1055</v>
      </c>
      <c r="D504" s="357">
        <v>1075</v>
      </c>
    </row>
    <row r="505" spans="1:4">
      <c r="A505" s="354">
        <v>2240299</v>
      </c>
      <c r="B505" s="354" t="s">
        <v>546</v>
      </c>
      <c r="C505" s="356">
        <v>166</v>
      </c>
      <c r="D505" s="357">
        <v>166</v>
      </c>
    </row>
    <row r="506" spans="1:4">
      <c r="A506" s="354">
        <v>22406</v>
      </c>
      <c r="B506" s="355" t="s">
        <v>547</v>
      </c>
      <c r="C506" s="356">
        <v>540</v>
      </c>
      <c r="D506" s="357">
        <v>546</v>
      </c>
    </row>
    <row r="507" spans="1:4">
      <c r="A507" s="354">
        <v>2240601</v>
      </c>
      <c r="B507" s="354" t="s">
        <v>548</v>
      </c>
      <c r="C507" s="356">
        <v>493</v>
      </c>
      <c r="D507" s="357">
        <v>493</v>
      </c>
    </row>
    <row r="508" spans="1:4">
      <c r="A508" s="354">
        <v>2240602</v>
      </c>
      <c r="B508" s="354" t="s">
        <v>549</v>
      </c>
      <c r="C508" s="356">
        <v>40</v>
      </c>
      <c r="D508" s="357">
        <v>40</v>
      </c>
    </row>
    <row r="509" spans="1:4">
      <c r="A509" s="354">
        <v>2240699</v>
      </c>
      <c r="B509" s="354" t="s">
        <v>550</v>
      </c>
      <c r="C509" s="356">
        <v>7</v>
      </c>
      <c r="D509" s="357">
        <v>13</v>
      </c>
    </row>
    <row r="510" spans="1:4">
      <c r="A510" s="354">
        <v>22407</v>
      </c>
      <c r="B510" s="355" t="s">
        <v>551</v>
      </c>
      <c r="C510" s="356">
        <v>685</v>
      </c>
      <c r="D510" s="357">
        <v>685</v>
      </c>
    </row>
    <row r="511" spans="1:4">
      <c r="A511" s="354">
        <v>2240703</v>
      </c>
      <c r="B511" s="354" t="s">
        <v>552</v>
      </c>
      <c r="C511" s="356">
        <v>685</v>
      </c>
      <c r="D511" s="357">
        <v>685</v>
      </c>
    </row>
    <row r="512" spans="1:4">
      <c r="A512" s="354">
        <v>22499</v>
      </c>
      <c r="B512" s="355" t="s">
        <v>553</v>
      </c>
      <c r="C512" s="356">
        <v>80</v>
      </c>
      <c r="D512" s="357">
        <v>80</v>
      </c>
    </row>
    <row r="513" spans="1:4">
      <c r="A513" s="354">
        <v>2249999</v>
      </c>
      <c r="B513" s="354" t="s">
        <v>554</v>
      </c>
      <c r="C513" s="356">
        <v>80</v>
      </c>
      <c r="D513" s="357">
        <v>80</v>
      </c>
    </row>
    <row r="514" spans="1:4">
      <c r="A514" s="355">
        <v>229</v>
      </c>
      <c r="B514" s="355" t="s">
        <v>555</v>
      </c>
      <c r="C514" s="358">
        <v>559</v>
      </c>
      <c r="D514" s="359">
        <v>0</v>
      </c>
    </row>
    <row r="515" spans="1:4">
      <c r="A515" s="354">
        <v>22999</v>
      </c>
      <c r="B515" s="355" t="s">
        <v>556</v>
      </c>
      <c r="C515" s="356">
        <v>559</v>
      </c>
      <c r="D515" s="357">
        <v>0</v>
      </c>
    </row>
    <row r="516" spans="1:4">
      <c r="A516" s="354">
        <v>2299999</v>
      </c>
      <c r="B516" s="354" t="s">
        <v>557</v>
      </c>
      <c r="C516" s="356">
        <v>559</v>
      </c>
      <c r="D516" s="357">
        <v>0</v>
      </c>
    </row>
    <row r="517" spans="1:4">
      <c r="A517" s="355">
        <v>232</v>
      </c>
      <c r="B517" s="355" t="s">
        <v>558</v>
      </c>
      <c r="C517" s="358">
        <v>10985</v>
      </c>
      <c r="D517" s="359">
        <v>12121</v>
      </c>
    </row>
    <row r="518" spans="1:4">
      <c r="A518" s="354">
        <v>23203</v>
      </c>
      <c r="B518" s="355" t="s">
        <v>559</v>
      </c>
      <c r="C518" s="356">
        <v>10985</v>
      </c>
      <c r="D518" s="357">
        <v>12121</v>
      </c>
    </row>
    <row r="519" spans="1:4">
      <c r="A519" s="354">
        <v>2320301</v>
      </c>
      <c r="B519" s="354" t="s">
        <v>560</v>
      </c>
      <c r="C519" s="356">
        <v>10944</v>
      </c>
      <c r="D519" s="357">
        <v>12071</v>
      </c>
    </row>
    <row r="520" spans="1:4">
      <c r="A520" s="354">
        <v>2320302</v>
      </c>
      <c r="B520" s="354" t="s">
        <v>561</v>
      </c>
      <c r="C520" s="356">
        <v>41</v>
      </c>
      <c r="D520" s="357">
        <v>50</v>
      </c>
    </row>
  </sheetData>
  <autoFilter ref="A5:D520">
    <extLst/>
  </autoFilter>
  <mergeCells count="1">
    <mergeCell ref="A2:D2"/>
  </mergeCells>
  <dataValidations count="1">
    <dataValidation type="decimal" operator="between" allowBlank="1" showInputMessage="1" showErrorMessage="1" sqref="C10 C11 C12 C16 C27 C32 C39 C45 C56 C59 C63 C71 C86 C94 C104 C110 C111 C114 C115 C127 C140 C141 C142 C159 C165 C172 C173 C174 C178 C182 C183 C189 C190 C196 C199 C202 C225 C226 C244 C245 C263 C264 C267 C300 C308 C323 C334 C337 C345 C346 C347 C385 C393 C400 C401 C428 C429 C430 C433 C447 C450 C451 C452 C453 C460 C467 C468 C469 C470 C474 C475 C476 C479 C480 C483 C484 C485 C490 C491 C492 C493 C494 C498 C504 C505 C5:C9 C13:C15 C17:C20 C21:C22 C23:C26 C28:C31 C33:C34 C35:C38 C40:C41 C42:C44 C46:C48 C49:C51 C52:C55 C57:C58 C60:C62 C64:C66 C67:C70 C72:C75 C76:C81 C82:C85 C87:C93 C95:C97 C98:C100 C101:C103 C105:C109 C112:C113 C116:C121 C122:C124 C125:C126 C128:C129 C130:C133 C134:C137 C138:C139 C143:C149 C150:C158 C160:C161 C162:C164 C166:C171 C175:C177 C179:C181 C184:C188 C191:C193 C194:C195 C197:C198 C200:C201 C203:C204 C205:C207 C208:C211 C212:C213 C214:C216 C217:C218 C219:C220 C221:C224 C227:C232 C233:C237 C238:C243 C246:C248 C249:C250 C251:C254 C255:C262 C265:C266 C268:C269 C270:C272 C273:C277 C278:C281 C282:C285 C286:C287 C288:C293 C294:C299 C301:C304 C305:C307 C309:C310 C311:C312 C313:C314 C315:C322 C324:C326 C327:C330 C331:C333 C335:C336 C338:C344 C348:C360 C361:C363 C364:C365 C366:C370 C371:C374 C375:C379 C380:C381 C382:C384 C386:C389 C390:C392 C394:C396 C397:C399 C402:C404 C405:C407 C408:C410 C411:C415 C416:C417 C418:C419 C420:C421 C422:C425 C426:C427 C431:C432 C434:C436 C437:C442 C443:C446 C448:C449 C454:C455 C456:C459 C461:C462 C463:C464 C465:C466 C471:C473 C477:C478 C481:C482 C486:C487 C488:C489 C495:C497 C499:C500 C501:C503 C506:C511 C512:C517 C518:C520">
      <formula1>-99999999999999</formula1>
      <formula2>99999999999999</formula2>
    </dataValidation>
  </dataValidation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D73"/>
  <sheetViews>
    <sheetView view="pageBreakPreview" zoomScaleNormal="100" workbookViewId="0">
      <pane ySplit="4" topLeftCell="A5" activePane="bottomLeft" state="frozen"/>
      <selection/>
      <selection pane="bottomLeft" activeCell="D4" sqref="D4"/>
    </sheetView>
  </sheetViews>
  <sheetFormatPr defaultColWidth="9" defaultRowHeight="14.25" outlineLevelCol="3"/>
  <cols>
    <col min="1" max="1" width="9.25" style="332" customWidth="1"/>
    <col min="2" max="2" width="32.5" style="333" customWidth="1"/>
    <col min="3" max="3" width="17.375" style="334" customWidth="1"/>
    <col min="4" max="4" width="18.25" customWidth="1"/>
  </cols>
  <sheetData>
    <row r="1" spans="1:3">
      <c r="A1" s="141" t="s">
        <v>562</v>
      </c>
      <c r="B1" s="335"/>
      <c r="C1" s="146"/>
    </row>
    <row r="2" ht="22.5" spans="1:4">
      <c r="A2" s="336" t="s">
        <v>563</v>
      </c>
      <c r="B2" s="336"/>
      <c r="C2" s="337"/>
      <c r="D2" s="337"/>
    </row>
    <row r="3" spans="1:4">
      <c r="A3" s="338"/>
      <c r="B3" s="339"/>
      <c r="C3" s="146"/>
      <c r="D3" s="340" t="s">
        <v>37</v>
      </c>
    </row>
    <row r="4" spans="1:4">
      <c r="A4" s="264" t="s">
        <v>120</v>
      </c>
      <c r="B4" s="341" t="s">
        <v>564</v>
      </c>
      <c r="C4" s="342" t="s">
        <v>122</v>
      </c>
      <c r="D4" s="343" t="s">
        <v>68</v>
      </c>
    </row>
    <row r="5" spans="1:4">
      <c r="A5" s="344" t="s">
        <v>565</v>
      </c>
      <c r="B5" s="345"/>
      <c r="C5" s="346">
        <v>715512</v>
      </c>
      <c r="D5" s="346">
        <v>706087</v>
      </c>
    </row>
    <row r="6" spans="1:4">
      <c r="A6" s="347">
        <v>501</v>
      </c>
      <c r="B6" s="348" t="s">
        <v>566</v>
      </c>
      <c r="C6" s="346">
        <v>150701</v>
      </c>
      <c r="D6" s="349">
        <v>150000</v>
      </c>
    </row>
    <row r="7" spans="1:4">
      <c r="A7" s="347">
        <v>50101</v>
      </c>
      <c r="B7" s="348" t="s">
        <v>567</v>
      </c>
      <c r="C7" s="346">
        <v>105147</v>
      </c>
      <c r="D7" s="349">
        <v>105000</v>
      </c>
    </row>
    <row r="8" spans="1:4">
      <c r="A8" s="347">
        <v>50102</v>
      </c>
      <c r="B8" s="348" t="s">
        <v>568</v>
      </c>
      <c r="C8" s="346">
        <v>24793</v>
      </c>
      <c r="D8" s="349">
        <v>24700</v>
      </c>
    </row>
    <row r="9" spans="1:4">
      <c r="A9" s="347">
        <v>50103</v>
      </c>
      <c r="B9" s="348" t="s">
        <v>569</v>
      </c>
      <c r="C9" s="346">
        <v>8936</v>
      </c>
      <c r="D9" s="349">
        <v>8800</v>
      </c>
    </row>
    <row r="10" spans="1:4">
      <c r="A10" s="347">
        <v>50199</v>
      </c>
      <c r="B10" s="348" t="s">
        <v>570</v>
      </c>
      <c r="C10" s="346">
        <v>11825</v>
      </c>
      <c r="D10" s="349">
        <v>11500</v>
      </c>
    </row>
    <row r="11" spans="1:4">
      <c r="A11" s="347">
        <v>502</v>
      </c>
      <c r="B11" s="348" t="s">
        <v>571</v>
      </c>
      <c r="C11" s="346">
        <v>129773</v>
      </c>
      <c r="D11" s="349">
        <v>125000</v>
      </c>
    </row>
    <row r="12" spans="1:4">
      <c r="A12" s="347">
        <v>50201</v>
      </c>
      <c r="B12" s="348" t="s">
        <v>572</v>
      </c>
      <c r="C12" s="346">
        <v>11620</v>
      </c>
      <c r="D12" s="349">
        <v>11000</v>
      </c>
    </row>
    <row r="13" spans="1:4">
      <c r="A13" s="347">
        <v>50202</v>
      </c>
      <c r="B13" s="348" t="s">
        <v>573</v>
      </c>
      <c r="C13" s="346">
        <v>446</v>
      </c>
      <c r="D13" s="349">
        <v>400</v>
      </c>
    </row>
    <row r="14" spans="1:4">
      <c r="A14" s="347">
        <v>50203</v>
      </c>
      <c r="B14" s="348" t="s">
        <v>574</v>
      </c>
      <c r="C14" s="346">
        <v>1653</v>
      </c>
      <c r="D14" s="349">
        <v>1600</v>
      </c>
    </row>
    <row r="15" spans="1:4">
      <c r="A15" s="347">
        <v>50204</v>
      </c>
      <c r="B15" s="348" t="s">
        <v>575</v>
      </c>
      <c r="C15" s="346">
        <v>199</v>
      </c>
      <c r="D15" s="349">
        <v>100</v>
      </c>
    </row>
    <row r="16" spans="1:4">
      <c r="A16" s="347">
        <v>50205</v>
      </c>
      <c r="B16" s="348" t="s">
        <v>576</v>
      </c>
      <c r="C16" s="346">
        <v>5846</v>
      </c>
      <c r="D16" s="349">
        <v>5500</v>
      </c>
    </row>
    <row r="17" spans="1:4">
      <c r="A17" s="347">
        <v>50206</v>
      </c>
      <c r="B17" s="348" t="s">
        <v>577</v>
      </c>
      <c r="C17" s="346">
        <v>383</v>
      </c>
      <c r="D17" s="349">
        <v>300</v>
      </c>
    </row>
    <row r="18" spans="1:4">
      <c r="A18" s="347">
        <v>50207</v>
      </c>
      <c r="B18" s="348" t="s">
        <v>578</v>
      </c>
      <c r="C18" s="346"/>
      <c r="D18" s="349"/>
    </row>
    <row r="19" spans="1:4">
      <c r="A19" s="347">
        <v>50208</v>
      </c>
      <c r="B19" s="348" t="s">
        <v>579</v>
      </c>
      <c r="C19" s="346">
        <v>795</v>
      </c>
      <c r="D19" s="349">
        <v>700</v>
      </c>
    </row>
    <row r="20" spans="1:4">
      <c r="A20" s="347">
        <v>50209</v>
      </c>
      <c r="B20" s="348" t="s">
        <v>580</v>
      </c>
      <c r="C20" s="346">
        <v>428</v>
      </c>
      <c r="D20" s="349">
        <v>400</v>
      </c>
    </row>
    <row r="21" spans="1:4">
      <c r="A21" s="347">
        <v>50299</v>
      </c>
      <c r="B21" s="348" t="s">
        <v>581</v>
      </c>
      <c r="C21" s="346">
        <v>108404</v>
      </c>
      <c r="D21" s="349">
        <v>105001</v>
      </c>
    </row>
    <row r="22" spans="1:4">
      <c r="A22" s="347">
        <v>503</v>
      </c>
      <c r="B22" s="348" t="s">
        <v>582</v>
      </c>
      <c r="C22" s="346">
        <v>108656</v>
      </c>
      <c r="D22" s="349">
        <v>108000</v>
      </c>
    </row>
    <row r="23" spans="1:4">
      <c r="A23" s="347">
        <v>50301</v>
      </c>
      <c r="B23" s="348" t="s">
        <v>583</v>
      </c>
      <c r="C23" s="346">
        <v>727</v>
      </c>
      <c r="D23" s="349">
        <v>700</v>
      </c>
    </row>
    <row r="24" spans="1:4">
      <c r="A24" s="347">
        <v>50302</v>
      </c>
      <c r="B24" s="348" t="s">
        <v>584</v>
      </c>
      <c r="C24" s="346">
        <v>60813</v>
      </c>
      <c r="D24" s="349">
        <v>60700</v>
      </c>
    </row>
    <row r="25" spans="1:4">
      <c r="A25" s="347">
        <v>50303</v>
      </c>
      <c r="B25" s="348" t="s">
        <v>585</v>
      </c>
      <c r="C25" s="346">
        <v>179</v>
      </c>
      <c r="D25" s="349">
        <v>100</v>
      </c>
    </row>
    <row r="26" spans="1:4">
      <c r="A26" s="347">
        <v>50305</v>
      </c>
      <c r="B26" s="348" t="s">
        <v>586</v>
      </c>
      <c r="C26" s="346"/>
      <c r="D26" s="349"/>
    </row>
    <row r="27" spans="1:4">
      <c r="A27" s="347">
        <v>50306</v>
      </c>
      <c r="B27" s="348" t="s">
        <v>587</v>
      </c>
      <c r="C27" s="346">
        <v>593</v>
      </c>
      <c r="D27" s="349">
        <v>500</v>
      </c>
    </row>
    <row r="28" spans="1:4">
      <c r="A28" s="347">
        <v>50307</v>
      </c>
      <c r="B28" s="348" t="s">
        <v>588</v>
      </c>
      <c r="C28" s="346">
        <v>9020</v>
      </c>
      <c r="D28" s="349">
        <v>9000</v>
      </c>
    </row>
    <row r="29" spans="1:4">
      <c r="A29" s="347">
        <v>50399</v>
      </c>
      <c r="B29" s="348" t="s">
        <v>589</v>
      </c>
      <c r="C29" s="346">
        <v>37324</v>
      </c>
      <c r="D29" s="349">
        <v>37000</v>
      </c>
    </row>
    <row r="30" spans="1:4">
      <c r="A30" s="347">
        <v>504</v>
      </c>
      <c r="B30" s="348" t="s">
        <v>590</v>
      </c>
      <c r="C30" s="346">
        <v>12019</v>
      </c>
      <c r="D30" s="349">
        <v>11842</v>
      </c>
    </row>
    <row r="31" spans="1:4">
      <c r="A31" s="347">
        <v>50401</v>
      </c>
      <c r="B31" s="348" t="s">
        <v>583</v>
      </c>
      <c r="C31" s="346">
        <v>660</v>
      </c>
      <c r="D31" s="349">
        <v>600</v>
      </c>
    </row>
    <row r="32" spans="1:4">
      <c r="A32" s="347">
        <v>50402</v>
      </c>
      <c r="B32" s="348" t="s">
        <v>584</v>
      </c>
      <c r="C32" s="346">
        <v>9628</v>
      </c>
      <c r="D32" s="349">
        <v>9600</v>
      </c>
    </row>
    <row r="33" spans="1:4">
      <c r="A33" s="347">
        <v>50403</v>
      </c>
      <c r="B33" s="348" t="s">
        <v>585</v>
      </c>
      <c r="C33" s="346">
        <v>2</v>
      </c>
      <c r="D33" s="349">
        <v>2</v>
      </c>
    </row>
    <row r="34" spans="1:4">
      <c r="A34" s="347">
        <v>50404</v>
      </c>
      <c r="B34" s="348" t="s">
        <v>587</v>
      </c>
      <c r="C34" s="346">
        <v>142</v>
      </c>
      <c r="D34" s="349">
        <v>140</v>
      </c>
    </row>
    <row r="35" spans="1:4">
      <c r="A35" s="347">
        <v>50405</v>
      </c>
      <c r="B35" s="348" t="s">
        <v>588</v>
      </c>
      <c r="C35" s="346"/>
      <c r="D35" s="349"/>
    </row>
    <row r="36" spans="1:4">
      <c r="A36" s="347">
        <v>50499</v>
      </c>
      <c r="B36" s="348" t="s">
        <v>589</v>
      </c>
      <c r="C36" s="346">
        <v>1585</v>
      </c>
      <c r="D36" s="349">
        <v>1500</v>
      </c>
    </row>
    <row r="37" spans="1:4">
      <c r="A37" s="347">
        <v>505</v>
      </c>
      <c r="B37" s="348" t="s">
        <v>591</v>
      </c>
      <c r="C37" s="346">
        <v>110378</v>
      </c>
      <c r="D37" s="349">
        <v>109000</v>
      </c>
    </row>
    <row r="38" spans="1:4">
      <c r="A38" s="347">
        <v>50501</v>
      </c>
      <c r="B38" s="348" t="s">
        <v>592</v>
      </c>
      <c r="C38" s="346">
        <v>72456</v>
      </c>
      <c r="D38" s="349">
        <v>72000</v>
      </c>
    </row>
    <row r="39" spans="1:4">
      <c r="A39" s="347">
        <v>50502</v>
      </c>
      <c r="B39" s="348" t="s">
        <v>593</v>
      </c>
      <c r="C39" s="346">
        <v>17324</v>
      </c>
      <c r="D39" s="349">
        <v>17000</v>
      </c>
    </row>
    <row r="40" spans="1:4">
      <c r="A40" s="347">
        <v>50599</v>
      </c>
      <c r="B40" s="348" t="s">
        <v>594</v>
      </c>
      <c r="C40" s="346">
        <v>20598</v>
      </c>
      <c r="D40" s="349">
        <v>20000</v>
      </c>
    </row>
    <row r="41" spans="1:4">
      <c r="A41" s="347">
        <v>506</v>
      </c>
      <c r="B41" s="348" t="s">
        <v>595</v>
      </c>
      <c r="C41" s="346">
        <v>2499</v>
      </c>
      <c r="D41" s="349">
        <v>2414</v>
      </c>
    </row>
    <row r="42" spans="1:4">
      <c r="A42" s="347">
        <v>50601</v>
      </c>
      <c r="B42" s="348" t="s">
        <v>596</v>
      </c>
      <c r="C42" s="346">
        <v>2485</v>
      </c>
      <c r="D42" s="349">
        <v>2400</v>
      </c>
    </row>
    <row r="43" spans="1:4">
      <c r="A43" s="347">
        <v>50602</v>
      </c>
      <c r="B43" s="348" t="s">
        <v>597</v>
      </c>
      <c r="C43" s="346">
        <v>14</v>
      </c>
      <c r="D43" s="349">
        <v>14</v>
      </c>
    </row>
    <row r="44" spans="1:4">
      <c r="A44" s="347">
        <v>507</v>
      </c>
      <c r="B44" s="348" t="s">
        <v>598</v>
      </c>
      <c r="C44" s="346">
        <v>8125</v>
      </c>
      <c r="D44" s="349">
        <v>8000</v>
      </c>
    </row>
    <row r="45" spans="1:4">
      <c r="A45" s="347">
        <v>50701</v>
      </c>
      <c r="B45" s="348" t="s">
        <v>599</v>
      </c>
      <c r="C45" s="346">
        <v>158</v>
      </c>
      <c r="D45" s="349">
        <v>100</v>
      </c>
    </row>
    <row r="46" spans="1:4">
      <c r="A46" s="347">
        <v>50702</v>
      </c>
      <c r="B46" s="348" t="s">
        <v>600</v>
      </c>
      <c r="C46" s="346">
        <v>304</v>
      </c>
      <c r="D46" s="349">
        <v>300</v>
      </c>
    </row>
    <row r="47" spans="1:4">
      <c r="A47" s="347">
        <v>50799</v>
      </c>
      <c r="B47" s="348" t="s">
        <v>601</v>
      </c>
      <c r="C47" s="346">
        <v>7663</v>
      </c>
      <c r="D47" s="349">
        <v>7600</v>
      </c>
    </row>
    <row r="48" spans="1:4">
      <c r="A48" s="347">
        <v>508</v>
      </c>
      <c r="B48" s="348" t="s">
        <v>602</v>
      </c>
      <c r="C48" s="346"/>
      <c r="D48" s="349"/>
    </row>
    <row r="49" spans="1:4">
      <c r="A49" s="347">
        <v>50803</v>
      </c>
      <c r="B49" s="348" t="s">
        <v>603</v>
      </c>
      <c r="C49" s="346"/>
      <c r="D49" s="349"/>
    </row>
    <row r="50" spans="1:4">
      <c r="A50" s="347">
        <v>50804</v>
      </c>
      <c r="B50" s="348" t="s">
        <v>604</v>
      </c>
      <c r="C50" s="346"/>
      <c r="D50" s="349"/>
    </row>
    <row r="51" spans="1:4">
      <c r="A51" s="347">
        <v>50805</v>
      </c>
      <c r="B51" s="348" t="s">
        <v>605</v>
      </c>
      <c r="C51" s="346"/>
      <c r="D51" s="349"/>
    </row>
    <row r="52" spans="1:4">
      <c r="A52" s="347">
        <v>50899</v>
      </c>
      <c r="B52" s="348" t="s">
        <v>606</v>
      </c>
      <c r="C52" s="346"/>
      <c r="D52" s="349"/>
    </row>
    <row r="53" spans="1:4">
      <c r="A53" s="347">
        <v>509</v>
      </c>
      <c r="B53" s="348" t="s">
        <v>607</v>
      </c>
      <c r="C53" s="346">
        <v>112415</v>
      </c>
      <c r="D53" s="349">
        <v>111800</v>
      </c>
    </row>
    <row r="54" spans="1:4">
      <c r="A54" s="347">
        <v>50901</v>
      </c>
      <c r="B54" s="348" t="s">
        <v>608</v>
      </c>
      <c r="C54" s="346">
        <v>42902</v>
      </c>
      <c r="D54" s="349">
        <v>42800</v>
      </c>
    </row>
    <row r="55" spans="1:4">
      <c r="A55" s="347">
        <v>50902</v>
      </c>
      <c r="B55" s="348" t="s">
        <v>609</v>
      </c>
      <c r="C55" s="346">
        <v>7091</v>
      </c>
      <c r="D55" s="349">
        <v>7000</v>
      </c>
    </row>
    <row r="56" spans="1:4">
      <c r="A56" s="347">
        <v>50903</v>
      </c>
      <c r="B56" s="348" t="s">
        <v>610</v>
      </c>
      <c r="C56" s="346">
        <v>3031</v>
      </c>
      <c r="D56" s="349">
        <v>3000</v>
      </c>
    </row>
    <row r="57" spans="1:4">
      <c r="A57" s="347">
        <v>50905</v>
      </c>
      <c r="B57" s="348" t="s">
        <v>611</v>
      </c>
      <c r="C57" s="346">
        <v>10180</v>
      </c>
      <c r="D57" s="349">
        <v>10000</v>
      </c>
    </row>
    <row r="58" spans="1:4">
      <c r="A58" s="347">
        <v>50999</v>
      </c>
      <c r="B58" s="348" t="s">
        <v>612</v>
      </c>
      <c r="C58" s="346">
        <v>49211</v>
      </c>
      <c r="D58" s="349">
        <v>49000</v>
      </c>
    </row>
    <row r="59" spans="1:4">
      <c r="A59" s="347">
        <v>510</v>
      </c>
      <c r="B59" s="348" t="s">
        <v>613</v>
      </c>
      <c r="C59" s="346">
        <v>39701</v>
      </c>
      <c r="D59" s="349">
        <v>39700</v>
      </c>
    </row>
    <row r="60" spans="1:4">
      <c r="A60" s="347">
        <v>51002</v>
      </c>
      <c r="B60" s="348" t="s">
        <v>614</v>
      </c>
      <c r="C60" s="346">
        <v>39001</v>
      </c>
      <c r="D60" s="349">
        <v>39000</v>
      </c>
    </row>
    <row r="61" spans="1:4">
      <c r="A61" s="347">
        <v>51003</v>
      </c>
      <c r="B61" s="348" t="s">
        <v>615</v>
      </c>
      <c r="C61" s="346"/>
      <c r="D61" s="349"/>
    </row>
    <row r="62" ht="28.5" spans="1:4">
      <c r="A62" s="347">
        <v>51004</v>
      </c>
      <c r="B62" s="348" t="s">
        <v>616</v>
      </c>
      <c r="C62" s="346">
        <v>700</v>
      </c>
      <c r="D62" s="349">
        <v>700</v>
      </c>
    </row>
    <row r="63" spans="1:4">
      <c r="A63" s="347">
        <v>511</v>
      </c>
      <c r="B63" s="348" t="s">
        <v>617</v>
      </c>
      <c r="C63" s="346">
        <v>10985</v>
      </c>
      <c r="D63" s="349">
        <v>10840</v>
      </c>
    </row>
    <row r="64" spans="1:4">
      <c r="A64" s="347">
        <v>51101</v>
      </c>
      <c r="B64" s="348" t="s">
        <v>618</v>
      </c>
      <c r="C64" s="346">
        <v>10943</v>
      </c>
      <c r="D64" s="349">
        <v>10800</v>
      </c>
    </row>
    <row r="65" spans="1:4">
      <c r="A65" s="347">
        <v>51102</v>
      </c>
      <c r="B65" s="348" t="s">
        <v>619</v>
      </c>
      <c r="C65" s="346">
        <v>41</v>
      </c>
      <c r="D65" s="349">
        <v>40</v>
      </c>
    </row>
    <row r="66" spans="1:4">
      <c r="A66" s="347">
        <v>51103</v>
      </c>
      <c r="B66" s="348" t="s">
        <v>620</v>
      </c>
      <c r="C66" s="346"/>
      <c r="D66" s="349"/>
    </row>
    <row r="67" spans="1:4">
      <c r="A67" s="347">
        <v>51104</v>
      </c>
      <c r="B67" s="348" t="s">
        <v>621</v>
      </c>
      <c r="C67" s="346"/>
      <c r="D67" s="349"/>
    </row>
    <row r="68" spans="1:4">
      <c r="A68" s="347">
        <v>599</v>
      </c>
      <c r="B68" s="348" t="s">
        <v>555</v>
      </c>
      <c r="C68" s="346">
        <v>30260</v>
      </c>
      <c r="D68" s="349">
        <v>29491</v>
      </c>
    </row>
    <row r="69" spans="1:4">
      <c r="A69" s="347">
        <v>59907</v>
      </c>
      <c r="B69" s="348" t="s">
        <v>622</v>
      </c>
      <c r="C69" s="346"/>
      <c r="D69" s="349"/>
    </row>
    <row r="70" ht="28.5" spans="1:4">
      <c r="A70" s="347">
        <v>59908</v>
      </c>
      <c r="B70" s="348" t="s">
        <v>623</v>
      </c>
      <c r="C70" s="346"/>
      <c r="D70" s="349"/>
    </row>
    <row r="71" spans="1:4">
      <c r="A71" s="347">
        <v>59909</v>
      </c>
      <c r="B71" s="348" t="s">
        <v>624</v>
      </c>
      <c r="C71" s="346"/>
      <c r="D71" s="349"/>
    </row>
    <row r="72" spans="1:4">
      <c r="A72" s="347">
        <v>59910</v>
      </c>
      <c r="B72" s="348" t="s">
        <v>625</v>
      </c>
      <c r="C72" s="346"/>
      <c r="D72" s="349"/>
    </row>
    <row r="73" spans="1:4">
      <c r="A73" s="347">
        <v>59999</v>
      </c>
      <c r="B73" s="348" t="s">
        <v>556</v>
      </c>
      <c r="C73" s="346">
        <v>30260</v>
      </c>
      <c r="D73" s="349">
        <v>29491</v>
      </c>
    </row>
  </sheetData>
  <autoFilter ref="A5:D73">
    <extLst/>
  </autoFilter>
  <mergeCells count="3">
    <mergeCell ref="A1:B1"/>
    <mergeCell ref="A2:D2"/>
    <mergeCell ref="A5:B5"/>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F161"/>
  <sheetViews>
    <sheetView view="pageBreakPreview" zoomScaleNormal="100" workbookViewId="0">
      <pane ySplit="5" topLeftCell="A6" activePane="bottomLeft" state="frozen"/>
      <selection/>
      <selection pane="bottomLeft" activeCell="A2" sqref="A2:F2"/>
    </sheetView>
  </sheetViews>
  <sheetFormatPr defaultColWidth="10" defaultRowHeight="14.25" outlineLevelCol="5"/>
  <cols>
    <col min="1" max="1" width="5.29166666666667" style="313" customWidth="1"/>
    <col min="2" max="2" width="5.56666666666667" style="313" customWidth="1"/>
    <col min="3" max="3" width="5.83333333333333" style="313" customWidth="1"/>
    <col min="4" max="4" width="15" style="313" customWidth="1"/>
    <col min="5" max="5" width="37.625" style="313" customWidth="1"/>
    <col min="6" max="6" width="17.125" style="313" customWidth="1"/>
    <col min="7" max="7" width="10" style="313"/>
    <col min="8" max="8" width="12.625" style="313"/>
    <col min="9" max="16382" width="10" style="313"/>
  </cols>
  <sheetData>
    <row r="1" ht="16.35" customHeight="1" spans="1:4">
      <c r="A1" s="314" t="s">
        <v>626</v>
      </c>
      <c r="B1" s="315"/>
      <c r="D1" s="316"/>
    </row>
    <row r="2" s="312" customFormat="1" ht="32" customHeight="1" spans="1:6">
      <c r="A2" s="317" t="s">
        <v>627</v>
      </c>
      <c r="B2" s="317"/>
      <c r="C2" s="318"/>
      <c r="D2" s="318"/>
      <c r="E2" s="318"/>
      <c r="F2" s="318"/>
    </row>
    <row r="3" ht="15" customHeight="1" spans="1:6">
      <c r="A3" s="319"/>
      <c r="B3" s="320"/>
      <c r="C3" s="321"/>
      <c r="D3" s="321"/>
      <c r="E3" s="321"/>
      <c r="F3" s="322" t="s">
        <v>37</v>
      </c>
    </row>
    <row r="4" ht="27" customHeight="1" spans="1:6">
      <c r="A4" s="323" t="s">
        <v>121</v>
      </c>
      <c r="B4" s="323"/>
      <c r="C4" s="324"/>
      <c r="D4" s="324" t="s">
        <v>628</v>
      </c>
      <c r="E4" s="324" t="s">
        <v>629</v>
      </c>
      <c r="F4" s="324" t="s">
        <v>630</v>
      </c>
    </row>
    <row r="5" ht="20" customHeight="1" spans="1:6">
      <c r="A5" s="324" t="s">
        <v>631</v>
      </c>
      <c r="B5" s="324" t="s">
        <v>632</v>
      </c>
      <c r="C5" s="324" t="s">
        <v>633</v>
      </c>
      <c r="D5" s="324" t="s">
        <v>565</v>
      </c>
      <c r="E5" s="324"/>
      <c r="F5" s="325">
        <v>199089.475626</v>
      </c>
    </row>
    <row r="6" ht="18" customHeight="1" spans="1:6">
      <c r="A6" s="326" t="s">
        <v>634</v>
      </c>
      <c r="B6" s="327"/>
      <c r="C6" s="327"/>
      <c r="D6" s="328" t="s">
        <v>634</v>
      </c>
      <c r="E6" s="328" t="s">
        <v>635</v>
      </c>
      <c r="F6" s="325">
        <v>47764.841316</v>
      </c>
    </row>
    <row r="7" ht="18" customHeight="1" spans="1:6">
      <c r="A7" s="326" t="s">
        <v>634</v>
      </c>
      <c r="B7" s="326" t="s">
        <v>636</v>
      </c>
      <c r="C7" s="327"/>
      <c r="D7" s="328" t="s">
        <v>637</v>
      </c>
      <c r="E7" s="328" t="s">
        <v>638</v>
      </c>
      <c r="F7" s="325">
        <v>762.04879</v>
      </c>
    </row>
    <row r="8" ht="18" customHeight="1" spans="1:6">
      <c r="A8" s="326" t="s">
        <v>634</v>
      </c>
      <c r="B8" s="326" t="s">
        <v>636</v>
      </c>
      <c r="C8" s="326" t="s">
        <v>636</v>
      </c>
      <c r="D8" s="329" t="s">
        <v>639</v>
      </c>
      <c r="E8" s="329" t="s">
        <v>640</v>
      </c>
      <c r="F8" s="330">
        <v>762.04879</v>
      </c>
    </row>
    <row r="9" ht="18" customHeight="1" spans="1:6">
      <c r="A9" s="326" t="s">
        <v>634</v>
      </c>
      <c r="B9" s="326" t="s">
        <v>641</v>
      </c>
      <c r="C9" s="327"/>
      <c r="D9" s="328" t="s">
        <v>642</v>
      </c>
      <c r="E9" s="328" t="s">
        <v>643</v>
      </c>
      <c r="F9" s="325">
        <v>468.088868</v>
      </c>
    </row>
    <row r="10" ht="18" customHeight="1" spans="1:6">
      <c r="A10" s="326" t="s">
        <v>634</v>
      </c>
      <c r="B10" s="326" t="s">
        <v>641</v>
      </c>
      <c r="C10" s="326" t="s">
        <v>636</v>
      </c>
      <c r="D10" s="329" t="s">
        <v>644</v>
      </c>
      <c r="E10" s="329" t="s">
        <v>640</v>
      </c>
      <c r="F10" s="330">
        <v>438.128868</v>
      </c>
    </row>
    <row r="11" ht="18" customHeight="1" spans="1:6">
      <c r="A11" s="326" t="s">
        <v>634</v>
      </c>
      <c r="B11" s="326" t="s">
        <v>641</v>
      </c>
      <c r="C11" s="326" t="s">
        <v>645</v>
      </c>
      <c r="D11" s="329" t="s">
        <v>646</v>
      </c>
      <c r="E11" s="329" t="s">
        <v>647</v>
      </c>
      <c r="F11" s="330">
        <v>5.76</v>
      </c>
    </row>
    <row r="12" ht="18" customHeight="1" spans="1:6">
      <c r="A12" s="326" t="s">
        <v>634</v>
      </c>
      <c r="B12" s="326" t="s">
        <v>641</v>
      </c>
      <c r="C12" s="326" t="s">
        <v>648</v>
      </c>
      <c r="D12" s="329" t="s">
        <v>649</v>
      </c>
      <c r="E12" s="329" t="s">
        <v>650</v>
      </c>
      <c r="F12" s="330">
        <v>20</v>
      </c>
    </row>
    <row r="13" ht="18" customHeight="1" spans="1:6">
      <c r="A13" s="326" t="s">
        <v>634</v>
      </c>
      <c r="B13" s="326" t="s">
        <v>641</v>
      </c>
      <c r="C13" s="326" t="s">
        <v>651</v>
      </c>
      <c r="D13" s="329" t="s">
        <v>652</v>
      </c>
      <c r="E13" s="329" t="s">
        <v>653</v>
      </c>
      <c r="F13" s="330">
        <v>4.2</v>
      </c>
    </row>
    <row r="14" ht="18" customHeight="1" spans="1:6">
      <c r="A14" s="326" t="s">
        <v>634</v>
      </c>
      <c r="B14" s="326" t="s">
        <v>645</v>
      </c>
      <c r="C14" s="327"/>
      <c r="D14" s="328" t="s">
        <v>654</v>
      </c>
      <c r="E14" s="328" t="s">
        <v>655</v>
      </c>
      <c r="F14" s="325">
        <v>34765.074908</v>
      </c>
    </row>
    <row r="15" ht="18" customHeight="1" spans="1:6">
      <c r="A15" s="326" t="s">
        <v>634</v>
      </c>
      <c r="B15" s="326" t="s">
        <v>645</v>
      </c>
      <c r="C15" s="326" t="s">
        <v>636</v>
      </c>
      <c r="D15" s="329" t="s">
        <v>656</v>
      </c>
      <c r="E15" s="329" t="s">
        <v>640</v>
      </c>
      <c r="F15" s="330">
        <v>34329.13216</v>
      </c>
    </row>
    <row r="16" ht="18" customHeight="1" spans="1:6">
      <c r="A16" s="326" t="s">
        <v>634</v>
      </c>
      <c r="B16" s="326" t="s">
        <v>645</v>
      </c>
      <c r="C16" s="326" t="s">
        <v>641</v>
      </c>
      <c r="D16" s="329" t="s">
        <v>657</v>
      </c>
      <c r="E16" s="329" t="s">
        <v>658</v>
      </c>
      <c r="F16" s="330">
        <v>14.25888</v>
      </c>
    </row>
    <row r="17" ht="18" customHeight="1" spans="1:6">
      <c r="A17" s="326" t="s">
        <v>634</v>
      </c>
      <c r="B17" s="326" t="s">
        <v>645</v>
      </c>
      <c r="C17" s="326" t="s">
        <v>659</v>
      </c>
      <c r="D17" s="329" t="s">
        <v>660</v>
      </c>
      <c r="E17" s="329" t="s">
        <v>661</v>
      </c>
      <c r="F17" s="330">
        <v>401.683868</v>
      </c>
    </row>
    <row r="18" ht="18" customHeight="1" spans="1:6">
      <c r="A18" s="326" t="s">
        <v>634</v>
      </c>
      <c r="B18" s="326" t="s">
        <v>645</v>
      </c>
      <c r="C18" s="331" t="s">
        <v>651</v>
      </c>
      <c r="D18" s="329" t="s">
        <v>662</v>
      </c>
      <c r="E18" s="329" t="s">
        <v>663</v>
      </c>
      <c r="F18" s="330">
        <v>20</v>
      </c>
    </row>
    <row r="19" ht="18" customHeight="1" spans="1:6">
      <c r="A19" s="326" t="s">
        <v>634</v>
      </c>
      <c r="B19" s="326" t="s">
        <v>648</v>
      </c>
      <c r="C19" s="327"/>
      <c r="D19" s="328" t="s">
        <v>664</v>
      </c>
      <c r="E19" s="328" t="s">
        <v>665</v>
      </c>
      <c r="F19" s="325">
        <v>1294.757581</v>
      </c>
    </row>
    <row r="20" ht="18" customHeight="1" spans="1:6">
      <c r="A20" s="326" t="s">
        <v>634</v>
      </c>
      <c r="B20" s="326" t="s">
        <v>648</v>
      </c>
      <c r="C20" s="326" t="s">
        <v>636</v>
      </c>
      <c r="D20" s="329" t="s">
        <v>666</v>
      </c>
      <c r="E20" s="329" t="s">
        <v>640</v>
      </c>
      <c r="F20" s="330">
        <v>1141.627793</v>
      </c>
    </row>
    <row r="21" ht="18" customHeight="1" spans="1:6">
      <c r="A21" s="326" t="s">
        <v>634</v>
      </c>
      <c r="B21" s="326" t="s">
        <v>648</v>
      </c>
      <c r="C21" s="326" t="s">
        <v>645</v>
      </c>
      <c r="D21" s="329" t="s">
        <v>667</v>
      </c>
      <c r="E21" s="329" t="s">
        <v>647</v>
      </c>
      <c r="F21" s="330">
        <v>153.129788</v>
      </c>
    </row>
    <row r="22" ht="18" customHeight="1" spans="1:6">
      <c r="A22" s="326" t="s">
        <v>634</v>
      </c>
      <c r="B22" s="326" t="s">
        <v>668</v>
      </c>
      <c r="C22" s="327"/>
      <c r="D22" s="328" t="s">
        <v>669</v>
      </c>
      <c r="E22" s="328" t="s">
        <v>670</v>
      </c>
      <c r="F22" s="325">
        <v>314.03159</v>
      </c>
    </row>
    <row r="23" ht="18" customHeight="1" spans="1:6">
      <c r="A23" s="326" t="s">
        <v>634</v>
      </c>
      <c r="B23" s="326" t="s">
        <v>668</v>
      </c>
      <c r="C23" s="326" t="s">
        <v>636</v>
      </c>
      <c r="D23" s="329" t="s">
        <v>671</v>
      </c>
      <c r="E23" s="329" t="s">
        <v>640</v>
      </c>
      <c r="F23" s="330">
        <v>314.03159</v>
      </c>
    </row>
    <row r="24" ht="18" customHeight="1" spans="1:6">
      <c r="A24" s="326" t="s">
        <v>634</v>
      </c>
      <c r="B24" s="326" t="s">
        <v>672</v>
      </c>
      <c r="C24" s="327"/>
      <c r="D24" s="328" t="s">
        <v>673</v>
      </c>
      <c r="E24" s="328" t="s">
        <v>674</v>
      </c>
      <c r="F24" s="325">
        <v>1273.23369</v>
      </c>
    </row>
    <row r="25" ht="18" customHeight="1" spans="1:6">
      <c r="A25" s="326" t="s">
        <v>634</v>
      </c>
      <c r="B25" s="326" t="s">
        <v>672</v>
      </c>
      <c r="C25" s="326" t="s">
        <v>636</v>
      </c>
      <c r="D25" s="329" t="s">
        <v>675</v>
      </c>
      <c r="E25" s="329" t="s">
        <v>640</v>
      </c>
      <c r="F25" s="330">
        <v>1273.23369</v>
      </c>
    </row>
    <row r="26" ht="18" customHeight="1" spans="1:6">
      <c r="A26" s="326" t="s">
        <v>634</v>
      </c>
      <c r="B26" s="326" t="s">
        <v>676</v>
      </c>
      <c r="C26" s="327"/>
      <c r="D26" s="328" t="s">
        <v>677</v>
      </c>
      <c r="E26" s="328" t="s">
        <v>678</v>
      </c>
      <c r="F26" s="325">
        <v>455.801508</v>
      </c>
    </row>
    <row r="27" ht="18" customHeight="1" spans="1:6">
      <c r="A27" s="326" t="s">
        <v>634</v>
      </c>
      <c r="B27" s="326" t="s">
        <v>676</v>
      </c>
      <c r="C27" s="326" t="s">
        <v>636</v>
      </c>
      <c r="D27" s="329" t="s">
        <v>679</v>
      </c>
      <c r="E27" s="329" t="s">
        <v>640</v>
      </c>
      <c r="F27" s="330">
        <v>455.801508</v>
      </c>
    </row>
    <row r="28" ht="18" customHeight="1" spans="1:6">
      <c r="A28" s="326" t="s">
        <v>634</v>
      </c>
      <c r="B28" s="326" t="s">
        <v>680</v>
      </c>
      <c r="C28" s="327"/>
      <c r="D28" s="328" t="s">
        <v>681</v>
      </c>
      <c r="E28" s="328" t="s">
        <v>682</v>
      </c>
      <c r="F28" s="325">
        <v>1960.058948</v>
      </c>
    </row>
    <row r="29" ht="18" customHeight="1" spans="1:6">
      <c r="A29" s="326" t="s">
        <v>634</v>
      </c>
      <c r="B29" s="326" t="s">
        <v>680</v>
      </c>
      <c r="C29" s="326" t="s">
        <v>636</v>
      </c>
      <c r="D29" s="329" t="s">
        <v>683</v>
      </c>
      <c r="E29" s="329" t="s">
        <v>640</v>
      </c>
      <c r="F29" s="330">
        <v>1960.058948</v>
      </c>
    </row>
    <row r="30" ht="18" customHeight="1" spans="1:6">
      <c r="A30" s="326" t="s">
        <v>634</v>
      </c>
      <c r="B30" s="326" t="s">
        <v>684</v>
      </c>
      <c r="C30" s="327"/>
      <c r="D30" s="328" t="s">
        <v>685</v>
      </c>
      <c r="E30" s="328" t="s">
        <v>686</v>
      </c>
      <c r="F30" s="325">
        <v>785.873391</v>
      </c>
    </row>
    <row r="31" ht="18" customHeight="1" spans="1:6">
      <c r="A31" s="326" t="s">
        <v>634</v>
      </c>
      <c r="B31" s="326" t="s">
        <v>684</v>
      </c>
      <c r="C31" s="326" t="s">
        <v>636</v>
      </c>
      <c r="D31" s="329" t="s">
        <v>687</v>
      </c>
      <c r="E31" s="329" t="s">
        <v>640</v>
      </c>
      <c r="F31" s="330">
        <v>465.830629</v>
      </c>
    </row>
    <row r="32" ht="18" customHeight="1" spans="1:6">
      <c r="A32" s="326" t="s">
        <v>634</v>
      </c>
      <c r="B32" s="326" t="s">
        <v>684</v>
      </c>
      <c r="C32" s="326" t="s">
        <v>659</v>
      </c>
      <c r="D32" s="329" t="s">
        <v>688</v>
      </c>
      <c r="E32" s="329" t="s">
        <v>661</v>
      </c>
      <c r="F32" s="330">
        <v>320.042762</v>
      </c>
    </row>
    <row r="33" ht="18" customHeight="1" spans="1:6">
      <c r="A33" s="326" t="s">
        <v>634</v>
      </c>
      <c r="B33" s="326" t="s">
        <v>689</v>
      </c>
      <c r="C33" s="327"/>
      <c r="D33" s="328" t="s">
        <v>690</v>
      </c>
      <c r="E33" s="328" t="s">
        <v>691</v>
      </c>
      <c r="F33" s="325">
        <v>68.659286</v>
      </c>
    </row>
    <row r="34" ht="18" customHeight="1" spans="1:6">
      <c r="A34" s="326" t="s">
        <v>634</v>
      </c>
      <c r="B34" s="326" t="s">
        <v>689</v>
      </c>
      <c r="C34" s="326" t="s">
        <v>636</v>
      </c>
      <c r="D34" s="329" t="s">
        <v>692</v>
      </c>
      <c r="E34" s="329" t="s">
        <v>640</v>
      </c>
      <c r="F34" s="330">
        <v>68.659286</v>
      </c>
    </row>
    <row r="35" ht="18" customHeight="1" spans="1:6">
      <c r="A35" s="326" t="s">
        <v>634</v>
      </c>
      <c r="B35" s="326" t="s">
        <v>693</v>
      </c>
      <c r="C35" s="327"/>
      <c r="D35" s="328" t="s">
        <v>694</v>
      </c>
      <c r="E35" s="328" t="s">
        <v>695</v>
      </c>
      <c r="F35" s="325">
        <v>76.663784</v>
      </c>
    </row>
    <row r="36" ht="18" customHeight="1" spans="1:6">
      <c r="A36" s="326" t="s">
        <v>634</v>
      </c>
      <c r="B36" s="326" t="s">
        <v>693</v>
      </c>
      <c r="C36" s="326" t="s">
        <v>636</v>
      </c>
      <c r="D36" s="329" t="s">
        <v>696</v>
      </c>
      <c r="E36" s="329" t="s">
        <v>640</v>
      </c>
      <c r="F36" s="330">
        <v>76.663784</v>
      </c>
    </row>
    <row r="37" ht="18" customHeight="1" spans="1:6">
      <c r="A37" s="326" t="s">
        <v>634</v>
      </c>
      <c r="B37" s="326" t="s">
        <v>697</v>
      </c>
      <c r="C37" s="327"/>
      <c r="D37" s="328" t="s">
        <v>698</v>
      </c>
      <c r="E37" s="328" t="s">
        <v>699</v>
      </c>
      <c r="F37" s="325">
        <v>278.757854</v>
      </c>
    </row>
    <row r="38" ht="18" customHeight="1" spans="1:6">
      <c r="A38" s="326" t="s">
        <v>634</v>
      </c>
      <c r="B38" s="326" t="s">
        <v>697</v>
      </c>
      <c r="C38" s="326" t="s">
        <v>636</v>
      </c>
      <c r="D38" s="329" t="s">
        <v>700</v>
      </c>
      <c r="E38" s="329" t="s">
        <v>640</v>
      </c>
      <c r="F38" s="330">
        <v>278.757854</v>
      </c>
    </row>
    <row r="39" ht="18" customHeight="1" spans="1:6">
      <c r="A39" s="326" t="s">
        <v>634</v>
      </c>
      <c r="B39" s="326" t="s">
        <v>701</v>
      </c>
      <c r="C39" s="327"/>
      <c r="D39" s="328" t="s">
        <v>702</v>
      </c>
      <c r="E39" s="328" t="s">
        <v>703</v>
      </c>
      <c r="F39" s="325">
        <v>1411.173626</v>
      </c>
    </row>
    <row r="40" ht="18" customHeight="1" spans="1:6">
      <c r="A40" s="326" t="s">
        <v>634</v>
      </c>
      <c r="B40" s="326" t="s">
        <v>701</v>
      </c>
      <c r="C40" s="326" t="s">
        <v>636</v>
      </c>
      <c r="D40" s="329" t="s">
        <v>704</v>
      </c>
      <c r="E40" s="329" t="s">
        <v>640</v>
      </c>
      <c r="F40" s="330">
        <v>1411.173626</v>
      </c>
    </row>
    <row r="41" ht="18" customHeight="1" spans="1:6">
      <c r="A41" s="326" t="s">
        <v>634</v>
      </c>
      <c r="B41" s="326" t="s">
        <v>705</v>
      </c>
      <c r="C41" s="327"/>
      <c r="D41" s="328" t="s">
        <v>706</v>
      </c>
      <c r="E41" s="328" t="s">
        <v>707</v>
      </c>
      <c r="F41" s="325">
        <v>761.557237</v>
      </c>
    </row>
    <row r="42" ht="18" customHeight="1" spans="1:6">
      <c r="A42" s="326" t="s">
        <v>634</v>
      </c>
      <c r="B42" s="326" t="s">
        <v>705</v>
      </c>
      <c r="C42" s="326" t="s">
        <v>636</v>
      </c>
      <c r="D42" s="329" t="s">
        <v>708</v>
      </c>
      <c r="E42" s="329" t="s">
        <v>640</v>
      </c>
      <c r="F42" s="330">
        <v>761.557237</v>
      </c>
    </row>
    <row r="43" ht="18" customHeight="1" spans="1:6">
      <c r="A43" s="326" t="s">
        <v>634</v>
      </c>
      <c r="B43" s="326" t="s">
        <v>709</v>
      </c>
      <c r="C43" s="327"/>
      <c r="D43" s="328" t="s">
        <v>710</v>
      </c>
      <c r="E43" s="328" t="s">
        <v>711</v>
      </c>
      <c r="F43" s="325">
        <v>42.169812</v>
      </c>
    </row>
    <row r="44" ht="18" customHeight="1" spans="1:6">
      <c r="A44" s="326" t="s">
        <v>634</v>
      </c>
      <c r="B44" s="326" t="s">
        <v>709</v>
      </c>
      <c r="C44" s="326" t="s">
        <v>641</v>
      </c>
      <c r="D44" s="329" t="s">
        <v>712</v>
      </c>
      <c r="E44" s="329" t="s">
        <v>658</v>
      </c>
      <c r="F44" s="330">
        <v>42.169812</v>
      </c>
    </row>
    <row r="45" ht="18" customHeight="1" spans="1:6">
      <c r="A45" s="326" t="s">
        <v>634</v>
      </c>
      <c r="B45" s="326" t="s">
        <v>713</v>
      </c>
      <c r="C45" s="327"/>
      <c r="D45" s="328" t="s">
        <v>714</v>
      </c>
      <c r="E45" s="328" t="s">
        <v>715</v>
      </c>
      <c r="F45" s="325">
        <v>238.321946</v>
      </c>
    </row>
    <row r="46" ht="18" customHeight="1" spans="1:6">
      <c r="A46" s="326" t="s">
        <v>634</v>
      </c>
      <c r="B46" s="326" t="s">
        <v>713</v>
      </c>
      <c r="C46" s="326" t="s">
        <v>636</v>
      </c>
      <c r="D46" s="329" t="s">
        <v>716</v>
      </c>
      <c r="E46" s="329" t="s">
        <v>640</v>
      </c>
      <c r="F46" s="330">
        <v>238.321946</v>
      </c>
    </row>
    <row r="47" ht="18" customHeight="1" spans="1:6">
      <c r="A47" s="326" t="s">
        <v>634</v>
      </c>
      <c r="B47" s="326" t="s">
        <v>717</v>
      </c>
      <c r="C47" s="327"/>
      <c r="D47" s="328" t="s">
        <v>718</v>
      </c>
      <c r="E47" s="328" t="s">
        <v>719</v>
      </c>
      <c r="F47" s="325">
        <v>169.990332</v>
      </c>
    </row>
    <row r="48" ht="18" customHeight="1" spans="1:6">
      <c r="A48" s="326" t="s">
        <v>634</v>
      </c>
      <c r="B48" s="326" t="s">
        <v>717</v>
      </c>
      <c r="C48" s="326" t="s">
        <v>636</v>
      </c>
      <c r="D48" s="329" t="s">
        <v>720</v>
      </c>
      <c r="E48" s="329" t="s">
        <v>640</v>
      </c>
      <c r="F48" s="330">
        <v>169.990332</v>
      </c>
    </row>
    <row r="49" ht="18" customHeight="1" spans="1:6">
      <c r="A49" s="326" t="s">
        <v>634</v>
      </c>
      <c r="B49" s="326" t="s">
        <v>721</v>
      </c>
      <c r="C49" s="327"/>
      <c r="D49" s="328" t="s">
        <v>722</v>
      </c>
      <c r="E49" s="328" t="s">
        <v>723</v>
      </c>
      <c r="F49" s="325">
        <v>2638.578165</v>
      </c>
    </row>
    <row r="50" ht="18" customHeight="1" spans="1:6">
      <c r="A50" s="326" t="s">
        <v>634</v>
      </c>
      <c r="B50" s="326" t="s">
        <v>721</v>
      </c>
      <c r="C50" s="326" t="s">
        <v>636</v>
      </c>
      <c r="D50" s="329" t="s">
        <v>724</v>
      </c>
      <c r="E50" s="329" t="s">
        <v>640</v>
      </c>
      <c r="F50" s="330">
        <v>2638.578165</v>
      </c>
    </row>
    <row r="51" ht="18" customHeight="1" spans="1:6">
      <c r="A51" s="326" t="s">
        <v>725</v>
      </c>
      <c r="B51" s="327"/>
      <c r="C51" s="327"/>
      <c r="D51" s="328" t="s">
        <v>725</v>
      </c>
      <c r="E51" s="328" t="s">
        <v>726</v>
      </c>
      <c r="F51" s="325">
        <v>9858.203573</v>
      </c>
    </row>
    <row r="52" ht="18" customHeight="1" spans="1:6">
      <c r="A52" s="326" t="s">
        <v>725</v>
      </c>
      <c r="B52" s="326" t="s">
        <v>641</v>
      </c>
      <c r="C52" s="327"/>
      <c r="D52" s="328" t="s">
        <v>727</v>
      </c>
      <c r="E52" s="328" t="s">
        <v>728</v>
      </c>
      <c r="F52" s="325">
        <v>8320.825193</v>
      </c>
    </row>
    <row r="53" ht="18" customHeight="1" spans="1:6">
      <c r="A53" s="326" t="s">
        <v>725</v>
      </c>
      <c r="B53" s="326" t="s">
        <v>641</v>
      </c>
      <c r="C53" s="326" t="s">
        <v>636</v>
      </c>
      <c r="D53" s="329" t="s">
        <v>729</v>
      </c>
      <c r="E53" s="329" t="s">
        <v>640</v>
      </c>
      <c r="F53" s="330">
        <v>8320.825193</v>
      </c>
    </row>
    <row r="54" ht="18" customHeight="1" spans="1:6">
      <c r="A54" s="326" t="s">
        <v>725</v>
      </c>
      <c r="B54" s="326" t="s">
        <v>648</v>
      </c>
      <c r="C54" s="327"/>
      <c r="D54" s="328" t="s">
        <v>730</v>
      </c>
      <c r="E54" s="328" t="s">
        <v>731</v>
      </c>
      <c r="F54" s="325">
        <v>35.701291</v>
      </c>
    </row>
    <row r="55" ht="18" customHeight="1" spans="1:6">
      <c r="A55" s="326" t="s">
        <v>725</v>
      </c>
      <c r="B55" s="326" t="s">
        <v>648</v>
      </c>
      <c r="C55" s="326" t="s">
        <v>636</v>
      </c>
      <c r="D55" s="329" t="s">
        <v>732</v>
      </c>
      <c r="E55" s="329" t="s">
        <v>640</v>
      </c>
      <c r="F55" s="330">
        <v>35.701291</v>
      </c>
    </row>
    <row r="56" ht="18" customHeight="1" spans="1:6">
      <c r="A56" s="326" t="s">
        <v>725</v>
      </c>
      <c r="B56" s="326" t="s">
        <v>668</v>
      </c>
      <c r="C56" s="327"/>
      <c r="D56" s="328" t="s">
        <v>733</v>
      </c>
      <c r="E56" s="328" t="s">
        <v>734</v>
      </c>
      <c r="F56" s="325">
        <v>65.167988</v>
      </c>
    </row>
    <row r="57" ht="18" customHeight="1" spans="1:6">
      <c r="A57" s="326" t="s">
        <v>725</v>
      </c>
      <c r="B57" s="326" t="s">
        <v>668</v>
      </c>
      <c r="C57" s="326" t="s">
        <v>636</v>
      </c>
      <c r="D57" s="329" t="s">
        <v>735</v>
      </c>
      <c r="E57" s="329" t="s">
        <v>640</v>
      </c>
      <c r="F57" s="330">
        <v>65.167988</v>
      </c>
    </row>
    <row r="58" ht="18" customHeight="1" spans="1:6">
      <c r="A58" s="326" t="s">
        <v>725</v>
      </c>
      <c r="B58" s="326" t="s">
        <v>672</v>
      </c>
      <c r="C58" s="327"/>
      <c r="D58" s="328" t="s">
        <v>736</v>
      </c>
      <c r="E58" s="328" t="s">
        <v>737</v>
      </c>
      <c r="F58" s="325">
        <v>1436.509101</v>
      </c>
    </row>
    <row r="59" ht="18" customHeight="1" spans="1:6">
      <c r="A59" s="326" t="s">
        <v>725</v>
      </c>
      <c r="B59" s="326" t="s">
        <v>672</v>
      </c>
      <c r="C59" s="326" t="s">
        <v>636</v>
      </c>
      <c r="D59" s="329" t="s">
        <v>738</v>
      </c>
      <c r="E59" s="329" t="s">
        <v>640</v>
      </c>
      <c r="F59" s="330">
        <v>1436.509101</v>
      </c>
    </row>
    <row r="60" ht="18" customHeight="1" spans="1:6">
      <c r="A60" s="326" t="s">
        <v>739</v>
      </c>
      <c r="B60" s="327"/>
      <c r="C60" s="327"/>
      <c r="D60" s="328" t="s">
        <v>739</v>
      </c>
      <c r="E60" s="328" t="s">
        <v>740</v>
      </c>
      <c r="F60" s="325">
        <v>105707.16513</v>
      </c>
    </row>
    <row r="61" ht="18" customHeight="1" spans="1:6">
      <c r="A61" s="326" t="s">
        <v>739</v>
      </c>
      <c r="B61" s="326" t="s">
        <v>636</v>
      </c>
      <c r="C61" s="327"/>
      <c r="D61" s="328" t="s">
        <v>741</v>
      </c>
      <c r="E61" s="328" t="s">
        <v>742</v>
      </c>
      <c r="F61" s="325">
        <v>1522.650108</v>
      </c>
    </row>
    <row r="62" ht="18" customHeight="1" spans="1:6">
      <c r="A62" s="326" t="s">
        <v>739</v>
      </c>
      <c r="B62" s="326" t="s">
        <v>636</v>
      </c>
      <c r="C62" s="326" t="s">
        <v>636</v>
      </c>
      <c r="D62" s="329" t="s">
        <v>743</v>
      </c>
      <c r="E62" s="329" t="s">
        <v>640</v>
      </c>
      <c r="F62" s="330">
        <v>1161.693165</v>
      </c>
    </row>
    <row r="63" ht="18" customHeight="1" spans="1:6">
      <c r="A63" s="326" t="s">
        <v>739</v>
      </c>
      <c r="B63" s="326" t="s">
        <v>636</v>
      </c>
      <c r="C63" s="326" t="s">
        <v>641</v>
      </c>
      <c r="D63" s="329" t="s">
        <v>744</v>
      </c>
      <c r="E63" s="329" t="s">
        <v>658</v>
      </c>
      <c r="F63" s="330">
        <v>360.956943</v>
      </c>
    </row>
    <row r="64" ht="18" customHeight="1" spans="1:6">
      <c r="A64" s="326" t="s">
        <v>739</v>
      </c>
      <c r="B64" s="326" t="s">
        <v>641</v>
      </c>
      <c r="C64" s="327"/>
      <c r="D64" s="328" t="s">
        <v>745</v>
      </c>
      <c r="E64" s="328" t="s">
        <v>746</v>
      </c>
      <c r="F64" s="325">
        <v>100152.515974</v>
      </c>
    </row>
    <row r="65" ht="18" customHeight="1" spans="1:6">
      <c r="A65" s="326" t="s">
        <v>739</v>
      </c>
      <c r="B65" s="326" t="s">
        <v>641</v>
      </c>
      <c r="C65" s="326" t="s">
        <v>636</v>
      </c>
      <c r="D65" s="329" t="s">
        <v>747</v>
      </c>
      <c r="E65" s="329" t="s">
        <v>748</v>
      </c>
      <c r="F65" s="330">
        <v>380.369357</v>
      </c>
    </row>
    <row r="66" ht="18" customHeight="1" spans="1:6">
      <c r="A66" s="326" t="s">
        <v>739</v>
      </c>
      <c r="B66" s="326" t="s">
        <v>641</v>
      </c>
      <c r="C66" s="326" t="s">
        <v>641</v>
      </c>
      <c r="D66" s="329" t="s">
        <v>749</v>
      </c>
      <c r="E66" s="329" t="s">
        <v>750</v>
      </c>
      <c r="F66" s="330">
        <v>44474.530427</v>
      </c>
    </row>
    <row r="67" ht="18" customHeight="1" spans="1:6">
      <c r="A67" s="326" t="s">
        <v>739</v>
      </c>
      <c r="B67" s="326" t="s">
        <v>641</v>
      </c>
      <c r="C67" s="326" t="s">
        <v>645</v>
      </c>
      <c r="D67" s="329" t="s">
        <v>751</v>
      </c>
      <c r="E67" s="329" t="s">
        <v>752</v>
      </c>
      <c r="F67" s="330">
        <v>42340.456062</v>
      </c>
    </row>
    <row r="68" ht="18" customHeight="1" spans="1:6">
      <c r="A68" s="326" t="s">
        <v>739</v>
      </c>
      <c r="B68" s="326" t="s">
        <v>641</v>
      </c>
      <c r="C68" s="326" t="s">
        <v>648</v>
      </c>
      <c r="D68" s="329" t="s">
        <v>753</v>
      </c>
      <c r="E68" s="329" t="s">
        <v>754</v>
      </c>
      <c r="F68" s="330">
        <v>12957.160128</v>
      </c>
    </row>
    <row r="69" ht="18" customHeight="1" spans="1:6">
      <c r="A69" s="326" t="s">
        <v>739</v>
      </c>
      <c r="B69" s="326" t="s">
        <v>645</v>
      </c>
      <c r="C69" s="327"/>
      <c r="D69" s="328" t="s">
        <v>755</v>
      </c>
      <c r="E69" s="328" t="s">
        <v>756</v>
      </c>
      <c r="F69" s="325">
        <v>2738.757205</v>
      </c>
    </row>
    <row r="70" ht="18" customHeight="1" spans="1:6">
      <c r="A70" s="326" t="s">
        <v>739</v>
      </c>
      <c r="B70" s="326" t="s">
        <v>645</v>
      </c>
      <c r="C70" s="326" t="s">
        <v>641</v>
      </c>
      <c r="D70" s="329" t="s">
        <v>757</v>
      </c>
      <c r="E70" s="329" t="s">
        <v>758</v>
      </c>
      <c r="F70" s="330">
        <v>2738.757205</v>
      </c>
    </row>
    <row r="71" ht="18" customHeight="1" spans="1:6">
      <c r="A71" s="326" t="s">
        <v>739</v>
      </c>
      <c r="B71" s="326" t="s">
        <v>759</v>
      </c>
      <c r="C71" s="327"/>
      <c r="D71" s="328" t="s">
        <v>760</v>
      </c>
      <c r="E71" s="328" t="s">
        <v>761</v>
      </c>
      <c r="F71" s="325">
        <v>508.491299</v>
      </c>
    </row>
    <row r="72" ht="18" customHeight="1" spans="1:6">
      <c r="A72" s="326" t="s">
        <v>739</v>
      </c>
      <c r="B72" s="326" t="s">
        <v>759</v>
      </c>
      <c r="C72" s="326" t="s">
        <v>636</v>
      </c>
      <c r="D72" s="329" t="s">
        <v>762</v>
      </c>
      <c r="E72" s="329" t="s">
        <v>763</v>
      </c>
      <c r="F72" s="330">
        <v>508.491299</v>
      </c>
    </row>
    <row r="73" ht="18" customHeight="1" spans="1:6">
      <c r="A73" s="326" t="s">
        <v>739</v>
      </c>
      <c r="B73" s="326" t="s">
        <v>676</v>
      </c>
      <c r="C73" s="327"/>
      <c r="D73" s="328" t="s">
        <v>764</v>
      </c>
      <c r="E73" s="328" t="s">
        <v>765</v>
      </c>
      <c r="F73" s="325">
        <v>784.750544</v>
      </c>
    </row>
    <row r="74" ht="18" customHeight="1" spans="1:6">
      <c r="A74" s="326" t="s">
        <v>739</v>
      </c>
      <c r="B74" s="326" t="s">
        <v>676</v>
      </c>
      <c r="C74" s="326" t="s">
        <v>636</v>
      </c>
      <c r="D74" s="329" t="s">
        <v>766</v>
      </c>
      <c r="E74" s="329" t="s">
        <v>767</v>
      </c>
      <c r="F74" s="330">
        <v>520.572461</v>
      </c>
    </row>
    <row r="75" ht="18" customHeight="1" spans="1:6">
      <c r="A75" s="326" t="s">
        <v>739</v>
      </c>
      <c r="B75" s="326" t="s">
        <v>676</v>
      </c>
      <c r="C75" s="326" t="s">
        <v>641</v>
      </c>
      <c r="D75" s="329" t="s">
        <v>768</v>
      </c>
      <c r="E75" s="329" t="s">
        <v>769</v>
      </c>
      <c r="F75" s="330">
        <v>264.178083</v>
      </c>
    </row>
    <row r="76" ht="18" customHeight="1" spans="1:6">
      <c r="A76" s="326" t="s">
        <v>770</v>
      </c>
      <c r="B76" s="327"/>
      <c r="C76" s="327"/>
      <c r="D76" s="328" t="s">
        <v>770</v>
      </c>
      <c r="E76" s="328" t="s">
        <v>771</v>
      </c>
      <c r="F76" s="325">
        <v>694.658713</v>
      </c>
    </row>
    <row r="77" ht="18" customHeight="1" spans="1:6">
      <c r="A77" s="326" t="s">
        <v>770</v>
      </c>
      <c r="B77" s="326" t="s">
        <v>636</v>
      </c>
      <c r="C77" s="327"/>
      <c r="D77" s="328" t="s">
        <v>772</v>
      </c>
      <c r="E77" s="328" t="s">
        <v>773</v>
      </c>
      <c r="F77" s="325">
        <v>614.418874</v>
      </c>
    </row>
    <row r="78" ht="18" customHeight="1" spans="1:6">
      <c r="A78" s="326" t="s">
        <v>770</v>
      </c>
      <c r="B78" s="326" t="s">
        <v>636</v>
      </c>
      <c r="C78" s="326" t="s">
        <v>636</v>
      </c>
      <c r="D78" s="329" t="s">
        <v>774</v>
      </c>
      <c r="E78" s="329" t="s">
        <v>640</v>
      </c>
      <c r="F78" s="330">
        <v>614.418874</v>
      </c>
    </row>
    <row r="79" ht="18" customHeight="1" spans="1:6">
      <c r="A79" s="326" t="s">
        <v>770</v>
      </c>
      <c r="B79" s="326" t="s">
        <v>759</v>
      </c>
      <c r="C79" s="327"/>
      <c r="D79" s="328" t="s">
        <v>775</v>
      </c>
      <c r="E79" s="328" t="s">
        <v>776</v>
      </c>
      <c r="F79" s="325">
        <v>80.239839</v>
      </c>
    </row>
    <row r="80" ht="18" customHeight="1" spans="1:6">
      <c r="A80" s="326" t="s">
        <v>770</v>
      </c>
      <c r="B80" s="326" t="s">
        <v>759</v>
      </c>
      <c r="C80" s="326" t="s">
        <v>636</v>
      </c>
      <c r="D80" s="329" t="s">
        <v>777</v>
      </c>
      <c r="E80" s="329" t="s">
        <v>778</v>
      </c>
      <c r="F80" s="330">
        <v>80.239839</v>
      </c>
    </row>
    <row r="81" ht="18" customHeight="1" spans="1:6">
      <c r="A81" s="326" t="s">
        <v>779</v>
      </c>
      <c r="B81" s="327"/>
      <c r="C81" s="327"/>
      <c r="D81" s="328" t="s">
        <v>779</v>
      </c>
      <c r="E81" s="328" t="s">
        <v>780</v>
      </c>
      <c r="F81" s="325">
        <v>3475.177392</v>
      </c>
    </row>
    <row r="82" ht="18" customHeight="1" spans="1:6">
      <c r="A82" s="326" t="s">
        <v>779</v>
      </c>
      <c r="B82" s="326" t="s">
        <v>636</v>
      </c>
      <c r="C82" s="327"/>
      <c r="D82" s="328" t="s">
        <v>781</v>
      </c>
      <c r="E82" s="328" t="s">
        <v>782</v>
      </c>
      <c r="F82" s="325">
        <v>1868.5356</v>
      </c>
    </row>
    <row r="83" ht="18" customHeight="1" spans="1:6">
      <c r="A83" s="326" t="s">
        <v>779</v>
      </c>
      <c r="B83" s="326" t="s">
        <v>636</v>
      </c>
      <c r="C83" s="326" t="s">
        <v>636</v>
      </c>
      <c r="D83" s="329" t="s">
        <v>783</v>
      </c>
      <c r="E83" s="329" t="s">
        <v>640</v>
      </c>
      <c r="F83" s="330">
        <v>1868.5356</v>
      </c>
    </row>
    <row r="84" ht="18" customHeight="1" spans="1:6">
      <c r="A84" s="326" t="s">
        <v>779</v>
      </c>
      <c r="B84" s="326" t="s">
        <v>676</v>
      </c>
      <c r="C84" s="327"/>
      <c r="D84" s="328" t="s">
        <v>784</v>
      </c>
      <c r="E84" s="328" t="s">
        <v>785</v>
      </c>
      <c r="F84" s="325">
        <v>1606.641792</v>
      </c>
    </row>
    <row r="85" ht="18" customHeight="1" spans="1:6">
      <c r="A85" s="326" t="s">
        <v>779</v>
      </c>
      <c r="B85" s="326" t="s">
        <v>676</v>
      </c>
      <c r="C85" s="326" t="s">
        <v>676</v>
      </c>
      <c r="D85" s="329" t="s">
        <v>786</v>
      </c>
      <c r="E85" s="329" t="s">
        <v>787</v>
      </c>
      <c r="F85" s="330">
        <v>1606.641792</v>
      </c>
    </row>
    <row r="86" ht="18" customHeight="1" spans="1:6">
      <c r="A86" s="326" t="s">
        <v>788</v>
      </c>
      <c r="B86" s="327"/>
      <c r="C86" s="327"/>
      <c r="D86" s="328" t="s">
        <v>788</v>
      </c>
      <c r="E86" s="328" t="s">
        <v>789</v>
      </c>
      <c r="F86" s="325">
        <v>3873.890571</v>
      </c>
    </row>
    <row r="87" ht="18" customHeight="1" spans="1:6">
      <c r="A87" s="326" t="s">
        <v>788</v>
      </c>
      <c r="B87" s="326" t="s">
        <v>636</v>
      </c>
      <c r="C87" s="327"/>
      <c r="D87" s="328" t="s">
        <v>790</v>
      </c>
      <c r="E87" s="328" t="s">
        <v>791</v>
      </c>
      <c r="F87" s="325">
        <v>1602.393411</v>
      </c>
    </row>
    <row r="88" ht="18" customHeight="1" spans="1:6">
      <c r="A88" s="326" t="s">
        <v>788</v>
      </c>
      <c r="B88" s="326" t="s">
        <v>636</v>
      </c>
      <c r="C88" s="326" t="s">
        <v>636</v>
      </c>
      <c r="D88" s="329" t="s">
        <v>792</v>
      </c>
      <c r="E88" s="329" t="s">
        <v>640</v>
      </c>
      <c r="F88" s="330">
        <v>1387.326835</v>
      </c>
    </row>
    <row r="89" ht="18" customHeight="1" spans="1:6">
      <c r="A89" s="326" t="s">
        <v>788</v>
      </c>
      <c r="B89" s="326" t="s">
        <v>636</v>
      </c>
      <c r="C89" s="326" t="s">
        <v>651</v>
      </c>
      <c r="D89" s="329" t="s">
        <v>793</v>
      </c>
      <c r="E89" s="329" t="s">
        <v>794</v>
      </c>
      <c r="F89" s="330">
        <v>215.066576</v>
      </c>
    </row>
    <row r="90" ht="18" customHeight="1" spans="1:6">
      <c r="A90" s="326" t="s">
        <v>788</v>
      </c>
      <c r="B90" s="326" t="s">
        <v>641</v>
      </c>
      <c r="C90" s="327"/>
      <c r="D90" s="328" t="s">
        <v>795</v>
      </c>
      <c r="E90" s="328" t="s">
        <v>796</v>
      </c>
      <c r="F90" s="325">
        <v>793.340388</v>
      </c>
    </row>
    <row r="91" ht="18" customHeight="1" spans="1:6">
      <c r="A91" s="326" t="s">
        <v>788</v>
      </c>
      <c r="B91" s="326" t="s">
        <v>641</v>
      </c>
      <c r="C91" s="326" t="s">
        <v>636</v>
      </c>
      <c r="D91" s="329" t="s">
        <v>797</v>
      </c>
      <c r="E91" s="329" t="s">
        <v>640</v>
      </c>
      <c r="F91" s="330">
        <v>793.340388</v>
      </c>
    </row>
    <row r="92" ht="18" customHeight="1" spans="1:6">
      <c r="A92" s="326" t="s">
        <v>788</v>
      </c>
      <c r="B92" s="326" t="s">
        <v>668</v>
      </c>
      <c r="C92" s="327"/>
      <c r="D92" s="328" t="s">
        <v>798</v>
      </c>
      <c r="E92" s="328" t="s">
        <v>799</v>
      </c>
      <c r="F92" s="325">
        <v>209.766656</v>
      </c>
    </row>
    <row r="93" ht="18" customHeight="1" spans="1:6">
      <c r="A93" s="326" t="s">
        <v>788</v>
      </c>
      <c r="B93" s="326" t="s">
        <v>668</v>
      </c>
      <c r="C93" s="326" t="s">
        <v>668</v>
      </c>
      <c r="D93" s="329" t="s">
        <v>800</v>
      </c>
      <c r="E93" s="329" t="s">
        <v>801</v>
      </c>
      <c r="F93" s="330">
        <v>149.166416</v>
      </c>
    </row>
    <row r="94" ht="18" customHeight="1" spans="1:6">
      <c r="A94" s="326" t="s">
        <v>788</v>
      </c>
      <c r="B94" s="326" t="s">
        <v>668</v>
      </c>
      <c r="C94" s="326" t="s">
        <v>672</v>
      </c>
      <c r="D94" s="329" t="s">
        <v>802</v>
      </c>
      <c r="E94" s="329" t="s">
        <v>803</v>
      </c>
      <c r="F94" s="330">
        <v>60.60024</v>
      </c>
    </row>
    <row r="95" ht="18" customHeight="1" spans="1:6">
      <c r="A95" s="326" t="s">
        <v>788</v>
      </c>
      <c r="B95" s="326" t="s">
        <v>680</v>
      </c>
      <c r="C95" s="327"/>
      <c r="D95" s="328" t="s">
        <v>804</v>
      </c>
      <c r="E95" s="328" t="s">
        <v>805</v>
      </c>
      <c r="F95" s="325">
        <v>271.883029</v>
      </c>
    </row>
    <row r="96" ht="18" customHeight="1" spans="1:6">
      <c r="A96" s="326" t="s">
        <v>788</v>
      </c>
      <c r="B96" s="326" t="s">
        <v>680</v>
      </c>
      <c r="C96" s="326" t="s">
        <v>636</v>
      </c>
      <c r="D96" s="329" t="s">
        <v>806</v>
      </c>
      <c r="E96" s="329" t="s">
        <v>640</v>
      </c>
      <c r="F96" s="330">
        <v>271.883029</v>
      </c>
    </row>
    <row r="97" ht="18" customHeight="1" spans="1:6">
      <c r="A97" s="326" t="s">
        <v>788</v>
      </c>
      <c r="B97" s="326" t="s">
        <v>807</v>
      </c>
      <c r="C97" s="327"/>
      <c r="D97" s="328" t="s">
        <v>808</v>
      </c>
      <c r="E97" s="328" t="s">
        <v>809</v>
      </c>
      <c r="F97" s="325">
        <v>92.174993</v>
      </c>
    </row>
    <row r="98" ht="18" customHeight="1" spans="1:6">
      <c r="A98" s="326" t="s">
        <v>788</v>
      </c>
      <c r="B98" s="326" t="s">
        <v>807</v>
      </c>
      <c r="C98" s="326" t="s">
        <v>636</v>
      </c>
      <c r="D98" s="329" t="s">
        <v>810</v>
      </c>
      <c r="E98" s="329" t="s">
        <v>640</v>
      </c>
      <c r="F98" s="330">
        <v>92.174993</v>
      </c>
    </row>
    <row r="99" ht="18" customHeight="1" spans="1:6">
      <c r="A99" s="326" t="s">
        <v>788</v>
      </c>
      <c r="B99" s="326" t="s">
        <v>693</v>
      </c>
      <c r="C99" s="327"/>
      <c r="D99" s="328" t="s">
        <v>811</v>
      </c>
      <c r="E99" s="328" t="s">
        <v>812</v>
      </c>
      <c r="F99" s="325">
        <v>441.948581</v>
      </c>
    </row>
    <row r="100" ht="18" customHeight="1" spans="1:6">
      <c r="A100" s="326" t="s">
        <v>788</v>
      </c>
      <c r="B100" s="326" t="s">
        <v>693</v>
      </c>
      <c r="C100" s="326" t="s">
        <v>636</v>
      </c>
      <c r="D100" s="329" t="s">
        <v>813</v>
      </c>
      <c r="E100" s="329" t="s">
        <v>640</v>
      </c>
      <c r="F100" s="330">
        <v>441.948581</v>
      </c>
    </row>
    <row r="101" ht="18" customHeight="1" spans="1:6">
      <c r="A101" s="326" t="s">
        <v>788</v>
      </c>
      <c r="B101" s="326" t="s">
        <v>651</v>
      </c>
      <c r="C101" s="327"/>
      <c r="D101" s="328" t="s">
        <v>814</v>
      </c>
      <c r="E101" s="328" t="s">
        <v>815</v>
      </c>
      <c r="F101" s="325">
        <v>462.383513</v>
      </c>
    </row>
    <row r="102" ht="18" customHeight="1" spans="1:6">
      <c r="A102" s="326" t="s">
        <v>788</v>
      </c>
      <c r="B102" s="326" t="s">
        <v>651</v>
      </c>
      <c r="C102" s="326" t="s">
        <v>651</v>
      </c>
      <c r="D102" s="329" t="s">
        <v>816</v>
      </c>
      <c r="E102" s="329" t="s">
        <v>334</v>
      </c>
      <c r="F102" s="330">
        <v>462.383513</v>
      </c>
    </row>
    <row r="103" ht="18" customHeight="1" spans="1:6">
      <c r="A103" s="326" t="s">
        <v>817</v>
      </c>
      <c r="B103" s="327"/>
      <c r="C103" s="327"/>
      <c r="D103" s="328" t="s">
        <v>817</v>
      </c>
      <c r="E103" s="328" t="s">
        <v>818</v>
      </c>
      <c r="F103" s="325">
        <v>4479.41253</v>
      </c>
    </row>
    <row r="104" ht="18" customHeight="1" spans="1:6">
      <c r="A104" s="326" t="s">
        <v>817</v>
      </c>
      <c r="B104" s="326" t="s">
        <v>636</v>
      </c>
      <c r="C104" s="327"/>
      <c r="D104" s="328" t="s">
        <v>819</v>
      </c>
      <c r="E104" s="328" t="s">
        <v>820</v>
      </c>
      <c r="F104" s="325">
        <v>855.398466</v>
      </c>
    </row>
    <row r="105" ht="18" customHeight="1" spans="1:6">
      <c r="A105" s="326" t="s">
        <v>817</v>
      </c>
      <c r="B105" s="326" t="s">
        <v>636</v>
      </c>
      <c r="C105" s="326" t="s">
        <v>636</v>
      </c>
      <c r="D105" s="329" t="s">
        <v>821</v>
      </c>
      <c r="E105" s="329" t="s">
        <v>640</v>
      </c>
      <c r="F105" s="330">
        <v>855.398466</v>
      </c>
    </row>
    <row r="106" ht="18" customHeight="1" spans="1:6">
      <c r="A106" s="326" t="s">
        <v>817</v>
      </c>
      <c r="B106" s="326" t="s">
        <v>641</v>
      </c>
      <c r="C106" s="327"/>
      <c r="D106" s="328" t="s">
        <v>822</v>
      </c>
      <c r="E106" s="328" t="s">
        <v>823</v>
      </c>
      <c r="F106" s="325">
        <v>1440.596869</v>
      </c>
    </row>
    <row r="107" ht="18" customHeight="1" spans="1:6">
      <c r="A107" s="326" t="s">
        <v>817</v>
      </c>
      <c r="B107" s="326" t="s">
        <v>641</v>
      </c>
      <c r="C107" s="326" t="s">
        <v>672</v>
      </c>
      <c r="D107" s="329" t="s">
        <v>824</v>
      </c>
      <c r="E107" s="329" t="s">
        <v>825</v>
      </c>
      <c r="F107" s="330">
        <v>1289.121741</v>
      </c>
    </row>
    <row r="108" ht="18" customHeight="1" spans="1:6">
      <c r="A108" s="326" t="s">
        <v>817</v>
      </c>
      <c r="B108" s="326" t="s">
        <v>641</v>
      </c>
      <c r="C108" s="326" t="s">
        <v>676</v>
      </c>
      <c r="D108" s="329" t="s">
        <v>826</v>
      </c>
      <c r="E108" s="329" t="s">
        <v>827</v>
      </c>
      <c r="F108" s="330">
        <v>151.475128</v>
      </c>
    </row>
    <row r="109" ht="18" customHeight="1" spans="1:6">
      <c r="A109" s="326" t="s">
        <v>817</v>
      </c>
      <c r="B109" s="326" t="s">
        <v>648</v>
      </c>
      <c r="C109" s="327"/>
      <c r="D109" s="328" t="s">
        <v>828</v>
      </c>
      <c r="E109" s="328" t="s">
        <v>829</v>
      </c>
      <c r="F109" s="325">
        <v>1192.730534</v>
      </c>
    </row>
    <row r="110" ht="18" customHeight="1" spans="1:6">
      <c r="A110" s="326" t="s">
        <v>817</v>
      </c>
      <c r="B110" s="326" t="s">
        <v>648</v>
      </c>
      <c r="C110" s="326" t="s">
        <v>636</v>
      </c>
      <c r="D110" s="329" t="s">
        <v>830</v>
      </c>
      <c r="E110" s="329" t="s">
        <v>831</v>
      </c>
      <c r="F110" s="330">
        <v>670.062364</v>
      </c>
    </row>
    <row r="111" ht="18" customHeight="1" spans="1:6">
      <c r="A111" s="326" t="s">
        <v>817</v>
      </c>
      <c r="B111" s="326" t="s">
        <v>648</v>
      </c>
      <c r="C111" s="326" t="s">
        <v>641</v>
      </c>
      <c r="D111" s="329" t="s">
        <v>832</v>
      </c>
      <c r="E111" s="329" t="s">
        <v>833</v>
      </c>
      <c r="F111" s="330">
        <v>522.66817</v>
      </c>
    </row>
    <row r="112" ht="18" customHeight="1" spans="1:6">
      <c r="A112" s="326" t="s">
        <v>817</v>
      </c>
      <c r="B112" s="326" t="s">
        <v>680</v>
      </c>
      <c r="C112" s="327"/>
      <c r="D112" s="328" t="s">
        <v>834</v>
      </c>
      <c r="E112" s="328" t="s">
        <v>835</v>
      </c>
      <c r="F112" s="325">
        <v>45.603381</v>
      </c>
    </row>
    <row r="113" ht="18" customHeight="1" spans="1:6">
      <c r="A113" s="326" t="s">
        <v>817</v>
      </c>
      <c r="B113" s="326" t="s">
        <v>680</v>
      </c>
      <c r="C113" s="326" t="s">
        <v>641</v>
      </c>
      <c r="D113" s="329" t="s">
        <v>836</v>
      </c>
      <c r="E113" s="329" t="s">
        <v>837</v>
      </c>
      <c r="F113" s="330">
        <v>45.603381</v>
      </c>
    </row>
    <row r="114" ht="18" customHeight="1" spans="1:6">
      <c r="A114" s="326" t="s">
        <v>817</v>
      </c>
      <c r="B114" s="326" t="s">
        <v>838</v>
      </c>
      <c r="C114" s="327"/>
      <c r="D114" s="328" t="s">
        <v>839</v>
      </c>
      <c r="E114" s="328" t="s">
        <v>840</v>
      </c>
      <c r="F114" s="325">
        <v>945.08328</v>
      </c>
    </row>
    <row r="115" ht="18" customHeight="1" spans="1:6">
      <c r="A115" s="326" t="s">
        <v>817</v>
      </c>
      <c r="B115" s="326" t="s">
        <v>838</v>
      </c>
      <c r="C115" s="326" t="s">
        <v>636</v>
      </c>
      <c r="D115" s="329" t="s">
        <v>841</v>
      </c>
      <c r="E115" s="329" t="s">
        <v>640</v>
      </c>
      <c r="F115" s="330">
        <v>945.08328</v>
      </c>
    </row>
    <row r="116" ht="18" customHeight="1" spans="1:6">
      <c r="A116" s="326" t="s">
        <v>842</v>
      </c>
      <c r="B116" s="327"/>
      <c r="C116" s="327"/>
      <c r="D116" s="328" t="s">
        <v>842</v>
      </c>
      <c r="E116" s="328" t="s">
        <v>843</v>
      </c>
      <c r="F116" s="325">
        <v>4861.632492</v>
      </c>
    </row>
    <row r="117" ht="18" customHeight="1" spans="1:6">
      <c r="A117" s="326" t="s">
        <v>842</v>
      </c>
      <c r="B117" s="326" t="s">
        <v>636</v>
      </c>
      <c r="C117" s="327"/>
      <c r="D117" s="328" t="s">
        <v>844</v>
      </c>
      <c r="E117" s="328" t="s">
        <v>845</v>
      </c>
      <c r="F117" s="325">
        <v>3469.550228</v>
      </c>
    </row>
    <row r="118" ht="18" customHeight="1" spans="1:6">
      <c r="A118" s="326" t="s">
        <v>842</v>
      </c>
      <c r="B118" s="326" t="s">
        <v>636</v>
      </c>
      <c r="C118" s="326" t="s">
        <v>636</v>
      </c>
      <c r="D118" s="329" t="s">
        <v>846</v>
      </c>
      <c r="E118" s="329" t="s">
        <v>640</v>
      </c>
      <c r="F118" s="330">
        <v>646.190311</v>
      </c>
    </row>
    <row r="119" ht="18" customHeight="1" spans="1:6">
      <c r="A119" s="326" t="s">
        <v>842</v>
      </c>
      <c r="B119" s="326" t="s">
        <v>636</v>
      </c>
      <c r="C119" s="326" t="s">
        <v>648</v>
      </c>
      <c r="D119" s="329" t="s">
        <v>847</v>
      </c>
      <c r="E119" s="329" t="s">
        <v>848</v>
      </c>
      <c r="F119" s="330">
        <v>1900.203477</v>
      </c>
    </row>
    <row r="120" ht="18" customHeight="1" spans="1:6">
      <c r="A120" s="326" t="s">
        <v>842</v>
      </c>
      <c r="B120" s="326" t="s">
        <v>636</v>
      </c>
      <c r="C120" s="326" t="s">
        <v>672</v>
      </c>
      <c r="D120" s="329" t="s">
        <v>849</v>
      </c>
      <c r="E120" s="329" t="s">
        <v>850</v>
      </c>
      <c r="F120" s="330">
        <v>923.15644</v>
      </c>
    </row>
    <row r="121" ht="18" customHeight="1" spans="1:6">
      <c r="A121" s="326" t="s">
        <v>842</v>
      </c>
      <c r="B121" s="326" t="s">
        <v>641</v>
      </c>
      <c r="C121" s="327"/>
      <c r="D121" s="328" t="s">
        <v>851</v>
      </c>
      <c r="E121" s="328" t="s">
        <v>852</v>
      </c>
      <c r="F121" s="325">
        <v>327.187031</v>
      </c>
    </row>
    <row r="122" ht="18" customHeight="1" spans="1:6">
      <c r="A122" s="326" t="s">
        <v>842</v>
      </c>
      <c r="B122" s="326" t="s">
        <v>641</v>
      </c>
      <c r="C122" s="326" t="s">
        <v>636</v>
      </c>
      <c r="D122" s="329" t="s">
        <v>853</v>
      </c>
      <c r="E122" s="329" t="s">
        <v>854</v>
      </c>
      <c r="F122" s="330">
        <v>327.187031</v>
      </c>
    </row>
    <row r="123" ht="18" customHeight="1" spans="1:6">
      <c r="A123" s="326" t="s">
        <v>842</v>
      </c>
      <c r="B123" s="326" t="s">
        <v>645</v>
      </c>
      <c r="C123" s="327"/>
      <c r="D123" s="328" t="s">
        <v>855</v>
      </c>
      <c r="E123" s="328" t="s">
        <v>856</v>
      </c>
      <c r="F123" s="325">
        <v>613.76065</v>
      </c>
    </row>
    <row r="124" ht="18" customHeight="1" spans="1:6">
      <c r="A124" s="326" t="s">
        <v>842</v>
      </c>
      <c r="B124" s="326" t="s">
        <v>645</v>
      </c>
      <c r="C124" s="326" t="s">
        <v>651</v>
      </c>
      <c r="D124" s="329" t="s">
        <v>857</v>
      </c>
      <c r="E124" s="329" t="s">
        <v>858</v>
      </c>
      <c r="F124" s="330">
        <v>613.76065</v>
      </c>
    </row>
    <row r="125" ht="18" customHeight="1" spans="1:6">
      <c r="A125" s="326" t="s">
        <v>842</v>
      </c>
      <c r="B125" s="326" t="s">
        <v>668</v>
      </c>
      <c r="C125" s="327"/>
      <c r="D125" s="328" t="s">
        <v>859</v>
      </c>
      <c r="E125" s="328" t="s">
        <v>860</v>
      </c>
      <c r="F125" s="325">
        <v>451.134583</v>
      </c>
    </row>
    <row r="126" ht="18" customHeight="1" spans="1:6">
      <c r="A126" s="326" t="s">
        <v>842</v>
      </c>
      <c r="B126" s="326" t="s">
        <v>668</v>
      </c>
      <c r="C126" s="326" t="s">
        <v>636</v>
      </c>
      <c r="D126" s="329" t="s">
        <v>861</v>
      </c>
      <c r="E126" s="329" t="s">
        <v>407</v>
      </c>
      <c r="F126" s="330">
        <v>451.134583</v>
      </c>
    </row>
    <row r="127" ht="18" customHeight="1" spans="1:6">
      <c r="A127" s="326" t="s">
        <v>862</v>
      </c>
      <c r="B127" s="327"/>
      <c r="C127" s="327"/>
      <c r="D127" s="328" t="s">
        <v>862</v>
      </c>
      <c r="E127" s="328" t="s">
        <v>863</v>
      </c>
      <c r="F127" s="325">
        <v>9392.431348</v>
      </c>
    </row>
    <row r="128" ht="18" customHeight="1" spans="1:6">
      <c r="A128" s="326" t="s">
        <v>862</v>
      </c>
      <c r="B128" s="326" t="s">
        <v>636</v>
      </c>
      <c r="C128" s="327"/>
      <c r="D128" s="328" t="s">
        <v>864</v>
      </c>
      <c r="E128" s="328" t="s">
        <v>865</v>
      </c>
      <c r="F128" s="325">
        <v>3085.616568</v>
      </c>
    </row>
    <row r="129" ht="18" customHeight="1" spans="1:6">
      <c r="A129" s="326" t="s">
        <v>862</v>
      </c>
      <c r="B129" s="326" t="s">
        <v>636</v>
      </c>
      <c r="C129" s="326" t="s">
        <v>636</v>
      </c>
      <c r="D129" s="329" t="s">
        <v>866</v>
      </c>
      <c r="E129" s="329" t="s">
        <v>640</v>
      </c>
      <c r="F129" s="330">
        <v>3085.616568</v>
      </c>
    </row>
    <row r="130" ht="18" customHeight="1" spans="1:6">
      <c r="A130" s="326" t="s">
        <v>862</v>
      </c>
      <c r="B130" s="326" t="s">
        <v>641</v>
      </c>
      <c r="C130" s="327"/>
      <c r="D130" s="328" t="s">
        <v>867</v>
      </c>
      <c r="E130" s="328" t="s">
        <v>868</v>
      </c>
      <c r="F130" s="325">
        <v>3248.977588</v>
      </c>
    </row>
    <row r="131" ht="18" customHeight="1" spans="1:6">
      <c r="A131" s="326" t="s">
        <v>862</v>
      </c>
      <c r="B131" s="326" t="s">
        <v>641</v>
      </c>
      <c r="C131" s="326" t="s">
        <v>636</v>
      </c>
      <c r="D131" s="329" t="s">
        <v>869</v>
      </c>
      <c r="E131" s="329" t="s">
        <v>640</v>
      </c>
      <c r="F131" s="330">
        <v>872.160571</v>
      </c>
    </row>
    <row r="132" ht="18" customHeight="1" spans="1:6">
      <c r="A132" s="326" t="s">
        <v>862</v>
      </c>
      <c r="B132" s="326" t="s">
        <v>641</v>
      </c>
      <c r="C132" s="326" t="s">
        <v>648</v>
      </c>
      <c r="D132" s="329" t="s">
        <v>870</v>
      </c>
      <c r="E132" s="329" t="s">
        <v>871</v>
      </c>
      <c r="F132" s="330">
        <v>158.4</v>
      </c>
    </row>
    <row r="133" ht="18" customHeight="1" spans="1:6">
      <c r="A133" s="326" t="s">
        <v>862</v>
      </c>
      <c r="B133" s="326" t="s">
        <v>641</v>
      </c>
      <c r="C133" s="326" t="s">
        <v>759</v>
      </c>
      <c r="D133" s="329" t="s">
        <v>872</v>
      </c>
      <c r="E133" s="329" t="s">
        <v>873</v>
      </c>
      <c r="F133" s="330">
        <v>2218.417017</v>
      </c>
    </row>
    <row r="134" ht="18" customHeight="1" spans="1:6">
      <c r="A134" s="326" t="s">
        <v>862</v>
      </c>
      <c r="B134" s="326" t="s">
        <v>645</v>
      </c>
      <c r="C134" s="327"/>
      <c r="D134" s="328" t="s">
        <v>874</v>
      </c>
      <c r="E134" s="328" t="s">
        <v>875</v>
      </c>
      <c r="F134" s="325">
        <v>2834.070738</v>
      </c>
    </row>
    <row r="135" ht="18" customHeight="1" spans="1:6">
      <c r="A135" s="326" t="s">
        <v>862</v>
      </c>
      <c r="B135" s="326" t="s">
        <v>645</v>
      </c>
      <c r="C135" s="326" t="s">
        <v>636</v>
      </c>
      <c r="D135" s="329" t="s">
        <v>876</v>
      </c>
      <c r="E135" s="329" t="s">
        <v>640</v>
      </c>
      <c r="F135" s="330">
        <v>1231.96703</v>
      </c>
    </row>
    <row r="136" ht="18" customHeight="1" spans="1:6">
      <c r="A136" s="326" t="s">
        <v>862</v>
      </c>
      <c r="B136" s="326" t="s">
        <v>645</v>
      </c>
      <c r="C136" s="326" t="s">
        <v>672</v>
      </c>
      <c r="D136" s="329" t="s">
        <v>877</v>
      </c>
      <c r="E136" s="329" t="s">
        <v>878</v>
      </c>
      <c r="F136" s="330">
        <v>1602.103708</v>
      </c>
    </row>
    <row r="137" ht="18" customHeight="1" spans="1:6">
      <c r="A137" s="326" t="s">
        <v>862</v>
      </c>
      <c r="B137" s="326" t="s">
        <v>668</v>
      </c>
      <c r="C137" s="327"/>
      <c r="D137" s="328" t="s">
        <v>879</v>
      </c>
      <c r="E137" s="328" t="s">
        <v>880</v>
      </c>
      <c r="F137" s="325">
        <v>223.766454</v>
      </c>
    </row>
    <row r="138" ht="18" customHeight="1" spans="1:6">
      <c r="A138" s="326" t="s">
        <v>862</v>
      </c>
      <c r="B138" s="326" t="s">
        <v>668</v>
      </c>
      <c r="C138" s="326" t="s">
        <v>636</v>
      </c>
      <c r="D138" s="329" t="s">
        <v>881</v>
      </c>
      <c r="E138" s="329" t="s">
        <v>640</v>
      </c>
      <c r="F138" s="330">
        <v>223.766454</v>
      </c>
    </row>
    <row r="139" ht="18" customHeight="1" spans="1:6">
      <c r="A139" s="326" t="s">
        <v>882</v>
      </c>
      <c r="B139" s="327"/>
      <c r="C139" s="327"/>
      <c r="D139" s="328" t="s">
        <v>882</v>
      </c>
      <c r="E139" s="328" t="s">
        <v>883</v>
      </c>
      <c r="F139" s="325">
        <v>5106.362844</v>
      </c>
    </row>
    <row r="140" ht="18" customHeight="1" spans="1:6">
      <c r="A140" s="326" t="s">
        <v>882</v>
      </c>
      <c r="B140" s="326" t="s">
        <v>636</v>
      </c>
      <c r="C140" s="327"/>
      <c r="D140" s="328" t="s">
        <v>884</v>
      </c>
      <c r="E140" s="328" t="s">
        <v>885</v>
      </c>
      <c r="F140" s="325">
        <v>5106.362844</v>
      </c>
    </row>
    <row r="141" ht="18" customHeight="1" spans="1:6">
      <c r="A141" s="326" t="s">
        <v>882</v>
      </c>
      <c r="B141" s="326" t="s">
        <v>636</v>
      </c>
      <c r="C141" s="326" t="s">
        <v>636</v>
      </c>
      <c r="D141" s="329" t="s">
        <v>886</v>
      </c>
      <c r="E141" s="329" t="s">
        <v>640</v>
      </c>
      <c r="F141" s="330">
        <v>2811.351853</v>
      </c>
    </row>
    <row r="142" ht="18" customHeight="1" spans="1:6">
      <c r="A142" s="326" t="s">
        <v>882</v>
      </c>
      <c r="B142" s="326" t="s">
        <v>636</v>
      </c>
      <c r="C142" s="326" t="s">
        <v>672</v>
      </c>
      <c r="D142" s="329" t="s">
        <v>887</v>
      </c>
      <c r="E142" s="329" t="s">
        <v>888</v>
      </c>
      <c r="F142" s="330">
        <v>2295.010991</v>
      </c>
    </row>
    <row r="143" ht="18" customHeight="1" spans="1:6">
      <c r="A143" s="326" t="s">
        <v>889</v>
      </c>
      <c r="B143" s="327"/>
      <c r="C143" s="327"/>
      <c r="D143" s="328" t="s">
        <v>889</v>
      </c>
      <c r="E143" s="328" t="s">
        <v>890</v>
      </c>
      <c r="F143" s="325">
        <v>543.384032</v>
      </c>
    </row>
    <row r="144" ht="18" customHeight="1" spans="1:6">
      <c r="A144" s="326" t="s">
        <v>889</v>
      </c>
      <c r="B144" s="326" t="s">
        <v>641</v>
      </c>
      <c r="C144" s="327"/>
      <c r="D144" s="328" t="s">
        <v>891</v>
      </c>
      <c r="E144" s="328" t="s">
        <v>892</v>
      </c>
      <c r="F144" s="325">
        <v>543.384032</v>
      </c>
    </row>
    <row r="145" ht="18" customHeight="1" spans="1:6">
      <c r="A145" s="326" t="s">
        <v>889</v>
      </c>
      <c r="B145" s="326" t="s">
        <v>641</v>
      </c>
      <c r="C145" s="326" t="s">
        <v>636</v>
      </c>
      <c r="D145" s="329" t="s">
        <v>893</v>
      </c>
      <c r="E145" s="329" t="s">
        <v>640</v>
      </c>
      <c r="F145" s="330">
        <v>543.384032</v>
      </c>
    </row>
    <row r="146" ht="18" customHeight="1" spans="1:6">
      <c r="A146" s="326" t="s">
        <v>894</v>
      </c>
      <c r="B146" s="327"/>
      <c r="C146" s="327"/>
      <c r="D146" s="328" t="s">
        <v>894</v>
      </c>
      <c r="E146" s="328" t="s">
        <v>895</v>
      </c>
      <c r="F146" s="325">
        <v>217.285239</v>
      </c>
    </row>
    <row r="147" ht="18" customHeight="1" spans="1:6">
      <c r="A147" s="326" t="s">
        <v>894</v>
      </c>
      <c r="B147" s="326" t="s">
        <v>641</v>
      </c>
      <c r="C147" s="327"/>
      <c r="D147" s="328" t="s">
        <v>896</v>
      </c>
      <c r="E147" s="328" t="s">
        <v>897</v>
      </c>
      <c r="F147" s="325">
        <v>217.285239</v>
      </c>
    </row>
    <row r="148" ht="18" customHeight="1" spans="1:6">
      <c r="A148" s="326" t="s">
        <v>894</v>
      </c>
      <c r="B148" s="326" t="s">
        <v>641</v>
      </c>
      <c r="C148" s="326" t="s">
        <v>636</v>
      </c>
      <c r="D148" s="329" t="s">
        <v>898</v>
      </c>
      <c r="E148" s="329" t="s">
        <v>640</v>
      </c>
      <c r="F148" s="330">
        <v>217.285239</v>
      </c>
    </row>
    <row r="149" ht="18" customHeight="1" spans="1:6">
      <c r="A149" s="326" t="s">
        <v>899</v>
      </c>
      <c r="B149" s="327"/>
      <c r="C149" s="327"/>
      <c r="D149" s="328" t="s">
        <v>899</v>
      </c>
      <c r="E149" s="328" t="s">
        <v>900</v>
      </c>
      <c r="F149" s="325">
        <v>2223.454255</v>
      </c>
    </row>
    <row r="150" ht="18" customHeight="1" spans="1:6">
      <c r="A150" s="326" t="s">
        <v>899</v>
      </c>
      <c r="B150" s="326" t="s">
        <v>636</v>
      </c>
      <c r="C150" s="327"/>
      <c r="D150" s="328" t="s">
        <v>901</v>
      </c>
      <c r="E150" s="328" t="s">
        <v>902</v>
      </c>
      <c r="F150" s="325">
        <v>2223.454255</v>
      </c>
    </row>
    <row r="151" ht="18" customHeight="1" spans="1:6">
      <c r="A151" s="326" t="s">
        <v>899</v>
      </c>
      <c r="B151" s="326" t="s">
        <v>636</v>
      </c>
      <c r="C151" s="326" t="s">
        <v>636</v>
      </c>
      <c r="D151" s="329" t="s">
        <v>903</v>
      </c>
      <c r="E151" s="329" t="s">
        <v>640</v>
      </c>
      <c r="F151" s="330">
        <v>2223.454255</v>
      </c>
    </row>
    <row r="152" ht="18" customHeight="1" spans="1:6">
      <c r="A152" s="326" t="s">
        <v>904</v>
      </c>
      <c r="B152" s="327"/>
      <c r="C152" s="327"/>
      <c r="D152" s="328" t="s">
        <v>904</v>
      </c>
      <c r="E152" s="328" t="s">
        <v>905</v>
      </c>
      <c r="F152" s="325">
        <v>891.576191</v>
      </c>
    </row>
    <row r="153" ht="18" customHeight="1" spans="1:6">
      <c r="A153" s="326" t="s">
        <v>904</v>
      </c>
      <c r="B153" s="326" t="s">
        <v>636</v>
      </c>
      <c r="C153" s="327"/>
      <c r="D153" s="328" t="s">
        <v>906</v>
      </c>
      <c r="E153" s="328" t="s">
        <v>907</v>
      </c>
      <c r="F153" s="325">
        <v>891.576191</v>
      </c>
    </row>
    <row r="154" ht="18" customHeight="1" spans="1:6">
      <c r="A154" s="326" t="s">
        <v>904</v>
      </c>
      <c r="B154" s="326" t="s">
        <v>636</v>
      </c>
      <c r="C154" s="326" t="s">
        <v>636</v>
      </c>
      <c r="D154" s="329" t="s">
        <v>908</v>
      </c>
      <c r="E154" s="329" t="s">
        <v>640</v>
      </c>
      <c r="F154" s="330">
        <v>891.576191</v>
      </c>
    </row>
    <row r="155" ht="16.35" customHeight="1"/>
    <row r="156" ht="16.35" customHeight="1"/>
    <row r="157" ht="16.35" customHeight="1"/>
    <row r="158" ht="16.35" customHeight="1"/>
    <row r="159" ht="16.35" customHeight="1"/>
    <row r="160" ht="16.35" customHeight="1"/>
    <row r="161" ht="16.35" customHeight="1"/>
  </sheetData>
  <mergeCells count="4">
    <mergeCell ref="A1:B1"/>
    <mergeCell ref="A2:F2"/>
    <mergeCell ref="A4:C4"/>
    <mergeCell ref="D5:E5"/>
  </mergeCells>
  <printOptions horizontalCentered="1"/>
  <pageMargins left="0.25" right="0.25" top="0.75" bottom="0.75" header="0.298611111111111" footer="0.298611111111111"/>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C28"/>
  <sheetViews>
    <sheetView view="pageBreakPreview" zoomScaleNormal="100" workbookViewId="0">
      <selection activeCell="C7" sqref="C7:C12"/>
    </sheetView>
  </sheetViews>
  <sheetFormatPr defaultColWidth="8.75" defaultRowHeight="14.25" outlineLevelCol="2"/>
  <cols>
    <col min="1" max="1" width="8.75" style="1"/>
    <col min="2" max="2" width="43.75" customWidth="1"/>
    <col min="3" max="3" width="22" customWidth="1"/>
  </cols>
  <sheetData>
    <row r="1" spans="1:3">
      <c r="A1" s="141" t="s">
        <v>909</v>
      </c>
      <c r="B1" s="293"/>
      <c r="C1" s="293"/>
    </row>
    <row r="2" s="292" customFormat="1" ht="38" customHeight="1" spans="1:3">
      <c r="A2" s="294" t="s">
        <v>910</v>
      </c>
      <c r="B2" s="295"/>
      <c r="C2" s="296"/>
    </row>
    <row r="3" ht="18" customHeight="1" spans="1:3">
      <c r="A3" s="297"/>
      <c r="B3" s="298"/>
      <c r="C3" s="299"/>
    </row>
    <row r="4" spans="1:3">
      <c r="A4" s="184"/>
      <c r="B4" s="300"/>
      <c r="C4" s="301" t="s">
        <v>37</v>
      </c>
    </row>
    <row r="5" ht="20" customHeight="1" spans="1:3">
      <c r="A5" s="302" t="s">
        <v>120</v>
      </c>
      <c r="B5" s="303" t="s">
        <v>629</v>
      </c>
      <c r="C5" s="303" t="s">
        <v>911</v>
      </c>
    </row>
    <row r="6" ht="20" customHeight="1" spans="1:3">
      <c r="A6" s="304" t="s">
        <v>565</v>
      </c>
      <c r="B6" s="303"/>
      <c r="C6" s="278">
        <v>199089.48</v>
      </c>
    </row>
    <row r="7" ht="22" customHeight="1" spans="1:3">
      <c r="A7" s="305">
        <v>501</v>
      </c>
      <c r="B7" s="306" t="s">
        <v>912</v>
      </c>
      <c r="C7" s="307">
        <v>106274.34</v>
      </c>
    </row>
    <row r="8" ht="22" customHeight="1" spans="1:3">
      <c r="A8" s="308">
        <v>50101</v>
      </c>
      <c r="B8" s="308" t="s">
        <v>913</v>
      </c>
      <c r="C8" s="309">
        <v>74311.79</v>
      </c>
    </row>
    <row r="9" ht="22" customHeight="1" spans="1:3">
      <c r="A9" s="308">
        <v>50102</v>
      </c>
      <c r="B9" s="308" t="s">
        <v>914</v>
      </c>
      <c r="C9" s="309">
        <v>22273.78</v>
      </c>
    </row>
    <row r="10" ht="22" customHeight="1" spans="1:3">
      <c r="A10" s="308">
        <v>50103</v>
      </c>
      <c r="B10" s="308" t="s">
        <v>915</v>
      </c>
      <c r="C10" s="309">
        <v>9594.04</v>
      </c>
    </row>
    <row r="11" ht="22" customHeight="1" spans="1:3">
      <c r="A11" s="308">
        <v>50199</v>
      </c>
      <c r="B11" s="308" t="s">
        <v>916</v>
      </c>
      <c r="C11" s="309">
        <v>94.74</v>
      </c>
    </row>
    <row r="12" ht="22" customHeight="1" spans="1:3">
      <c r="A12" s="305">
        <v>502</v>
      </c>
      <c r="B12" s="306" t="s">
        <v>917</v>
      </c>
      <c r="C12" s="307">
        <v>12323.35</v>
      </c>
    </row>
    <row r="13" ht="22" customHeight="1" spans="1:3">
      <c r="A13" s="308">
        <v>50201</v>
      </c>
      <c r="B13" s="308" t="s">
        <v>918</v>
      </c>
      <c r="C13" s="310">
        <v>9223.55</v>
      </c>
    </row>
    <row r="14" ht="22" customHeight="1" spans="1:3">
      <c r="A14" s="308">
        <v>50202</v>
      </c>
      <c r="B14" s="308" t="s">
        <v>919</v>
      </c>
      <c r="C14" s="310">
        <v>154.94</v>
      </c>
    </row>
    <row r="15" ht="22" customHeight="1" spans="1:3">
      <c r="A15" s="308">
        <v>50203</v>
      </c>
      <c r="B15" s="308" t="s">
        <v>920</v>
      </c>
      <c r="C15" s="310">
        <v>964.16</v>
      </c>
    </row>
    <row r="16" ht="22" customHeight="1" spans="1:3">
      <c r="A16" s="308">
        <v>50204</v>
      </c>
      <c r="B16" s="308" t="s">
        <v>921</v>
      </c>
      <c r="C16" s="310">
        <v>58.34</v>
      </c>
    </row>
    <row r="17" ht="22" customHeight="1" spans="1:3">
      <c r="A17" s="308">
        <v>50205</v>
      </c>
      <c r="B17" s="308" t="s">
        <v>922</v>
      </c>
      <c r="C17" s="310">
        <v>428.26</v>
      </c>
    </row>
    <row r="18" ht="22" customHeight="1" spans="1:3">
      <c r="A18" s="308">
        <v>50206</v>
      </c>
      <c r="B18" s="308" t="s">
        <v>923</v>
      </c>
      <c r="C18" s="310">
        <v>377.47</v>
      </c>
    </row>
    <row r="19" ht="22" customHeight="1" spans="1:3">
      <c r="A19" s="308">
        <v>50208</v>
      </c>
      <c r="B19" s="308" t="s">
        <v>924</v>
      </c>
      <c r="C19" s="310">
        <v>558.72</v>
      </c>
    </row>
    <row r="20" ht="22" customHeight="1" spans="1:3">
      <c r="A20" s="308">
        <v>50209</v>
      </c>
      <c r="B20" s="308" t="s">
        <v>925</v>
      </c>
      <c r="C20" s="310">
        <v>124.33</v>
      </c>
    </row>
    <row r="21" ht="22" customHeight="1" spans="1:3">
      <c r="A21" s="308">
        <v>50299</v>
      </c>
      <c r="B21" s="308" t="s">
        <v>926</v>
      </c>
      <c r="C21" s="310">
        <v>433.58</v>
      </c>
    </row>
    <row r="22" ht="22" customHeight="1" spans="1:3">
      <c r="A22" s="305">
        <v>503</v>
      </c>
      <c r="B22" s="306" t="s">
        <v>927</v>
      </c>
      <c r="C22" s="307">
        <v>5</v>
      </c>
    </row>
    <row r="23" ht="22" customHeight="1" spans="1:3">
      <c r="A23" s="308">
        <v>50306</v>
      </c>
      <c r="B23" s="311" t="s">
        <v>928</v>
      </c>
      <c r="C23" s="310">
        <v>5</v>
      </c>
    </row>
    <row r="24" ht="22" customHeight="1" spans="1:3">
      <c r="A24" s="305">
        <v>505</v>
      </c>
      <c r="B24" s="306" t="s">
        <v>929</v>
      </c>
      <c r="C24" s="278">
        <v>74470.07</v>
      </c>
    </row>
    <row r="25" ht="22" customHeight="1" spans="1:3">
      <c r="A25" s="308">
        <v>50501</v>
      </c>
      <c r="B25" s="311" t="s">
        <v>930</v>
      </c>
      <c r="C25" s="310">
        <v>70043.71</v>
      </c>
    </row>
    <row r="26" ht="22" customHeight="1" spans="1:3">
      <c r="A26" s="308">
        <v>50502</v>
      </c>
      <c r="B26" s="311" t="s">
        <v>931</v>
      </c>
      <c r="C26" s="310">
        <v>4426.37</v>
      </c>
    </row>
    <row r="27" ht="22" customHeight="1" spans="1:3">
      <c r="A27" s="305">
        <v>509</v>
      </c>
      <c r="B27" s="306" t="s">
        <v>932</v>
      </c>
      <c r="C27" s="307">
        <v>6016.71</v>
      </c>
    </row>
    <row r="28" ht="22" customHeight="1" spans="1:3">
      <c r="A28" s="308">
        <v>50999</v>
      </c>
      <c r="B28" s="308" t="s">
        <v>933</v>
      </c>
      <c r="C28" s="310">
        <v>6016.71</v>
      </c>
    </row>
  </sheetData>
  <mergeCells count="2">
    <mergeCell ref="A1:C1"/>
    <mergeCell ref="A2:C2"/>
  </mergeCells>
  <printOptions horizontalCentered="1"/>
  <pageMargins left="0.75" right="0.75" top="1" bottom="1"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C55"/>
  <sheetViews>
    <sheetView view="pageBreakPreview" zoomScaleNormal="100" workbookViewId="0">
      <pane ySplit="4" topLeftCell="A5" activePane="bottomLeft" state="frozen"/>
      <selection/>
      <selection pane="bottomLeft" activeCell="A1" sqref="$A1:$XFD1048576"/>
    </sheetView>
  </sheetViews>
  <sheetFormatPr defaultColWidth="8.8" defaultRowHeight="14.25" outlineLevelCol="2"/>
  <cols>
    <col min="1" max="1" width="38.625" style="2" customWidth="1"/>
    <col min="2" max="2" width="14.625" style="2" customWidth="1"/>
    <col min="3" max="3" width="14.75" style="257" customWidth="1"/>
    <col min="4" max="26" width="9" style="140"/>
    <col min="27" max="16384" width="8.8" style="140"/>
  </cols>
  <sheetData>
    <row r="1" spans="1:3">
      <c r="A1" s="198" t="s">
        <v>934</v>
      </c>
      <c r="B1" s="198"/>
      <c r="C1" s="258"/>
    </row>
    <row r="2" s="139" customFormat="1" ht="25.5" customHeight="1" spans="1:3">
      <c r="A2" s="259" t="s">
        <v>935</v>
      </c>
      <c r="B2" s="259"/>
      <c r="C2" s="260"/>
    </row>
    <row r="3" ht="15.75" customHeight="1" spans="1:3">
      <c r="A3" s="261"/>
      <c r="B3" s="262"/>
      <c r="C3" s="258" t="s">
        <v>37</v>
      </c>
    </row>
    <row r="4" ht="20" customHeight="1" spans="1:3">
      <c r="A4" s="263" t="s">
        <v>936</v>
      </c>
      <c r="B4" s="264" t="s">
        <v>122</v>
      </c>
      <c r="C4" s="265" t="s">
        <v>937</v>
      </c>
    </row>
    <row r="5" ht="18" customHeight="1" spans="1:3">
      <c r="A5" s="240" t="s">
        <v>565</v>
      </c>
      <c r="B5" s="240">
        <v>561742</v>
      </c>
      <c r="C5" s="266">
        <v>550000</v>
      </c>
    </row>
    <row r="6" ht="18.75" customHeight="1" spans="1:3">
      <c r="A6" s="267" t="s">
        <v>938</v>
      </c>
      <c r="B6" s="240">
        <v>10887</v>
      </c>
      <c r="C6" s="268">
        <v>10834</v>
      </c>
    </row>
    <row r="7" ht="18.75" customHeight="1" spans="1:3">
      <c r="A7" s="269" t="s">
        <v>939</v>
      </c>
      <c r="B7" s="270">
        <v>2100</v>
      </c>
      <c r="C7" s="28">
        <v>2100</v>
      </c>
    </row>
    <row r="8" ht="18.75" customHeight="1" spans="1:3">
      <c r="A8" s="271" t="s">
        <v>940</v>
      </c>
      <c r="B8" s="272">
        <v>1228</v>
      </c>
      <c r="C8" s="273">
        <v>1175</v>
      </c>
    </row>
    <row r="9" ht="18.75" customHeight="1" spans="1:3">
      <c r="A9" s="274" t="s">
        <v>941</v>
      </c>
      <c r="B9" s="275">
        <v>3500</v>
      </c>
      <c r="C9" s="28">
        <v>6791</v>
      </c>
    </row>
    <row r="10" ht="18.75" customHeight="1" spans="1:3">
      <c r="A10" s="274" t="s">
        <v>942</v>
      </c>
      <c r="B10" s="275">
        <v>11</v>
      </c>
      <c r="C10" s="28">
        <v>11</v>
      </c>
    </row>
    <row r="11" ht="18.75" customHeight="1" spans="1:3">
      <c r="A11" s="274" t="s">
        <v>943</v>
      </c>
      <c r="B11" s="275">
        <v>3291</v>
      </c>
      <c r="C11" s="28"/>
    </row>
    <row r="12" ht="18.75" customHeight="1" spans="1:3">
      <c r="A12" s="274" t="s">
        <v>944</v>
      </c>
      <c r="B12" s="275">
        <v>757</v>
      </c>
      <c r="C12" s="28">
        <v>757</v>
      </c>
    </row>
    <row r="13" s="256" customFormat="1" ht="18.75" customHeight="1" spans="1:3">
      <c r="A13" s="276" t="s">
        <v>945</v>
      </c>
      <c r="B13" s="277">
        <v>510955</v>
      </c>
      <c r="C13" s="278">
        <v>500166</v>
      </c>
    </row>
    <row r="14" ht="18.75" customHeight="1" spans="1:3">
      <c r="A14" s="274" t="s">
        <v>946</v>
      </c>
      <c r="B14" s="275">
        <v>600</v>
      </c>
      <c r="C14" s="28">
        <v>600</v>
      </c>
    </row>
    <row r="15" ht="18.75" customHeight="1" spans="1:3">
      <c r="A15" s="279" t="s">
        <v>947</v>
      </c>
      <c r="B15" s="280">
        <v>164454</v>
      </c>
      <c r="C15" s="28">
        <v>167150</v>
      </c>
    </row>
    <row r="16" ht="18.75" customHeight="1" spans="1:3">
      <c r="A16" s="281" t="s">
        <v>948</v>
      </c>
      <c r="B16" s="282">
        <v>59840</v>
      </c>
      <c r="C16" s="28">
        <v>60000</v>
      </c>
    </row>
    <row r="17" ht="18.75" customHeight="1" spans="1:3">
      <c r="A17" s="281" t="s">
        <v>949</v>
      </c>
      <c r="B17" s="282">
        <v>16622</v>
      </c>
      <c r="C17" s="28">
        <v>4454</v>
      </c>
    </row>
    <row r="18" ht="18.75" customHeight="1" spans="1:3">
      <c r="A18" s="281" t="s">
        <v>950</v>
      </c>
      <c r="B18" s="282">
        <v>539</v>
      </c>
      <c r="C18" s="28"/>
    </row>
    <row r="19" ht="18.75" customHeight="1" spans="1:3">
      <c r="A19" s="281" t="s">
        <v>951</v>
      </c>
      <c r="B19" s="282">
        <v>-1257</v>
      </c>
      <c r="C19" s="28">
        <v>-1257</v>
      </c>
    </row>
    <row r="20" ht="18.75" customHeight="1" spans="1:3">
      <c r="A20" s="281" t="s">
        <v>952</v>
      </c>
      <c r="B20" s="282"/>
      <c r="C20" s="28"/>
    </row>
    <row r="21" ht="18.75" customHeight="1" spans="1:3">
      <c r="A21" s="281" t="s">
        <v>953</v>
      </c>
      <c r="B21" s="282"/>
      <c r="C21" s="28"/>
    </row>
    <row r="22" ht="18.75" customHeight="1" spans="1:3">
      <c r="A22" s="281" t="s">
        <v>954</v>
      </c>
      <c r="B22" s="282"/>
      <c r="C22" s="28"/>
    </row>
    <row r="23" ht="18.75" customHeight="1" spans="1:3">
      <c r="A23" s="281" t="s">
        <v>955</v>
      </c>
      <c r="B23" s="282"/>
      <c r="C23" s="28"/>
    </row>
    <row r="24" ht="18.75" customHeight="1" spans="1:3">
      <c r="A24" s="279" t="s">
        <v>956</v>
      </c>
      <c r="B24" s="280"/>
      <c r="C24" s="28"/>
    </row>
    <row r="25" ht="18.75" customHeight="1" spans="1:3">
      <c r="A25" s="281" t="s">
        <v>957</v>
      </c>
      <c r="B25" s="282"/>
      <c r="C25" s="28"/>
    </row>
    <row r="26" ht="18.75" customHeight="1" spans="1:3">
      <c r="A26" s="281" t="s">
        <v>958</v>
      </c>
      <c r="B26" s="282">
        <v>4049</v>
      </c>
      <c r="C26" s="28"/>
    </row>
    <row r="27" ht="18.75" customHeight="1" spans="1:3">
      <c r="A27" s="281" t="s">
        <v>959</v>
      </c>
      <c r="B27" s="282">
        <v>9523</v>
      </c>
      <c r="C27" s="28"/>
    </row>
    <row r="28" ht="18.75" customHeight="1" spans="1:3">
      <c r="A28" s="281" t="s">
        <v>960</v>
      </c>
      <c r="B28" s="282">
        <v>18474</v>
      </c>
      <c r="C28" s="28">
        <v>18474</v>
      </c>
    </row>
    <row r="29" ht="18.75" customHeight="1" spans="1:3">
      <c r="A29" s="281" t="s">
        <v>961</v>
      </c>
      <c r="B29" s="282">
        <v>260</v>
      </c>
      <c r="C29" s="28"/>
    </row>
    <row r="30" ht="18.75" customHeight="1" spans="1:3">
      <c r="A30" s="281" t="s">
        <v>962</v>
      </c>
      <c r="B30" s="282"/>
      <c r="C30" s="28"/>
    </row>
    <row r="31" ht="18.75" customHeight="1" spans="1:3">
      <c r="A31" s="281" t="s">
        <v>963</v>
      </c>
      <c r="B31" s="282"/>
      <c r="C31" s="28"/>
    </row>
    <row r="32" ht="18.75" customHeight="1" spans="1:3">
      <c r="A32" s="281" t="s">
        <v>964</v>
      </c>
      <c r="B32" s="282"/>
      <c r="C32" s="28"/>
    </row>
    <row r="33" ht="18.75" customHeight="1" spans="1:3">
      <c r="A33" s="281" t="s">
        <v>965</v>
      </c>
      <c r="B33" s="282">
        <f>19498+2044+52102+134+1267+58808+18639+1476+65773+5394+2832+292+462+4213+397+4517</f>
        <v>237848</v>
      </c>
      <c r="C33" s="28">
        <v>250745</v>
      </c>
    </row>
    <row r="34" s="256" customFormat="1" ht="18.75" customHeight="1" spans="1:3">
      <c r="A34" s="276" t="s">
        <v>966</v>
      </c>
      <c r="B34" s="283">
        <v>39900</v>
      </c>
      <c r="C34" s="284">
        <v>39000</v>
      </c>
    </row>
    <row r="35" ht="18.75" customHeight="1" spans="1:3">
      <c r="A35" s="285" t="s">
        <v>967</v>
      </c>
      <c r="B35" s="286">
        <v>1024</v>
      </c>
      <c r="C35" s="287">
        <v>1000</v>
      </c>
    </row>
    <row r="36" ht="18.75" customHeight="1" spans="1:3">
      <c r="A36" s="285" t="s">
        <v>968</v>
      </c>
      <c r="B36" s="286"/>
      <c r="C36" s="287"/>
    </row>
    <row r="37" ht="18.75" customHeight="1" spans="1:3">
      <c r="A37" s="285" t="s">
        <v>969</v>
      </c>
      <c r="B37" s="286">
        <v>121</v>
      </c>
      <c r="C37" s="287">
        <v>100</v>
      </c>
    </row>
    <row r="38" ht="18.75" customHeight="1" spans="1:3">
      <c r="A38" s="285" t="s">
        <v>970</v>
      </c>
      <c r="B38" s="286">
        <v>260</v>
      </c>
      <c r="C38" s="287">
        <v>260</v>
      </c>
    </row>
    <row r="39" ht="18.75" customHeight="1" spans="1:3">
      <c r="A39" s="285" t="s">
        <v>971</v>
      </c>
      <c r="B39" s="286">
        <v>1070</v>
      </c>
      <c r="C39" s="287">
        <v>1000</v>
      </c>
    </row>
    <row r="40" ht="18.75" customHeight="1" spans="1:3">
      <c r="A40" s="285" t="s">
        <v>972</v>
      </c>
      <c r="B40" s="286">
        <v>341</v>
      </c>
      <c r="C40" s="287">
        <v>350</v>
      </c>
    </row>
    <row r="41" ht="18.75" customHeight="1" spans="1:3">
      <c r="A41" s="285" t="s">
        <v>973</v>
      </c>
      <c r="B41" s="286">
        <v>2254</v>
      </c>
      <c r="C41" s="287">
        <v>2200</v>
      </c>
    </row>
    <row r="42" ht="18.75" customHeight="1" spans="1:3">
      <c r="A42" s="285" t="s">
        <v>974</v>
      </c>
      <c r="B42" s="286">
        <v>552</v>
      </c>
      <c r="C42" s="287">
        <v>550</v>
      </c>
    </row>
    <row r="43" ht="18.75" customHeight="1" spans="1:3">
      <c r="A43" s="285" t="s">
        <v>975</v>
      </c>
      <c r="B43" s="286">
        <v>1726</v>
      </c>
      <c r="C43" s="287">
        <v>1700</v>
      </c>
    </row>
    <row r="44" ht="18.75" customHeight="1" spans="1:3">
      <c r="A44" s="285" t="s">
        <v>976</v>
      </c>
      <c r="B44" s="286">
        <v>8578</v>
      </c>
      <c r="C44" s="287">
        <v>8300</v>
      </c>
    </row>
    <row r="45" ht="18.75" customHeight="1" spans="1:3">
      <c r="A45" s="285" t="s">
        <v>977</v>
      </c>
      <c r="B45" s="286">
        <v>92</v>
      </c>
      <c r="C45" s="287">
        <v>100</v>
      </c>
    </row>
    <row r="46" ht="18.75" customHeight="1" spans="1:3">
      <c r="A46" s="285" t="s">
        <v>978</v>
      </c>
      <c r="B46" s="286">
        <v>11289</v>
      </c>
      <c r="C46" s="287">
        <v>11000</v>
      </c>
    </row>
    <row r="47" ht="18.75" customHeight="1" spans="1:3">
      <c r="A47" s="285" t="s">
        <v>979</v>
      </c>
      <c r="B47" s="286">
        <v>6953</v>
      </c>
      <c r="C47" s="287">
        <v>7000</v>
      </c>
    </row>
    <row r="48" ht="18.75" customHeight="1" spans="1:3">
      <c r="A48" s="285" t="s">
        <v>980</v>
      </c>
      <c r="B48" s="286">
        <v>560</v>
      </c>
      <c r="C48" s="287">
        <v>560</v>
      </c>
    </row>
    <row r="49" ht="18.75" customHeight="1" spans="1:3">
      <c r="A49" s="285" t="s">
        <v>981</v>
      </c>
      <c r="B49" s="286">
        <v>696</v>
      </c>
      <c r="C49" s="287">
        <v>700</v>
      </c>
    </row>
    <row r="50" ht="18.75" customHeight="1" spans="1:3">
      <c r="A50" s="285" t="s">
        <v>982</v>
      </c>
      <c r="B50" s="286">
        <v>50</v>
      </c>
      <c r="C50" s="287">
        <v>50</v>
      </c>
    </row>
    <row r="51" ht="18.75" customHeight="1" spans="1:3">
      <c r="A51" s="285" t="s">
        <v>983</v>
      </c>
      <c r="B51" s="286">
        <v>379</v>
      </c>
      <c r="C51" s="287">
        <v>400</v>
      </c>
    </row>
    <row r="52" ht="18.75" customHeight="1" spans="1:3">
      <c r="A52" s="285" t="s">
        <v>984</v>
      </c>
      <c r="B52" s="286">
        <v>3276</v>
      </c>
      <c r="C52" s="287">
        <v>3000</v>
      </c>
    </row>
    <row r="53" ht="18.75" customHeight="1" spans="1:3">
      <c r="A53" s="285" t="s">
        <v>985</v>
      </c>
      <c r="B53" s="286">
        <v>32</v>
      </c>
      <c r="C53" s="288">
        <v>30</v>
      </c>
    </row>
    <row r="54" ht="18.75" customHeight="1" spans="1:3">
      <c r="A54" s="285" t="s">
        <v>986</v>
      </c>
      <c r="B54" s="286">
        <v>542</v>
      </c>
      <c r="C54" s="288">
        <v>600</v>
      </c>
    </row>
    <row r="55" ht="18.75" customHeight="1" spans="1:3">
      <c r="A55" s="289" t="s">
        <v>987</v>
      </c>
      <c r="B55" s="290">
        <v>105</v>
      </c>
      <c r="C55" s="291">
        <v>100</v>
      </c>
    </row>
  </sheetData>
  <autoFilter ref="A4:C55">
    <extLst/>
  </autoFilter>
  <mergeCells count="1">
    <mergeCell ref="A2:C2"/>
  </mergeCells>
  <printOptions horizontalCentered="1"/>
  <pageMargins left="0.75" right="0.75" top="0.98" bottom="0.98" header="0.51" footer="0.51"/>
  <pageSetup paperSize="9" orientation="portrait" horizontalDpi="600" verticalDpi="600"/>
  <headerFooter alignWithMargins="0" scaleWithDoc="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目录</vt:lpstr>
      <vt:lpstr>附表1-1.一般公共预算预算收入表</vt:lpstr>
      <vt:lpstr>附表1-2.一般公共预算县本级预算收入表</vt:lpstr>
      <vt:lpstr>附表1-3.一般公共预算预算支出表</vt:lpstr>
      <vt:lpstr>附表1-4.一般公共预算本级支出表（按功能）</vt:lpstr>
      <vt:lpstr>1-5.一般公共预算本级支出表 （按经济）</vt:lpstr>
      <vt:lpstr>附表1-6.一般公共预算县本级基本支出表（按功能科目）</vt:lpstr>
      <vt:lpstr>附表1-7.一般公共预算县本级基本支出表（按经济科目）</vt:lpstr>
      <vt:lpstr>附表1-8.一般公共预算税收返还和转移支付（分项目）情况表</vt:lpstr>
      <vt:lpstr>附表1-9.一般公共预算对下税收返还和转移支付预算分地区表</vt:lpstr>
      <vt:lpstr>附表1-10.专项转移支付情况表</vt:lpstr>
      <vt:lpstr>附表1-11.专项转移支付（分项目）情况表</vt:lpstr>
      <vt:lpstr>附表1-12.专项转移支付（分地区）情况表</vt:lpstr>
      <vt:lpstr>1-13.三公经费预算表</vt:lpstr>
      <vt:lpstr>附表2-1.政府性基金收入表</vt:lpstr>
      <vt:lpstr>附表2-2.政府性基金支出表</vt:lpstr>
      <vt:lpstr>附表2-3.县本级政府性基金收入表 </vt:lpstr>
      <vt:lpstr>附表2-4.县本级政府性基金支出预算表</vt:lpstr>
      <vt:lpstr>2-5.2023年政府性基金转移支付分项目表</vt:lpstr>
      <vt:lpstr>附表2-6.政府性基金转移支付分地区表</vt:lpstr>
      <vt:lpstr>附表3-1.国有资本经营预算收入表</vt:lpstr>
      <vt:lpstr>附表3-2.国有资本经营预算支出表</vt:lpstr>
      <vt:lpstr>附表3-3.县本级国有资本经营预算收入表 </vt:lpstr>
      <vt:lpstr>附表3-4.县本级国有资本经营预算支出表 </vt:lpstr>
      <vt:lpstr>附表3-5.国有资本经营预算转移支付分项目表</vt:lpstr>
      <vt:lpstr>附表3-6.国有资本经营预算转移支付分地区表</vt:lpstr>
      <vt:lpstr>附表4-1.社会保险基金预算收入表</vt:lpstr>
      <vt:lpstr>附表4-2.社会保险基金支出表</vt:lpstr>
      <vt:lpstr>附表4-3.县本级社会保险基金收入表</vt:lpstr>
      <vt:lpstr>附表4-4.县本级社会保险基金支出表</vt:lpstr>
      <vt:lpstr>附表5-1.政府一般债务限额和余额情况表</vt:lpstr>
      <vt:lpstr>附表5-2.政府债券发行及还本付息情况预算表</vt:lpstr>
      <vt:lpstr>附表5-3.政府专项债务限额和余额情况表</vt:lpstr>
      <vt:lpstr>附表5-4.新增地方政府债券资金预算支出表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空城故梦</cp:lastModifiedBy>
  <dcterms:created xsi:type="dcterms:W3CDTF">1996-12-17T01:32:00Z</dcterms:created>
  <cp:lastPrinted>2021-03-16T07:05:00Z</cp:lastPrinted>
  <dcterms:modified xsi:type="dcterms:W3CDTF">2024-04-02T07:19:03Z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0F3FEF7F50FC4C29B8ED91158E2D5F13_13</vt:lpwstr>
  </property>
  <property fmtid="{D5CDD505-2E9C-101B-9397-08002B2CF9AE}" pid="4" name="KSOReadingLayout">
    <vt:bool>false</vt:bool>
  </property>
</Properties>
</file>