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637" activeTab="2"/>
  </bookViews>
  <sheets>
    <sheet name="下拨汇总和资金来源表 " sheetId="36" r:id="rId1"/>
    <sheet name="项目计划汇总表" sheetId="34" r:id="rId2"/>
    <sheet name="项目明细表" sheetId="33" r:id="rId3"/>
  </sheets>
  <definedNames>
    <definedName name="_xlnm._FilterDatabase" localSheetId="2" hidden="1">项目明细表!$A$5:$N$121</definedName>
    <definedName name="_xlnm.Print_Titles" localSheetId="0">'下拨汇总和资金来源表 '!$1:$4</definedName>
    <definedName name="_xlnm.Print_Titles" localSheetId="2">项目明细表!$4:$5</definedName>
  </definedNames>
  <calcPr calcId="144525" concurrentCalc="0"/>
</workbook>
</file>

<file path=xl/sharedStrings.xml><?xml version="1.0" encoding="utf-8"?>
<sst xmlns="http://schemas.openxmlformats.org/spreadsheetml/2006/main" count="1101" uniqueCount="443">
  <si>
    <t>附件1</t>
  </si>
  <si>
    <t>隆回县2019年专项扶贫资金及统筹整合资金（第六批）下拨和资金来源汇总表</t>
  </si>
  <si>
    <t>序号</t>
  </si>
  <si>
    <t>单位名称</t>
  </si>
  <si>
    <t>隆扶组[2019]39号</t>
  </si>
  <si>
    <t>实际下拨合计</t>
  </si>
  <si>
    <t>资金来源</t>
  </si>
  <si>
    <t>安全饮水</t>
  </si>
  <si>
    <t>农综
农田水利</t>
  </si>
  <si>
    <t>高效
节水灌溉</t>
  </si>
  <si>
    <t>高标准
农田建设</t>
  </si>
  <si>
    <t>农综村组道路</t>
  </si>
  <si>
    <t>中央</t>
  </si>
  <si>
    <t>省级</t>
  </si>
  <si>
    <t>上级文号</t>
  </si>
  <si>
    <t>财政文号</t>
  </si>
  <si>
    <t>资金内容</t>
  </si>
  <si>
    <t>小沙江镇</t>
  </si>
  <si>
    <t>湘财资环指[2019]20号</t>
  </si>
  <si>
    <t>隆财建单[2019]147号</t>
  </si>
  <si>
    <t>2019年中央农村环境整治资金</t>
  </si>
  <si>
    <t>虎形山</t>
  </si>
  <si>
    <t>麻塘山乡</t>
  </si>
  <si>
    <t>金石桥镇</t>
  </si>
  <si>
    <t>鸭田镇</t>
  </si>
  <si>
    <t>司门前镇</t>
  </si>
  <si>
    <t>羊古坳镇</t>
  </si>
  <si>
    <t>高平镇</t>
  </si>
  <si>
    <t>罗洪镇</t>
  </si>
  <si>
    <t>六都寨镇</t>
  </si>
  <si>
    <t>七江镇</t>
  </si>
  <si>
    <t>荷香桥镇</t>
  </si>
  <si>
    <t>横板桥镇</t>
  </si>
  <si>
    <t>西洋江镇</t>
  </si>
  <si>
    <t>南岳庙镇</t>
  </si>
  <si>
    <t>三阁司镇</t>
  </si>
  <si>
    <t>山界乡</t>
  </si>
  <si>
    <t>北山镇</t>
  </si>
  <si>
    <t>周旺镇</t>
  </si>
  <si>
    <t>滩头镇</t>
  </si>
  <si>
    <t>岩口镇</t>
  </si>
  <si>
    <t>花门</t>
  </si>
  <si>
    <t>桃花坪</t>
  </si>
  <si>
    <t>县农业
农村局</t>
  </si>
  <si>
    <t>湘财农指[2019]60号</t>
  </si>
  <si>
    <t>隆财农单[2019]72号</t>
  </si>
  <si>
    <t>2019年第一批农村综合改革转移支付资金</t>
  </si>
  <si>
    <t>县水利局</t>
  </si>
  <si>
    <t>县土地开发整理中心</t>
  </si>
  <si>
    <t>湘财建指[2019]37号</t>
  </si>
  <si>
    <t>隆财建单[2019]120号</t>
  </si>
  <si>
    <t>关于调整下达湘财建一指[2018]187号和湘财建一指[2019]30号文件部分资金指标</t>
  </si>
  <si>
    <t>隆财建单[2019]121号</t>
  </si>
  <si>
    <t>湘财预[2019]57号</t>
  </si>
  <si>
    <t>隆财农单[2019]93号</t>
  </si>
  <si>
    <t>2019年省级财政专项扶贫资金</t>
  </si>
  <si>
    <t>合计</t>
  </si>
  <si>
    <t>总计下达金额</t>
  </si>
  <si>
    <t>附件2</t>
  </si>
  <si>
    <t>隆回县2019年第六批财政涉农统筹整合资金计划汇总表</t>
  </si>
  <si>
    <t>项目个数</t>
  </si>
  <si>
    <t>基础设施</t>
  </si>
  <si>
    <t>小计</t>
  </si>
  <si>
    <t>农综农田水利</t>
  </si>
  <si>
    <t>高效节水灌溉</t>
  </si>
  <si>
    <t>高标准农田建设</t>
  </si>
  <si>
    <t>个</t>
  </si>
  <si>
    <t>万元</t>
  </si>
  <si>
    <t>附件3</t>
  </si>
  <si>
    <t>隆回县2019年第六批统筹整合使用财政涉农资金明细表</t>
  </si>
  <si>
    <t>金额单位：万元</t>
  </si>
  <si>
    <t>项目名称</t>
  </si>
  <si>
    <t>建设任务</t>
  </si>
  <si>
    <t>实施地点</t>
  </si>
  <si>
    <t>资金规模</t>
  </si>
  <si>
    <t>筹资方式</t>
  </si>
  <si>
    <t>绩效目标</t>
  </si>
  <si>
    <t>时间进度</t>
  </si>
  <si>
    <t>责任单位</t>
  </si>
  <si>
    <t>乡镇</t>
  </si>
  <si>
    <t>村</t>
  </si>
  <si>
    <t>（中央、省级、市州或县级资金）</t>
  </si>
  <si>
    <t>指标文号</t>
  </si>
  <si>
    <t>金额</t>
  </si>
  <si>
    <t>计划开工
时间</t>
  </si>
  <si>
    <t>计划完工
时间</t>
  </si>
  <si>
    <t>项目主管单位</t>
  </si>
  <si>
    <t>项目组织实施单位</t>
  </si>
  <si>
    <t>总计</t>
  </si>
  <si>
    <t>一</t>
  </si>
  <si>
    <t>基础设施建设项目合计</t>
  </si>
  <si>
    <t>(一)</t>
  </si>
  <si>
    <t>农村安全饮水小计</t>
  </si>
  <si>
    <t>新建水池14个，维修水池5个，管道22.8千米。</t>
  </si>
  <si>
    <t>梓木溪村</t>
  </si>
  <si>
    <t>解决全村199户689人贫困人口饮水困难</t>
  </si>
  <si>
    <t>罗洪镇人民政府</t>
  </si>
  <si>
    <t>(二)</t>
  </si>
  <si>
    <t>水利建设小计</t>
  </si>
  <si>
    <t>(二·一)</t>
  </si>
  <si>
    <t>农田水利小计</t>
  </si>
  <si>
    <t>农田水利</t>
  </si>
  <si>
    <t>勤进2组至大塘坑机耕道修建550m</t>
  </si>
  <si>
    <t>花门街道</t>
  </si>
  <si>
    <t>勤进村</t>
  </si>
  <si>
    <t>解决贫困户139户601人的260农田灌溉困难</t>
  </si>
  <si>
    <t>2019年2月</t>
  </si>
  <si>
    <t>花门街道办事处</t>
  </si>
  <si>
    <t>新建渠道长0.4km</t>
  </si>
  <si>
    <t>东鄄村</t>
  </si>
  <si>
    <t>改善贫困人口8户30人65亩农田水利灌溉条件</t>
  </si>
  <si>
    <t>县农业农村局</t>
  </si>
  <si>
    <t>北山镇人民政府</t>
  </si>
  <si>
    <t>新建渠道长0.8km(2019年安排资金5万，2020年安排资金15万)</t>
  </si>
  <si>
    <t>长冲村</t>
  </si>
  <si>
    <t>改善贫困人口151人313亩农田水利灌溉条件</t>
  </si>
  <si>
    <t>新建渠道长0.5km，山塘两座。(2019年安排资金9万，2020年安排资金21万)</t>
  </si>
  <si>
    <t>文升村</t>
  </si>
  <si>
    <t>改善贫困人口90人180亩农田水利灌溉条件</t>
  </si>
  <si>
    <t>高平镇人民政府</t>
  </si>
  <si>
    <t>新建渠道长1.6km(2019年安排资金9万，2020年安排资金21万)</t>
  </si>
  <si>
    <t>上坪村</t>
  </si>
  <si>
    <t>改善贫困人口91人188亩农田水利灌溉条件</t>
  </si>
  <si>
    <t>山塘加固一口</t>
  </si>
  <si>
    <t>开智村</t>
  </si>
  <si>
    <t>改善贫困人口65人150亩农田水利灌溉条件</t>
  </si>
  <si>
    <t>荷香桥镇人民政府</t>
  </si>
  <si>
    <t>修建河坝一处</t>
  </si>
  <si>
    <t>建桥村</t>
  </si>
  <si>
    <t>改善贫困人口119人305亩农田水利灌溉条件</t>
  </si>
  <si>
    <t>新建渠道长0.58km(2019年安排资金10万，2020年安排资金50万)</t>
  </si>
  <si>
    <t>南扇村</t>
  </si>
  <si>
    <t>改善贫困人口182人376亩农田水利灌溉条件</t>
  </si>
  <si>
    <t>横板桥镇人民政府</t>
  </si>
  <si>
    <t>新建渠道长0.8km(2019年安排资金8万，2020年安排资金7万)</t>
  </si>
  <si>
    <t>麻场村</t>
  </si>
  <si>
    <t>改善贫困人口82人135亩农田水利灌溉条件</t>
  </si>
  <si>
    <t>新建渠道长0.24km，机耕道维修长300m(2019年安排资金19万，2020年安排资金41万)</t>
  </si>
  <si>
    <t>曾家坳村</t>
  </si>
  <si>
    <t>改善贫困人口150人350亩农田水利灌溉条件</t>
  </si>
  <si>
    <t>新建渠道长0.5km(2019年安排资金10万，2020年安排资金20万)</t>
  </si>
  <si>
    <t>八一村</t>
  </si>
  <si>
    <t>改善贫困人口160人300亩农田水利灌溉条件</t>
  </si>
  <si>
    <t>新建渠道长3.3km(2019年安排资金20万，2020年安排资金40万)</t>
  </si>
  <si>
    <t>龙富村</t>
  </si>
  <si>
    <t>改善贫困人口180人450亩农田水利灌溉条件</t>
  </si>
  <si>
    <t>新建河坝(2019年安排资金30万，2020年安排资金30万)</t>
  </si>
  <si>
    <t>龙口湾村</t>
  </si>
  <si>
    <t>改善贫困人口181人275亩农田水利灌溉条件</t>
  </si>
  <si>
    <t>金石桥镇人民政府</t>
  </si>
  <si>
    <t>新建渠道长1.05km</t>
  </si>
  <si>
    <t>晓阳溪村</t>
  </si>
  <si>
    <t>改善贫困人口523人950亩农田水利灌溉条件</t>
  </si>
  <si>
    <t>新建渠道长5.2km(2019年安排资金10万，2020年安排资金100万)</t>
  </si>
  <si>
    <t>双荆村</t>
  </si>
  <si>
    <t>改善贫困人口546人1125亩农田水利灌溉条件</t>
  </si>
  <si>
    <t>六都寨镇人民政府</t>
  </si>
  <si>
    <t>修建眼塘坝2019年安排资金9万，2020年安排资金16万</t>
  </si>
  <si>
    <t>下罗洪村</t>
  </si>
  <si>
    <t>改善贫困人口70人180亩农田水利灌溉条件</t>
  </si>
  <si>
    <t>渠道长0.8km(2019年安排资金5万，2020年安排资金35万)</t>
  </si>
  <si>
    <t>八角楼村</t>
  </si>
  <si>
    <t>改善贫困人口121人250亩农田水利灌溉条件</t>
  </si>
  <si>
    <t>麻塘山乡人民政府</t>
  </si>
  <si>
    <t>新建渠道长0.6km(2019年安排资金5万，2020年安排资金5万)</t>
  </si>
  <si>
    <t>油溪坪村</t>
  </si>
  <si>
    <t>改善贫困人口66人132亩农田水利灌溉条件</t>
  </si>
  <si>
    <t>新建渠道长0.5km(2019年安排资金5万，2020年安排资金5万</t>
  </si>
  <si>
    <t>老树下村</t>
  </si>
  <si>
    <t>改善贫困人口58人生产生活条件</t>
  </si>
  <si>
    <t>新建排渠长0.4km(2019年安排资金20万，2020年安排资金100万)</t>
  </si>
  <si>
    <t>芭蕉塘村</t>
  </si>
  <si>
    <t>改善贫困人口110人220亩农田水利灌溉条件</t>
  </si>
  <si>
    <t>南岳庙镇人民政府</t>
  </si>
  <si>
    <t>山塘(2019年安排资金5万，2020年安排资金5万)</t>
  </si>
  <si>
    <t>茅塘村</t>
  </si>
  <si>
    <t>改善贫困人口150人210亩农田水利灌溉条件</t>
  </si>
  <si>
    <t>新建渠道长0.6km(2019年安排资金5万，2020年安排资金45万)</t>
  </si>
  <si>
    <t>新家桥村</t>
  </si>
  <si>
    <t>新建渠道(2019年安排资金5万，2020年安排资金5万)</t>
  </si>
  <si>
    <t>贺家村</t>
  </si>
  <si>
    <t>改善贫困人口10户50人80亩农田水利灌溉条件</t>
  </si>
  <si>
    <t>七江镇人民政府</t>
  </si>
  <si>
    <t>河堤修复0.4km(2019年安排资金10万，2020年安排资金30万)</t>
  </si>
  <si>
    <t>建华村</t>
  </si>
  <si>
    <t>改善贫困人口20户60人100亩农田水利灌溉条件</t>
  </si>
  <si>
    <t>新建渠道长0.2km</t>
  </si>
  <si>
    <t>禾塘村</t>
  </si>
  <si>
    <t>改善贫困人口112人64亩农田水利灌溉条件</t>
  </si>
  <si>
    <t>三阁司镇人民政府</t>
  </si>
  <si>
    <t>新建渠道长0.7km(2019年安排资金12万，2020年安排资金28万)</t>
  </si>
  <si>
    <t>山界回族乡</t>
  </si>
  <si>
    <t>金龙村</t>
  </si>
  <si>
    <t>改善贫困人口151人113亩农田水利灌溉条件</t>
  </si>
  <si>
    <t>山界回族乡人民政府</t>
  </si>
  <si>
    <t>21组硬化水泥路180米(2019年安排资金2.5万，2020年安排资金3.5万)</t>
  </si>
  <si>
    <t>石山湾村</t>
  </si>
  <si>
    <t>改善贫困人口80人56亩农田水利灌溉条件</t>
  </si>
  <si>
    <t>司门前镇人民政府</t>
  </si>
  <si>
    <t>山塘维护1座(2019年安排资金2.5万，2020年安排资金3.5万)</t>
  </si>
  <si>
    <t>合理村</t>
  </si>
  <si>
    <t>改善贫困人口90人50亩农田水利灌溉条件</t>
  </si>
  <si>
    <t>新建渠道长1.2km(2019年安排资金16万，2020年安排资金54万)</t>
  </si>
  <si>
    <t>花园村</t>
  </si>
  <si>
    <t>改善贫困人口210人80亩农田水利灌溉条件</t>
  </si>
  <si>
    <t>滩头镇人民政府</t>
  </si>
  <si>
    <t>新建渠道长1.6km(2019年安排资金10万，2020年安排资金20万)</t>
  </si>
  <si>
    <t>桃花坪街道</t>
  </si>
  <si>
    <t>竹塘村</t>
  </si>
  <si>
    <t>改善贫困人口90人31亩农田水利灌溉条件</t>
  </si>
  <si>
    <t>桃花坪街道办事处</t>
  </si>
  <si>
    <t>新建渠道长0.3km及三处河坝2019年安排资金10万，2020年安排资金30万</t>
  </si>
  <si>
    <t>杨竹塘村</t>
  </si>
  <si>
    <t>改善贫困人口110人25亩农田水利灌溉条件</t>
  </si>
  <si>
    <t>山塘、渠道(2019年安排资金10万，2020年安排资金10万)</t>
  </si>
  <si>
    <t>井长村</t>
  </si>
  <si>
    <t>改善贫困人口60人15亩农田水利灌溉条件</t>
  </si>
  <si>
    <t>新建渠道长0.3km</t>
  </si>
  <si>
    <t>长扶村</t>
  </si>
  <si>
    <t>改善贫困人口153人30亩农田水利灌溉条件</t>
  </si>
  <si>
    <t>松树氹水圳硬化230m，断面0.6m*0.6m</t>
  </si>
  <si>
    <t>湖桥里村</t>
  </si>
  <si>
    <t>改善贫困人口121人40亩农田水利灌溉条件</t>
  </si>
  <si>
    <t>西洋江镇人民政府</t>
  </si>
  <si>
    <t>新建渠道长0.6km(2019年已安排资金30万，2020年安排资金20万)</t>
  </si>
  <si>
    <t>星月村</t>
  </si>
  <si>
    <t>改善贫困人口20户98人150亩农田水利灌溉条件</t>
  </si>
  <si>
    <t>新建河堤(4.6.7.8组)长1.66km2019年安排资金9万，2020年安排资金21万。</t>
  </si>
  <si>
    <t>黄湾村</t>
  </si>
  <si>
    <t>改善贫困人口91人28亩农田水利灌溉条件</t>
  </si>
  <si>
    <t>小沙江镇人民政府</t>
  </si>
  <si>
    <t>新建大排水渠长0.3km</t>
  </si>
  <si>
    <t>响龙村</t>
  </si>
  <si>
    <t>改善贫困人口148人36亩农田水利灌溉条件</t>
  </si>
  <si>
    <t>新建渠道长2.4km，机耕桥一座(2019年安排资金13万，2020年安排资金47万)</t>
  </si>
  <si>
    <t>塘头村</t>
  </si>
  <si>
    <t>改善贫困人口90人25亩农田水利灌溉条件</t>
  </si>
  <si>
    <t>岩口镇人民政府</t>
  </si>
  <si>
    <t>长溪村</t>
  </si>
  <si>
    <t>改善贫困人口105人40亩农田水利灌溉条件</t>
  </si>
  <si>
    <t>新建渠道长1.3km，山塘1座(2019年安排资金10万，2020年安排资金20万)</t>
  </si>
  <si>
    <t>油麻冲村</t>
  </si>
  <si>
    <t>改善贫困人口185人42亩农田水利灌溉条件</t>
  </si>
  <si>
    <t>新建渠道长3.3km2019年安排资金30万，2020年安排资金30万</t>
  </si>
  <si>
    <t>棋盘村</t>
  </si>
  <si>
    <t>改善贫困人口150人50亩农田水利灌溉条件</t>
  </si>
  <si>
    <t>新建渠道长1.5km(2019年安排资金10万，2020年安排资金20万)</t>
  </si>
  <si>
    <t>花塘村</t>
  </si>
  <si>
    <t>改善贫困人口242人85亩农田水利灌溉条件</t>
  </si>
  <si>
    <t>羊古坳镇人民政府</t>
  </si>
  <si>
    <t>新建喷灌渠道长0.6km(2019年安排资金10万，2020年安排资金50万)</t>
  </si>
  <si>
    <t>赵家冲村</t>
  </si>
  <si>
    <t>改善贫困人口70人120亩农田水利灌溉条件</t>
  </si>
  <si>
    <t>新建渠道长0.55km(2019年安排资金5万，2020年安排资金5万)</t>
  </si>
  <si>
    <t>邓家村</t>
  </si>
  <si>
    <t>改善贫困人口30人75亩农田水利灌溉条件</t>
  </si>
  <si>
    <t>周旺镇人民政府</t>
  </si>
  <si>
    <t>高效节水灌溉3600亩</t>
  </si>
  <si>
    <t>斜岭等村</t>
  </si>
  <si>
    <t>改善贫困人口360人113亩农田的水利灌溉条件</t>
  </si>
  <si>
    <t>高效节水灌溉300亩</t>
  </si>
  <si>
    <t>大院村</t>
  </si>
  <si>
    <t>改善贫困人口300人96亩农田的水利灌溉条件</t>
  </si>
  <si>
    <t>高效节水灌溉1200亩</t>
  </si>
  <si>
    <t>文昌等村</t>
  </si>
  <si>
    <t>改善贫困人口800人312亩农田的水利灌溉条件</t>
  </si>
  <si>
    <t>电灌站3处、低压灌溉管道11.5km灌溉面积920亩</t>
  </si>
  <si>
    <t>沙坪村</t>
  </si>
  <si>
    <t>改善贫困人口900人350亩农田的水利灌溉条件</t>
  </si>
  <si>
    <t>电灌站2处、低压灌溉管道9km、灌溉面积1000亩</t>
  </si>
  <si>
    <t>石峰村</t>
  </si>
  <si>
    <t>改善贫困人口1000人292亩农田的水利灌溉条件</t>
  </si>
  <si>
    <t>电灌站1处、低压灌溉管道15.58km、灌溉面积1080亩</t>
  </si>
  <si>
    <t>原高龙桥村</t>
  </si>
  <si>
    <t>改善贫困人口1000人195亩农田的水利灌溉条件</t>
  </si>
  <si>
    <t>(二·二)</t>
  </si>
  <si>
    <t>高标准农田建设项目小计</t>
  </si>
  <si>
    <t>高标准农田建设项目</t>
  </si>
  <si>
    <t>建设规模89公顷；新修护坡2处，山塘清淤加固2处，电排2座，新修道路2条(2019年安排50%)</t>
  </si>
  <si>
    <t>大塘村(原清江)</t>
  </si>
  <si>
    <t>有效降低农业生产强度，改善灌溉条件，每亩降低生产成本50元，增收5.9万元</t>
  </si>
  <si>
    <t>县自然资源局</t>
  </si>
  <si>
    <t>建设规模158.745公顷；(新)整修水渠6000m；(新)整修道路6300m(2019年安排30%)</t>
  </si>
  <si>
    <t>石脚、棋坪、中黄信村</t>
  </si>
  <si>
    <t>有效降低农业生产强度，改善灌溉条件，每亩降低生产成本40元，增收9.52万元</t>
  </si>
  <si>
    <t>建设规模93公顷；(新)整修水渠1400m；(新)整修道路1500m (2019年安排50%)</t>
  </si>
  <si>
    <t>杨桥村</t>
  </si>
  <si>
    <t>有效降低农业生产强度，改善灌溉条件，每亩降低生产成本50元，增收5.6万元</t>
  </si>
  <si>
    <t>建设规模80公顷；整修山塘7座；(新)整修水渠2400m；(新)整修道路3000m (2019年安排30%)</t>
  </si>
  <si>
    <t>荷田乡</t>
  </si>
  <si>
    <t>九禾村</t>
  </si>
  <si>
    <t>有效降低农业生产强度，改善灌溉条件，每亩降低生产成本50元，增收4万元</t>
  </si>
  <si>
    <t>建设规模145公顷；(新)整修水渠2600m；(新)整修道路3600m (2019年安排50%)</t>
  </si>
  <si>
    <t>三合村</t>
  </si>
  <si>
    <t>湘财农指[2019]60号/
湘财建指[2019]37号</t>
  </si>
  <si>
    <t>有效降低农业生产强度，改善灌溉条件，每亩降低生产成本50元，增收12.3万元</t>
  </si>
  <si>
    <t>建设规模123公顷；(新)整修一级道路1600m 新修道路500m，山塘加固1处 (2019年安排80%)</t>
  </si>
  <si>
    <t>玖鹅村</t>
  </si>
  <si>
    <t>有效降低农业生产强度，改善灌溉条件，每亩降低生产成本50元，增收6万元</t>
  </si>
  <si>
    <t>建设规模30公顷；(新)整修水渠600m；(2019年安排30%)</t>
  </si>
  <si>
    <t>虎形山瑶族乡</t>
  </si>
  <si>
    <t>草原村</t>
  </si>
  <si>
    <t>有效降低农业生产强度，改善灌溉条件，每亩降低生产成本50元，增收2.5万元</t>
  </si>
  <si>
    <t xml:space="preserve">  建设规模99.83公顷；(新)整修水渠2100m；(新)整修道路2900m(2019年安排30%)</t>
  </si>
  <si>
    <t>西山村</t>
  </si>
  <si>
    <t>湘财建指[2019]37号/
湘财建指[2019]37号</t>
  </si>
  <si>
    <t>有效降低农业生产强度，改善灌溉条件，每亩降低生产成本50元，增收7.5万元</t>
  </si>
  <si>
    <t xml:space="preserve"> 建设规模50公顷；整修山塘1座；(新)整修水渠4000m；(新)整修道路200m(2019年安排30%)</t>
  </si>
  <si>
    <t>金湾村</t>
  </si>
  <si>
    <t>有效降低农业生产强度，改善灌溉条件，每亩降低生产成本50元，增收3.8万元</t>
  </si>
  <si>
    <t>建设规模78公顷；(新)整修水渠1600m；(新)整修道路1500m (2019年安排50%)</t>
  </si>
  <si>
    <t>建设规模250.46公顷；(新)整修水渠7000m；(新)整修道路2000m(2019年安排30%)</t>
  </si>
  <si>
    <t>梓木溪村、江塘村</t>
  </si>
  <si>
    <t>有效降低农业生产强度，改善灌溉条件，每亩降低生产成本50元，增收18.78万元</t>
  </si>
  <si>
    <t xml:space="preserve">建设规模43公顷；(新)整修水渠1300m；(新)整修道路1600m </t>
  </si>
  <si>
    <t>芭蕉山村</t>
  </si>
  <si>
    <t xml:space="preserve">建设规模8公顷；(新)整修水渠800m；(新)整修道路300m </t>
  </si>
  <si>
    <t>江塘村</t>
  </si>
  <si>
    <t>建设规模205.48公顷；(新)整修水渠8500m；(新)整修道路7900m(2019年安排50%)</t>
  </si>
  <si>
    <t>孟公、石莲村</t>
  </si>
  <si>
    <t>有效降低农业生产强度，改善灌溉条件，每亩降低生产成本50元，增收13万元</t>
  </si>
  <si>
    <t>建设规模23公顷：800m沿河道路生态防护堤</t>
  </si>
  <si>
    <t>尖山村</t>
  </si>
  <si>
    <t>有效降低农业生产强度，改善灌溉条件，每亩降低生产成本50元，增收5万元</t>
  </si>
  <si>
    <t xml:space="preserve">建设规模12公顷；(新)整修水渠800m；(新)整修道路800m </t>
  </si>
  <si>
    <t>双合村</t>
  </si>
  <si>
    <t>有效降低农业生产强度，改善灌溉条件，每亩降低生产成本50元，增收2.3万元</t>
  </si>
  <si>
    <t>建设规模56公顷；(新)整修水渠1000m；道路防护坎480m3，新修200m生产道 (2019年安排50%)永新村20万,畲溪村30万</t>
  </si>
  <si>
    <t>永新村 畲溪村</t>
  </si>
  <si>
    <t>湘财建指[2019]37号/
湘财资环指[2019]20号</t>
  </si>
  <si>
    <t>有效降低农业生产强度，改善灌溉条件，每亩降低生产成本50元，增收5.3万元</t>
  </si>
  <si>
    <t>建设规模80公顷；整修山塘2座；(新)整修道路2650m(2019年安排30%)</t>
  </si>
  <si>
    <t>洞木亭村</t>
  </si>
  <si>
    <t>中央/省级</t>
  </si>
  <si>
    <t>湘财资环指[2019]20号/
湘财预[2019]57号</t>
  </si>
  <si>
    <t>建设规模114公顷；(新)整修水渠2200m；(新)整修道路3300m (2019年安排50%)</t>
  </si>
  <si>
    <t>桃仙岩村</t>
  </si>
  <si>
    <t>建设规模213公顷；(新)整修水渠2900m；(新)整修道路4500m (2019年安排50%)</t>
  </si>
  <si>
    <t>坦联村</t>
  </si>
  <si>
    <t>有效降低农业生产强度，改善灌溉条件，每亩降低生产成本50元，增收13.2万元</t>
  </si>
  <si>
    <t>建设规模123公顷；(新)整修水渠2600m；(新)整修道路3100m (2019年安排50%)</t>
  </si>
  <si>
    <t>木梁村</t>
  </si>
  <si>
    <t>有效降低农业生产强度，改善灌溉条件，每亩降低生产成本50元，增收7.9万元</t>
  </si>
  <si>
    <t>建设规模143公顷；(新)整修水渠2400m；(新)整修道路3000m (2019年安排50%)</t>
  </si>
  <si>
    <t>书院村</t>
  </si>
  <si>
    <t>有效降低农业生产强度，改善灌溉条件，每亩降低生产成本50元，增收12万元</t>
  </si>
  <si>
    <t>建设规模13公顷；(新)整修水渠300m；(新)整修道路1500m ，挡土墙。</t>
  </si>
  <si>
    <t>有效降低农业生产强度，改善灌溉条件，每亩降低生产成本50元，增收1.4万元</t>
  </si>
  <si>
    <t>建设规模19公顷；山塘清淤，除险加固2处，引水渠140m等</t>
  </si>
  <si>
    <t>合龙溪村</t>
  </si>
  <si>
    <t>有效降低农业生产强度，改善灌溉条件，每亩降低生产成本50元，增收1.2万元</t>
  </si>
  <si>
    <t>建设规模26公顷；山塘清淤6处，硬化水渠硬化路468m</t>
  </si>
  <si>
    <t>三和村</t>
  </si>
  <si>
    <t>有效降低农业生产强度，改善灌溉条件，每亩降低生产成本50元，增收1.5万元</t>
  </si>
  <si>
    <t xml:space="preserve"> 建设规模118.56公顷；(新)整修水渠6500m；(新)整修道路6500m(2019年安排30%)</t>
  </si>
  <si>
    <t>有效降低农业生产强度，改善灌溉条件，每亩降低生产成本30元，增收5.3万元</t>
  </si>
  <si>
    <t>建设规模73公顷；
整修斗渠1000m</t>
  </si>
  <si>
    <t>湖桥村(原里江村)</t>
  </si>
  <si>
    <t>有效降低农业生产强度，改善灌溉条件，每亩降低生产成本50元，增收7万元</t>
  </si>
  <si>
    <t>建设规模70公顷；(新)整修水渠2000m；(新)整修道路2200m(2019年安排30%)</t>
  </si>
  <si>
    <t>白竹坪村</t>
  </si>
  <si>
    <t>有效降低农业生产强度，改善灌溉条件，每亩降低生产成本40元，增收4.2万元</t>
  </si>
  <si>
    <t>建设规模30公顷；(新)整修水渠1200m；(新)整修道路2300m(2019年安排30%)</t>
  </si>
  <si>
    <t>朴塘村</t>
  </si>
  <si>
    <t>有效降低农业生产强度，改善灌溉条件，每亩降低生产成本40元，增收1.8万元</t>
  </si>
  <si>
    <t>,建设规模87.50公顷；(新)整修水渠780m；(新)整修道路6400m(2019年安排30%)</t>
  </si>
  <si>
    <t>郑西村</t>
  </si>
  <si>
    <t>有效降低农业生产强度，改善灌溉条件，每亩降低生产成本40元，增收5.25万元</t>
  </si>
  <si>
    <t>建设规模272.64公顷；(新)整修水渠7100m；(新)整修道路6000m,建设规模99.83公顷(2019年安排30%)</t>
  </si>
  <si>
    <t>匡家铺村、刘家排村</t>
  </si>
  <si>
    <t>有效降低农业生产强度，改善灌溉条件，每亩降低生产成本30元，增收12.27万元</t>
  </si>
  <si>
    <t>(三)</t>
  </si>
  <si>
    <t>农村道路建设小计</t>
  </si>
  <si>
    <t>村组道路</t>
  </si>
  <si>
    <t>路边挡土墙310m³</t>
  </si>
  <si>
    <t>建塘村</t>
  </si>
  <si>
    <t>解决贫困人口52人的出行困难，改善生产生活条件</t>
  </si>
  <si>
    <t>硬化道路300m(2019年安排资金5万，2020年安排资金5万)</t>
  </si>
  <si>
    <t>解决贫困人口60人的出行困难，改善生产生活条件</t>
  </si>
  <si>
    <t>道路建设长0.69km(2019年安排资金10万，2020年安排资金20万)</t>
  </si>
  <si>
    <t>解决贫困人口151人的出行困难，改善生产生活条件</t>
  </si>
  <si>
    <t>道路建设长0.4km(2019年安排资金8万，2020年安排资金7万)</t>
  </si>
  <si>
    <t>东鄄村(原蒙田)</t>
  </si>
  <si>
    <t>解决贫困人口45人的出行困难，改善生产生活条件</t>
  </si>
  <si>
    <t>道路建设长0.51km(2019年安排资金10万，2020年安排资金20万)</t>
  </si>
  <si>
    <t>清江村</t>
  </si>
  <si>
    <t>解决贫困人口80人的出行困难，改善生产生活条件</t>
  </si>
  <si>
    <t>道路建设长0.114km</t>
  </si>
  <si>
    <t>中黄信村</t>
  </si>
  <si>
    <t>解决贫困人口251人的出行困难，改善生产生活条件</t>
  </si>
  <si>
    <t>道路建设长1km(2019年安排资金15万，2020年安排资金25万)</t>
  </si>
  <si>
    <t>九牛坳村</t>
  </si>
  <si>
    <t>解决贫困人口38人的出行困难，改善生产生活条件</t>
  </si>
  <si>
    <t>硬化道路3组550米，5组350米，10组300米，13组350米，8组200米，共1.75公里；新建集体经济场 机耕道2公里</t>
  </si>
  <si>
    <t>铜钱坪村</t>
  </si>
  <si>
    <t>解决贫困人口95人的出行困难，改善生产生活条件</t>
  </si>
  <si>
    <t>虎形山瑶族乡人民政府</t>
  </si>
  <si>
    <t>风雨桥建设(2019年安排资金10万，2020年安排资金15万</t>
  </si>
  <si>
    <t>白水洞村</t>
  </si>
  <si>
    <t>解决贫困人口42人的出行困难，改善生产生活条件</t>
  </si>
  <si>
    <t>道路建设长0.18km</t>
  </si>
  <si>
    <t>解决贫困人口75人的出行困难，改善生产生活条件</t>
  </si>
  <si>
    <t>新建产业道路4000m(2019年安排资金10万，2020年安排资金20万)</t>
  </si>
  <si>
    <t>改善贫困人口133人生产生活条件</t>
  </si>
  <si>
    <t>农业农村局</t>
  </si>
  <si>
    <t>狮子山村</t>
  </si>
  <si>
    <t>解决贫困人口112人的出行困难，改善生产生活条件</t>
  </si>
  <si>
    <t>道路建设长0.8km(2019年安排资金19万，2020年安排资金21万)</t>
  </si>
  <si>
    <t>落马井村</t>
  </si>
  <si>
    <t>解决贫困人口40人的出行困难，改善生产生活条件</t>
  </si>
  <si>
    <t>道路建设长0.19km，新建渠道0.8km(2019年安排资金10万，2020年安排资金10万)</t>
  </si>
  <si>
    <t>大坪村</t>
  </si>
  <si>
    <t>新建机耕道长0.95km(2019年安排资金5万，2020年安排资金35万)</t>
  </si>
  <si>
    <t>青庄村</t>
  </si>
  <si>
    <t>解决贫困人口121人的出行困难，改善生产生活条件</t>
  </si>
  <si>
    <t>鸭田镇人民政府</t>
  </si>
  <si>
    <t>道路建设长0.25km(2019年安排资金5万，2020年安排资金5万)</t>
  </si>
  <si>
    <t>吉山村</t>
  </si>
  <si>
    <t>解决贫困人口50人的出行困难，改善生产生活条件</t>
  </si>
  <si>
    <t>双赢村</t>
  </si>
  <si>
    <t>道路建设长1km(2019年安排资金30万，2020年安排资金40万</t>
  </si>
  <si>
    <t>解决贫困人口185人的出行困难，改善生产生活条件</t>
  </si>
  <si>
    <t>道路建设长1.2km，新建渠道0.4km(2019年安排资金22.1万，2020年安排资金32万)</t>
  </si>
  <si>
    <t>解决贫困人口160人的出行困难，改善生产生活条件</t>
  </si>
  <si>
    <t>道路建设长0.25km(一口山塘)(2019年安排资金8万，2020年安排资金7万)</t>
  </si>
  <si>
    <t>双江村</t>
  </si>
  <si>
    <t>新建道路建设0.8km(2019年安排资金20万，2020年安排资金20万)</t>
  </si>
  <si>
    <t>改善贫困人口121人250亩农田耕作困难</t>
  </si>
  <si>
    <t>新建道路建设0.13km，山塘维修1座，2019年安排资金10万，2020年安排资金20万</t>
  </si>
  <si>
    <t>改善贫困人口185人420亩农田水利灌溉条件</t>
  </si>
  <si>
    <t>道路建设长3km(2019年安排资金20万，2020年安排资金40万)</t>
  </si>
  <si>
    <t>枫井坪村</t>
  </si>
  <si>
    <t>解决贫困人口165人的出行困难，改善生产生活条件</t>
  </si>
  <si>
    <t>道路建设长1.15km，机耕桥2座，渠道0.12km(2019年安排资金44.5万，2020年安排资金70.5万)</t>
  </si>
  <si>
    <t>旺山和村</t>
  </si>
  <si>
    <t>解决贫困人口300人的出行困难，改善生产生活条件</t>
  </si>
  <si>
    <t>道路建设长0.63km</t>
  </si>
  <si>
    <t>解决贫困人口320人的出行困难，改善生产生活条件</t>
  </si>
  <si>
    <t>道路建设长0.21km</t>
  </si>
  <si>
    <t>划市村</t>
  </si>
  <si>
    <t>解决贫困人口85人的出行困难，改善生产生活条件</t>
  </si>
  <si>
    <t>新建道路建设0.8km(2019年安排资金20万，2020年安排资金30万)</t>
  </si>
  <si>
    <t>改善贫困人口242人500亩农田水利灌溉条件</t>
  </si>
</sst>
</file>

<file path=xl/styles.xml><?xml version="1.0" encoding="utf-8"?>
<styleSheet xmlns="http://schemas.openxmlformats.org/spreadsheetml/2006/main" xmlns:xr9="http://schemas.microsoft.com/office/spreadsheetml/2016/revision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;[Red]0"/>
    <numFmt numFmtId="177" formatCode="0.0_ "/>
    <numFmt numFmtId="178" formatCode="0_ "/>
    <numFmt numFmtId="179" formatCode="yyyy&quot;年&quot;m&quot;月&quot;;@"/>
  </numFmts>
  <fonts count="84"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20"/>
      <color theme="1"/>
      <name val="方正大标宋简体"/>
      <charset val="134"/>
    </font>
    <font>
      <sz val="22"/>
      <name val="方正大标宋简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name val="宋体"/>
      <charset val="134"/>
      <scheme val="minor"/>
    </font>
    <font>
      <sz val="8.5"/>
      <color theme="1"/>
      <name val="宋体"/>
      <charset val="134"/>
      <scheme val="minor"/>
    </font>
    <font>
      <sz val="8.5"/>
      <color theme="1"/>
      <name val="方正大标宋简体"/>
      <charset val="134"/>
    </font>
    <font>
      <sz val="10"/>
      <color theme="1"/>
      <name val="方正大标宋简体"/>
      <charset val="134"/>
    </font>
    <font>
      <sz val="20"/>
      <name val="方正大标宋简体"/>
      <charset val="134"/>
    </font>
    <font>
      <sz val="9"/>
      <name val="方正大标宋简体"/>
      <charset val="134"/>
    </font>
    <font>
      <sz val="11"/>
      <name val="宋体"/>
      <charset val="134"/>
      <scheme val="minor"/>
    </font>
    <font>
      <sz val="10"/>
      <name val="宋体"/>
      <charset val="134"/>
      <scheme val="major"/>
    </font>
    <font>
      <sz val="22"/>
      <color theme="1"/>
      <name val="方正大标宋简体"/>
      <charset val="134"/>
    </font>
    <font>
      <sz val="18"/>
      <color rgb="FF000000"/>
      <name val="方正大标宋简体"/>
      <charset val="134"/>
    </font>
    <font>
      <sz val="9"/>
      <color indexed="8"/>
      <name val="宋体"/>
      <charset val="134"/>
    </font>
    <font>
      <sz val="8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sz val="11"/>
      <color indexed="62"/>
      <name val="Calibri"/>
      <charset val="134"/>
    </font>
    <font>
      <sz val="11"/>
      <color indexed="8"/>
      <name val="Calibri"/>
      <charset val="134"/>
    </font>
    <font>
      <sz val="11"/>
      <color indexed="42"/>
      <name val="宋体"/>
      <charset val="134"/>
    </font>
    <font>
      <b/>
      <sz val="11"/>
      <color indexed="56"/>
      <name val="Calibri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b/>
      <sz val="13"/>
      <color indexed="56"/>
      <name val="Calibri"/>
      <charset val="134"/>
    </font>
    <font>
      <b/>
      <sz val="11"/>
      <color indexed="62"/>
      <name val="宋体"/>
      <charset val="134"/>
    </font>
    <font>
      <sz val="11"/>
      <color indexed="60"/>
      <name val="宋体"/>
      <charset val="134"/>
    </font>
    <font>
      <sz val="11"/>
      <color indexed="60"/>
      <name val="Calibri"/>
      <charset val="134"/>
    </font>
    <font>
      <sz val="11"/>
      <color indexed="10"/>
      <name val="宋体"/>
      <charset val="134"/>
    </font>
    <font>
      <b/>
      <sz val="11"/>
      <color indexed="56"/>
      <name val="宋体"/>
      <charset val="134"/>
    </font>
    <font>
      <sz val="11"/>
      <color indexed="9"/>
      <name val="Calibri"/>
      <charset val="134"/>
    </font>
    <font>
      <b/>
      <sz val="11"/>
      <color indexed="8"/>
      <name val="宋体"/>
      <charset val="134"/>
    </font>
    <font>
      <sz val="11"/>
      <color indexed="52"/>
      <name val="Calibri"/>
      <charset val="134"/>
    </font>
    <font>
      <b/>
      <sz val="11"/>
      <color indexed="42"/>
      <name val="宋体"/>
      <charset val="134"/>
    </font>
    <font>
      <i/>
      <sz val="11"/>
      <color indexed="23"/>
      <name val="Calibri"/>
      <charset val="134"/>
    </font>
    <font>
      <b/>
      <sz val="13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9"/>
      <name val="Calibri"/>
      <charset val="134"/>
    </font>
    <font>
      <b/>
      <sz val="12"/>
      <name val="宋体"/>
      <charset val="134"/>
    </font>
    <font>
      <sz val="11"/>
      <color indexed="20"/>
      <name val="Calibri"/>
      <charset val="134"/>
    </font>
    <font>
      <b/>
      <sz val="11"/>
      <color indexed="52"/>
      <name val="Calibri"/>
      <charset val="134"/>
    </font>
    <font>
      <b/>
      <sz val="10"/>
      <name val="MS Sans Serif"/>
      <charset val="134"/>
    </font>
    <font>
      <sz val="11"/>
      <color indexed="17"/>
      <name val="Calibri"/>
      <charset val="134"/>
    </font>
    <font>
      <b/>
      <sz val="15"/>
      <color indexed="56"/>
      <name val="Calibri"/>
      <charset val="134"/>
    </font>
    <font>
      <b/>
      <sz val="18"/>
      <color indexed="62"/>
      <name val="宋体"/>
      <charset val="134"/>
    </font>
    <font>
      <b/>
      <sz val="11"/>
      <color indexed="63"/>
      <name val="Calibri"/>
      <charset val="134"/>
    </font>
    <font>
      <b/>
      <sz val="18"/>
      <color indexed="56"/>
      <name val="Cambria"/>
      <charset val="134"/>
    </font>
    <font>
      <b/>
      <sz val="11"/>
      <color indexed="8"/>
      <name val="Calibri"/>
      <charset val="134"/>
    </font>
    <font>
      <sz val="11"/>
      <color indexed="10"/>
      <name val="Calibri"/>
      <charset val="134"/>
    </font>
    <font>
      <b/>
      <sz val="15"/>
      <color indexed="62"/>
      <name val="宋体"/>
      <charset val="134"/>
    </font>
    <font>
      <b/>
      <sz val="15"/>
      <color indexed="56"/>
      <name val="宋体"/>
      <charset val="134"/>
    </font>
    <font>
      <b/>
      <sz val="13"/>
      <color indexed="62"/>
      <name val="宋体"/>
      <charset val="134"/>
    </font>
    <font>
      <sz val="11"/>
      <color theme="1"/>
      <name val="Tahoma"/>
      <charset val="134"/>
    </font>
    <font>
      <sz val="10"/>
      <name val="Arial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2"/>
      <name val="Times New Roman"/>
      <charset val="134"/>
    </font>
  </fonts>
  <fills count="6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49"/>
      </bottom>
      <diagonal/>
    </border>
  </borders>
  <cellStyleXfs count="63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5" borderId="5" applyNumberFormat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30" fillId="6" borderId="5" applyNumberFormat="0" applyAlignment="0" applyProtection="0">
      <alignment vertical="center"/>
    </xf>
    <xf numFmtId="0" fontId="31" fillId="7" borderId="7" applyNumberFormat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9" fillId="35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42" fillId="36" borderId="10" applyNumberFormat="0" applyAlignment="0" applyProtection="0">
      <alignment vertical="center"/>
    </xf>
    <xf numFmtId="0" fontId="43" fillId="38" borderId="10" applyNumberFormat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44" fillId="40" borderId="0" applyNumberFormat="0" applyBorder="0" applyAlignment="0" applyProtection="0">
      <alignment vertical="center"/>
    </xf>
    <xf numFmtId="0" fontId="3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38" borderId="0" applyNumberFormat="0" applyBorder="0" applyAlignment="0" applyProtection="0">
      <alignment vertical="center"/>
    </xf>
    <xf numFmtId="0" fontId="1" fillId="0" borderId="0"/>
    <xf numFmtId="0" fontId="41" fillId="37" borderId="0" applyNumberFormat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1" fillId="0" borderId="0">
      <alignment vertical="center"/>
    </xf>
    <xf numFmtId="0" fontId="39" fillId="42" borderId="0" applyNumberFormat="0" applyBorder="0" applyAlignment="0" applyProtection="0">
      <alignment vertical="center"/>
    </xf>
    <xf numFmtId="0" fontId="1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3" fillId="38" borderId="10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0" fillId="43" borderId="0" applyNumberFormat="0" applyBorder="0" applyAlignment="0" applyProtection="0">
      <alignment vertical="center"/>
    </xf>
    <xf numFmtId="0" fontId="42" fillId="43" borderId="10" applyNumberFormat="0" applyAlignment="0" applyProtection="0">
      <alignment vertical="center"/>
    </xf>
    <xf numFmtId="0" fontId="45" fillId="43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1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42" fillId="43" borderId="10" applyNumberFormat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2" fillId="36" borderId="10" applyNumberFormat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42" fillId="36" borderId="10" applyNumberFormat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5" borderId="0" applyNumberFormat="0" applyBorder="0" applyAlignment="0" applyProtection="0">
      <alignment vertical="center"/>
    </xf>
    <xf numFmtId="0" fontId="45" fillId="35" borderId="0" applyNumberFormat="0" applyBorder="0" applyAlignment="0" applyProtection="0">
      <alignment vertical="center"/>
    </xf>
    <xf numFmtId="0" fontId="44" fillId="44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5" borderId="0" applyNumberFormat="0" applyBorder="0" applyAlignment="0" applyProtection="0">
      <alignment vertical="center"/>
    </xf>
    <xf numFmtId="0" fontId="44" fillId="37" borderId="0" applyNumberFormat="0" applyBorder="0" applyAlignment="0" applyProtection="0">
      <alignment vertical="center"/>
    </xf>
    <xf numFmtId="0" fontId="45" fillId="46" borderId="0" applyNumberFormat="0" applyBorder="0" applyAlignment="0" applyProtection="0">
      <alignment vertical="center"/>
    </xf>
    <xf numFmtId="0" fontId="40" fillId="45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39" fillId="35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40" fillId="45" borderId="0" applyNumberFormat="0" applyBorder="0" applyAlignment="0" applyProtection="0">
      <alignment vertical="center"/>
    </xf>
    <xf numFmtId="0" fontId="40" fillId="48" borderId="12" applyNumberFormat="0" applyFont="0" applyAlignment="0" applyProtection="0">
      <alignment vertical="center"/>
    </xf>
    <xf numFmtId="0" fontId="40" fillId="45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5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4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4" borderId="0" applyNumberFormat="0" applyBorder="0" applyAlignment="0" applyProtection="0">
      <alignment vertical="center"/>
    </xf>
    <xf numFmtId="0" fontId="40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0" fillId="48" borderId="0" applyNumberFormat="0" applyBorder="0" applyAlignment="0" applyProtection="0">
      <alignment vertical="center"/>
    </xf>
    <xf numFmtId="0" fontId="49" fillId="0" borderId="13" applyNumberFormat="0" applyFill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0" fillId="48" borderId="0" applyNumberFormat="0" applyBorder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40" fillId="48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36" borderId="0" applyNumberFormat="0" applyBorder="0" applyAlignment="0" applyProtection="0">
      <alignment vertical="center"/>
    </xf>
    <xf numFmtId="0" fontId="1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36" borderId="0" applyNumberFormat="0" applyBorder="0" applyAlignment="0" applyProtection="0">
      <alignment vertical="center"/>
    </xf>
    <xf numFmtId="0" fontId="1" fillId="0" borderId="0"/>
    <xf numFmtId="0" fontId="40" fillId="40" borderId="0" applyNumberFormat="0" applyBorder="0" applyAlignment="0" applyProtection="0">
      <alignment vertical="center"/>
    </xf>
    <xf numFmtId="0" fontId="1" fillId="0" borderId="0">
      <alignment vertical="center"/>
    </xf>
    <xf numFmtId="0" fontId="40" fillId="36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1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1" fillId="0" borderId="0">
      <alignment vertical="center"/>
    </xf>
    <xf numFmtId="0" fontId="40" fillId="40" borderId="0" applyNumberFormat="0" applyBorder="0" applyAlignment="0" applyProtection="0">
      <alignment vertical="center"/>
    </xf>
    <xf numFmtId="0" fontId="45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7" borderId="0" applyNumberFormat="0" applyBorder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40" fillId="47" borderId="0" applyNumberFormat="0" applyBorder="0" applyAlignment="0" applyProtection="0">
      <alignment vertical="center"/>
    </xf>
    <xf numFmtId="0" fontId="45" fillId="46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39" fillId="41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5" fillId="43" borderId="0" applyNumberFormat="0" applyBorder="0" applyAlignment="0" applyProtection="0">
      <alignment vertical="center"/>
    </xf>
    <xf numFmtId="0" fontId="52" fillId="46" borderId="0" applyNumberFormat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44" fillId="42" borderId="0" applyNumberFormat="0" applyBorder="0" applyAlignment="0" applyProtection="0">
      <alignment vertical="center"/>
    </xf>
    <xf numFmtId="0" fontId="44" fillId="39" borderId="0" applyNumberFormat="0" applyBorder="0" applyAlignment="0" applyProtection="0">
      <alignment vertical="center"/>
    </xf>
    <xf numFmtId="0" fontId="44" fillId="4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4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4" fillId="51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4" fillId="0" borderId="11" applyNumberFormat="0" applyFill="0" applyAlignment="0" applyProtection="0">
      <alignment vertical="center"/>
    </xf>
    <xf numFmtId="0" fontId="55" fillId="52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1" fillId="0" borderId="0">
      <alignment vertical="center"/>
    </xf>
    <xf numFmtId="0" fontId="40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55" fillId="35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2" borderId="0" applyNumberFormat="0" applyBorder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2" fillId="43" borderId="10" applyNumberFormat="0" applyAlignment="0" applyProtection="0">
      <alignment vertical="center"/>
    </xf>
    <xf numFmtId="0" fontId="40" fillId="39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2" fillId="43" borderId="10" applyNumberFormat="0" applyAlignment="0" applyProtection="0">
      <alignment vertical="center"/>
    </xf>
    <xf numFmtId="0" fontId="40" fillId="46" borderId="0" applyNumberFormat="0" applyBorder="0" applyAlignment="0" applyProtection="0">
      <alignment vertical="center"/>
    </xf>
    <xf numFmtId="0" fontId="40" fillId="39" borderId="0" applyNumberFormat="0" applyBorder="0" applyAlignment="0" applyProtection="0">
      <alignment vertical="center"/>
    </xf>
    <xf numFmtId="0" fontId="1" fillId="0" borderId="0">
      <alignment vertical="center"/>
    </xf>
    <xf numFmtId="0" fontId="40" fillId="46" borderId="0" applyNumberFormat="0" applyBorder="0" applyAlignment="0" applyProtection="0">
      <alignment vertical="center"/>
    </xf>
    <xf numFmtId="0" fontId="40" fillId="39" borderId="0" applyNumberFormat="0" applyBorder="0" applyAlignment="0" applyProtection="0">
      <alignment vertical="center"/>
    </xf>
    <xf numFmtId="0" fontId="42" fillId="36" borderId="10" applyNumberFormat="0" applyAlignment="0" applyProtection="0">
      <alignment vertical="center"/>
    </xf>
    <xf numFmtId="0" fontId="40" fillId="3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2" fillId="36" borderId="10" applyNumberFormat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42" fillId="36" borderId="10" applyNumberFormat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42" fillId="43" borderId="10" applyNumberFormat="0" applyAlignment="0" applyProtection="0">
      <alignment vertical="center"/>
    </xf>
    <xf numFmtId="0" fontId="58" fillId="53" borderId="17" applyNumberFormat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0" fillId="4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0" fillId="40" borderId="0" applyNumberFormat="0" applyBorder="0" applyAlignment="0" applyProtection="0">
      <alignment vertical="center"/>
    </xf>
    <xf numFmtId="0" fontId="42" fillId="43" borderId="10" applyNumberFormat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45" fillId="38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39" fillId="40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0" fillId="50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40" fillId="51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51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51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0" fillId="51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55" fillId="55" borderId="0" applyNumberFormat="0" applyBorder="0" applyAlignment="0" applyProtection="0">
      <alignment vertical="center"/>
    </xf>
    <xf numFmtId="0" fontId="55" fillId="42" borderId="0" applyNumberFormat="0" applyBorder="0" applyAlignment="0" applyProtection="0">
      <alignment vertical="center"/>
    </xf>
    <xf numFmtId="0" fontId="40" fillId="0" borderId="0">
      <alignment vertical="center"/>
    </xf>
    <xf numFmtId="0" fontId="55" fillId="39" borderId="0" applyNumberFormat="0" applyBorder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40" fillId="0" borderId="0">
      <alignment vertical="center"/>
    </xf>
    <xf numFmtId="0" fontId="55" fillId="54" borderId="0" applyNumberFormat="0" applyBorder="0" applyAlignment="0" applyProtection="0">
      <alignment vertical="center"/>
    </xf>
    <xf numFmtId="0" fontId="1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45" fillId="56" borderId="0" applyNumberFormat="0" applyBorder="0" applyAlignment="0" applyProtection="0">
      <alignment vertical="center"/>
    </xf>
    <xf numFmtId="0" fontId="55" fillId="49" borderId="0" applyNumberFormat="0" applyBorder="0" applyAlignment="0" applyProtection="0">
      <alignment vertical="center"/>
    </xf>
    <xf numFmtId="0" fontId="1" fillId="0" borderId="0">
      <alignment vertical="center"/>
    </xf>
    <xf numFmtId="0" fontId="39" fillId="54" borderId="0" applyNumberFormat="0" applyBorder="0" applyAlignment="0" applyProtection="0">
      <alignment vertical="center"/>
    </xf>
    <xf numFmtId="0" fontId="55" fillId="41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1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5" fillId="42" borderId="0" applyNumberFormat="0" applyBorder="0" applyAlignment="0" applyProtection="0">
      <alignment vertical="center"/>
    </xf>
    <xf numFmtId="0" fontId="1" fillId="0" borderId="0">
      <alignment vertical="center"/>
    </xf>
    <xf numFmtId="0" fontId="39" fillId="42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5" fillId="42" borderId="0" applyNumberFormat="0" applyBorder="0" applyAlignment="0" applyProtection="0">
      <alignment vertical="center"/>
    </xf>
    <xf numFmtId="0" fontId="40" fillId="48" borderId="12" applyNumberFormat="0" applyFont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1" fillId="0" borderId="0">
      <alignment vertical="center"/>
    </xf>
    <xf numFmtId="0" fontId="39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46" borderId="0" applyNumberFormat="0" applyBorder="0" applyAlignment="0" applyProtection="0">
      <alignment vertical="center"/>
    </xf>
    <xf numFmtId="0" fontId="1" fillId="0" borderId="0">
      <alignment vertical="center"/>
    </xf>
    <xf numFmtId="0" fontId="39" fillId="39" borderId="0" applyNumberFormat="0" applyBorder="0" applyAlignment="0" applyProtection="0">
      <alignment vertical="center"/>
    </xf>
    <xf numFmtId="0" fontId="39" fillId="3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0" fillId="48" borderId="12" applyNumberFormat="0" applyFont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4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62" fillId="53" borderId="17" applyNumberFormat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5" fillId="49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39" fillId="50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5" fillId="38" borderId="0" applyNumberFormat="0" applyBorder="0" applyAlignment="0" applyProtection="0">
      <alignment vertical="center"/>
    </xf>
    <xf numFmtId="0" fontId="39" fillId="41" borderId="0" applyNumberFormat="0" applyBorder="0" applyAlignment="0" applyProtection="0">
      <alignment vertical="center"/>
    </xf>
    <xf numFmtId="0" fontId="39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38" borderId="0" applyNumberFormat="0" applyBorder="0" applyAlignment="0" applyProtection="0">
      <alignment vertical="center"/>
    </xf>
    <xf numFmtId="0" fontId="39" fillId="38" borderId="0" applyNumberFormat="0" applyBorder="0" applyAlignment="0" applyProtection="0">
      <alignment vertical="center"/>
    </xf>
    <xf numFmtId="0" fontId="55" fillId="57" borderId="0" applyNumberFormat="0" applyBorder="0" applyAlignment="0" applyProtection="0">
      <alignment vertical="center"/>
    </xf>
    <xf numFmtId="0" fontId="55" fillId="54" borderId="0" applyNumberFormat="0" applyBorder="0" applyAlignment="0" applyProtection="0">
      <alignment vertical="center"/>
    </xf>
    <xf numFmtId="0" fontId="55" fillId="49" borderId="0" applyNumberFormat="0" applyBorder="0" applyAlignment="0" applyProtection="0">
      <alignment vertical="center"/>
    </xf>
    <xf numFmtId="0" fontId="40" fillId="0" borderId="0">
      <alignment vertical="center"/>
    </xf>
    <xf numFmtId="0" fontId="55" fillId="58" borderId="0" applyNumberFormat="0" applyBorder="0" applyAlignment="0" applyProtection="0">
      <alignment vertical="center"/>
    </xf>
    <xf numFmtId="0" fontId="64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65" fillId="43" borderId="10" applyNumberFormat="0" applyAlignment="0" applyProtection="0">
      <alignment vertical="center"/>
    </xf>
    <xf numFmtId="0" fontId="65" fillId="43" borderId="10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67" fillId="3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8" fillId="0" borderId="19" applyNumberFormat="0" applyFill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48" borderId="12" applyNumberFormat="0" applyFont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43" borderId="20" applyNumberFormat="0" applyAlignment="0" applyProtection="0">
      <alignment vertical="center"/>
    </xf>
    <xf numFmtId="0" fontId="70" fillId="43" borderId="20" applyNumberFormat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72" fillId="0" borderId="21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4" fillId="0" borderId="22" applyNumberFormat="0" applyFill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75" fillId="0" borderId="19" applyNumberFormat="0" applyFill="0" applyAlignment="0" applyProtection="0">
      <alignment vertical="center"/>
    </xf>
    <xf numFmtId="0" fontId="74" fillId="0" borderId="22" applyNumberFormat="0" applyFill="0" applyAlignment="0" applyProtection="0">
      <alignment vertical="center"/>
    </xf>
    <xf numFmtId="0" fontId="75" fillId="0" borderId="19" applyNumberFormat="0" applyFill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74" fillId="0" borderId="22" applyNumberFormat="0" applyFill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75" fillId="0" borderId="19" applyNumberFormat="0" applyFill="0" applyAlignment="0" applyProtection="0">
      <alignment vertical="center"/>
    </xf>
    <xf numFmtId="0" fontId="75" fillId="0" borderId="19" applyNumberFormat="0" applyFill="0" applyAlignment="0" applyProtection="0">
      <alignment vertical="center"/>
    </xf>
    <xf numFmtId="0" fontId="56" fillId="0" borderId="21" applyNumberFormat="0" applyFill="0" applyAlignment="0" applyProtection="0">
      <alignment vertical="center"/>
    </xf>
    <xf numFmtId="0" fontId="74" fillId="0" borderId="18" applyNumberFormat="0" applyFill="0" applyAlignment="0" applyProtection="0">
      <alignment vertical="center"/>
    </xf>
    <xf numFmtId="0" fontId="74" fillId="0" borderId="18" applyNumberFormat="0" applyFill="0" applyAlignment="0" applyProtection="0">
      <alignment vertical="center"/>
    </xf>
    <xf numFmtId="0" fontId="42" fillId="36" borderId="10" applyNumberFormat="0" applyAlignment="0" applyProtection="0">
      <alignment vertical="center"/>
    </xf>
    <xf numFmtId="0" fontId="76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76" fillId="0" borderId="13" applyNumberFormat="0" applyFill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76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60" fillId="0" borderId="13" applyNumberFormat="0" applyFill="0" applyAlignment="0" applyProtection="0">
      <alignment vertical="center"/>
    </xf>
    <xf numFmtId="0" fontId="1" fillId="0" borderId="0">
      <alignment vertical="center"/>
    </xf>
    <xf numFmtId="0" fontId="76" fillId="0" borderId="18" applyNumberFormat="0" applyFill="0" applyAlignment="0" applyProtection="0">
      <alignment vertical="center"/>
    </xf>
    <xf numFmtId="0" fontId="76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4" fillId="0" borderId="11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4" fillId="0" borderId="11" applyNumberFormat="0" applyFill="0" applyAlignment="0" applyProtection="0">
      <alignment vertical="center"/>
    </xf>
    <xf numFmtId="0" fontId="54" fillId="0" borderId="11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6" fillId="0" borderId="21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56" fillId="0" borderId="2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9" fillId="35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48" fillId="44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48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48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7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0" fillId="0" borderId="0">
      <alignment vertical="center"/>
    </xf>
    <xf numFmtId="0" fontId="78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41" fillId="37" borderId="0" applyNumberFormat="0" applyBorder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56" fillId="0" borderId="15" applyNumberFormat="0" applyFill="0" applyAlignment="0" applyProtection="0">
      <alignment vertical="center"/>
    </xf>
    <xf numFmtId="0" fontId="79" fillId="53" borderId="17" applyNumberFormat="0" applyAlignment="0" applyProtection="0">
      <alignment vertical="center"/>
    </xf>
    <xf numFmtId="0" fontId="58" fillId="53" borderId="17" applyNumberFormat="0" applyAlignment="0" applyProtection="0">
      <alignment vertical="center"/>
    </xf>
    <xf numFmtId="0" fontId="79" fillId="53" borderId="17" applyNumberFormat="0" applyAlignment="0" applyProtection="0">
      <alignment vertical="center"/>
    </xf>
    <xf numFmtId="0" fontId="58" fillId="53" borderId="17" applyNumberFormat="0" applyAlignment="0" applyProtection="0">
      <alignment vertical="center"/>
    </xf>
    <xf numFmtId="0" fontId="79" fillId="53" borderId="17" applyNumberFormat="0" applyAlignment="0" applyProtection="0">
      <alignment vertical="center"/>
    </xf>
    <xf numFmtId="0" fontId="79" fillId="53" borderId="17" applyNumberFormat="0" applyAlignment="0" applyProtection="0">
      <alignment vertical="center"/>
    </xf>
    <xf numFmtId="0" fontId="79" fillId="53" borderId="17" applyNumberFormat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81" fillId="0" borderId="16" applyNumberFormat="0" applyFill="0" applyAlignment="0" applyProtection="0">
      <alignment vertical="center"/>
    </xf>
    <xf numFmtId="0" fontId="81" fillId="0" borderId="16" applyNumberFormat="0" applyFill="0" applyAlignment="0" applyProtection="0">
      <alignment vertical="center"/>
    </xf>
    <xf numFmtId="0" fontId="81" fillId="0" borderId="16" applyNumberFormat="0" applyFill="0" applyAlignment="0" applyProtection="0">
      <alignment vertical="center"/>
    </xf>
    <xf numFmtId="0" fontId="81" fillId="0" borderId="16" applyNumberFormat="0" applyFill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45" fillId="35" borderId="0" applyNumberFormat="0" applyBorder="0" applyAlignment="0" applyProtection="0">
      <alignment vertical="center"/>
    </xf>
    <xf numFmtId="0" fontId="45" fillId="35" borderId="0" applyNumberFormat="0" applyBorder="0" applyAlignment="0" applyProtection="0">
      <alignment vertical="center"/>
    </xf>
    <xf numFmtId="0" fontId="39" fillId="35" borderId="0" applyNumberFormat="0" applyBorder="0" applyAlignment="0" applyProtection="0">
      <alignment vertical="center"/>
    </xf>
    <xf numFmtId="0" fontId="45" fillId="57" borderId="0" applyNumberFormat="0" applyBorder="0" applyAlignment="0" applyProtection="0">
      <alignment vertical="center"/>
    </xf>
    <xf numFmtId="0" fontId="39" fillId="57" borderId="0" applyNumberFormat="0" applyBorder="0" applyAlignment="0" applyProtection="0">
      <alignment vertical="center"/>
    </xf>
    <xf numFmtId="0" fontId="45" fillId="57" borderId="0" applyNumberFormat="0" applyBorder="0" applyAlignment="0" applyProtection="0">
      <alignment vertical="center"/>
    </xf>
    <xf numFmtId="0" fontId="39" fillId="57" borderId="0" applyNumberFormat="0" applyBorder="0" applyAlignment="0" applyProtection="0">
      <alignment vertical="center"/>
    </xf>
    <xf numFmtId="0" fontId="45" fillId="57" borderId="0" applyNumberFormat="0" applyBorder="0" applyAlignment="0" applyProtection="0">
      <alignment vertical="center"/>
    </xf>
    <xf numFmtId="0" fontId="39" fillId="57" borderId="0" applyNumberFormat="0" applyBorder="0" applyAlignment="0" applyProtection="0">
      <alignment vertical="center"/>
    </xf>
    <xf numFmtId="0" fontId="39" fillId="57" borderId="0" applyNumberFormat="0" applyBorder="0" applyAlignment="0" applyProtection="0">
      <alignment vertical="center"/>
    </xf>
    <xf numFmtId="0" fontId="39" fillId="57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45" fillId="56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45" fillId="56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39" fillId="59" borderId="0" applyNumberFormat="0" applyBorder="0" applyAlignment="0" applyProtection="0">
      <alignment vertical="center"/>
    </xf>
    <xf numFmtId="0" fontId="39" fillId="5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45" fillId="58" borderId="0" applyNumberFormat="0" applyBorder="0" applyAlignment="0" applyProtection="0">
      <alignment vertical="center"/>
    </xf>
    <xf numFmtId="0" fontId="39" fillId="58" borderId="0" applyNumberFormat="0" applyBorder="0" applyAlignment="0" applyProtection="0">
      <alignment vertical="center"/>
    </xf>
    <xf numFmtId="0" fontId="45" fillId="58" borderId="0" applyNumberFormat="0" applyBorder="0" applyAlignment="0" applyProtection="0">
      <alignment vertical="center"/>
    </xf>
    <xf numFmtId="0" fontId="39" fillId="58" borderId="0" applyNumberFormat="0" applyBorder="0" applyAlignment="0" applyProtection="0">
      <alignment vertical="center"/>
    </xf>
    <xf numFmtId="0" fontId="45" fillId="58" borderId="0" applyNumberFormat="0" applyBorder="0" applyAlignment="0" applyProtection="0">
      <alignment vertical="center"/>
    </xf>
    <xf numFmtId="0" fontId="39" fillId="58" borderId="0" applyNumberFormat="0" applyBorder="0" applyAlignment="0" applyProtection="0">
      <alignment vertical="center"/>
    </xf>
    <xf numFmtId="0" fontId="39" fillId="58" borderId="0" applyNumberFormat="0" applyBorder="0" applyAlignment="0" applyProtection="0">
      <alignment vertical="center"/>
    </xf>
    <xf numFmtId="0" fontId="39" fillId="58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82" fillId="36" borderId="20" applyNumberFormat="0" applyAlignment="0" applyProtection="0">
      <alignment vertical="center"/>
    </xf>
    <xf numFmtId="0" fontId="82" fillId="43" borderId="20" applyNumberFormat="0" applyAlignment="0" applyProtection="0">
      <alignment vertical="center"/>
    </xf>
    <xf numFmtId="0" fontId="82" fillId="43" borderId="20" applyNumberFormat="0" applyAlignment="0" applyProtection="0">
      <alignment vertical="center"/>
    </xf>
    <xf numFmtId="0" fontId="82" fillId="36" borderId="20" applyNumberFormat="0" applyAlignment="0" applyProtection="0">
      <alignment vertical="center"/>
    </xf>
    <xf numFmtId="0" fontId="82" fillId="36" borderId="20" applyNumberFormat="0" applyAlignment="0" applyProtection="0">
      <alignment vertical="center"/>
    </xf>
    <xf numFmtId="0" fontId="82" fillId="36" borderId="20" applyNumberFormat="0" applyAlignment="0" applyProtection="0">
      <alignment vertical="center"/>
    </xf>
    <xf numFmtId="0" fontId="82" fillId="36" borderId="20" applyNumberFormat="0" applyAlignment="0" applyProtection="0">
      <alignment vertical="center"/>
    </xf>
    <xf numFmtId="0" fontId="82" fillId="43" borderId="20" applyNumberFormat="0" applyAlignment="0" applyProtection="0">
      <alignment vertical="center"/>
    </xf>
    <xf numFmtId="0" fontId="82" fillId="43" borderId="20" applyNumberFormat="0" applyAlignment="0" applyProtection="0">
      <alignment vertical="center"/>
    </xf>
    <xf numFmtId="0" fontId="82" fillId="43" borderId="20" applyNumberFormat="0" applyAlignment="0" applyProtection="0">
      <alignment vertical="center"/>
    </xf>
    <xf numFmtId="0" fontId="82" fillId="43" borderId="20" applyNumberFormat="0" applyAlignment="0" applyProtection="0">
      <alignment vertical="center"/>
    </xf>
    <xf numFmtId="0" fontId="82" fillId="36" borderId="20" applyNumberFormat="0" applyAlignment="0" applyProtection="0">
      <alignment vertical="center"/>
    </xf>
    <xf numFmtId="0" fontId="82" fillId="36" borderId="2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61" fillId="38" borderId="10" applyNumberFormat="0" applyAlignment="0" applyProtection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40" fillId="48" borderId="12" applyNumberFormat="0" applyFont="0" applyAlignment="0" applyProtection="0">
      <alignment vertical="center"/>
    </xf>
    <xf numFmtId="0" fontId="40" fillId="48" borderId="12" applyNumberFormat="0" applyFont="0" applyAlignment="0" applyProtection="0">
      <alignment vertical="center"/>
    </xf>
    <xf numFmtId="0" fontId="40" fillId="48" borderId="12" applyNumberFormat="0" applyFont="0" applyAlignment="0" applyProtection="0">
      <alignment vertical="center"/>
    </xf>
    <xf numFmtId="0" fontId="40" fillId="48" borderId="12" applyNumberFormat="0" applyFont="0" applyAlignment="0" applyProtection="0">
      <alignment vertical="center"/>
    </xf>
    <xf numFmtId="0" fontId="40" fillId="48" borderId="12" applyNumberFormat="0" applyFont="0" applyAlignment="0" applyProtection="0">
      <alignment vertical="center"/>
    </xf>
    <xf numFmtId="0" fontId="40" fillId="48" borderId="12" applyNumberFormat="0" applyFont="0" applyAlignment="0" applyProtection="0">
      <alignment vertical="center"/>
    </xf>
  </cellStyleXfs>
  <cellXfs count="9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4" fillId="0" borderId="0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5" fillId="0" borderId="0" xfId="507" applyFont="1" applyFill="1" applyBorder="1" applyAlignment="1">
      <alignment horizontal="center" vertical="center" wrapText="1"/>
    </xf>
    <xf numFmtId="0" fontId="5" fillId="0" borderId="0" xfId="507" applyFont="1" applyFill="1" applyBorder="1" applyAlignment="1">
      <alignment horizontal="left" vertical="center" wrapText="1"/>
    </xf>
    <xf numFmtId="49" fontId="5" fillId="0" borderId="0" xfId="507" applyNumberFormat="1" applyFont="1" applyFill="1" applyBorder="1" applyAlignment="1">
      <alignment horizontal="center" vertical="center" wrapText="1"/>
    </xf>
    <xf numFmtId="0" fontId="6" fillId="0" borderId="1" xfId="507" applyFont="1" applyFill="1" applyBorder="1" applyAlignment="1">
      <alignment horizontal="center" vertical="center" wrapText="1"/>
    </xf>
    <xf numFmtId="49" fontId="6" fillId="0" borderId="1" xfId="507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507" applyFont="1" applyFill="1" applyBorder="1" applyAlignment="1">
      <alignment horizontal="center" vertical="center" wrapText="1"/>
    </xf>
    <xf numFmtId="0" fontId="8" fillId="0" borderId="1" xfId="507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507" applyNumberFormat="1" applyFont="1" applyFill="1" applyBorder="1" applyAlignment="1">
      <alignment horizontal="center" vertical="center" wrapText="1"/>
    </xf>
    <xf numFmtId="49" fontId="8" fillId="0" borderId="1" xfId="510" applyNumberFormat="1" applyFont="1" applyFill="1" applyBorder="1" applyAlignment="1">
      <alignment horizontal="left" vertical="center" wrapText="1"/>
    </xf>
    <xf numFmtId="49" fontId="8" fillId="0" borderId="1" xfId="510" applyNumberFormat="1" applyFont="1" applyFill="1" applyBorder="1" applyAlignment="1">
      <alignment horizontal="center" vertical="center" wrapText="1"/>
    </xf>
    <xf numFmtId="176" fontId="8" fillId="0" borderId="1" xfId="328" applyNumberFormat="1" applyFont="1" applyFill="1" applyBorder="1" applyAlignment="1">
      <alignment horizontal="left" vertical="center" wrapText="1"/>
    </xf>
    <xf numFmtId="176" fontId="8" fillId="0" borderId="1" xfId="328" applyNumberFormat="1" applyFont="1" applyFill="1" applyBorder="1" applyAlignment="1">
      <alignment horizontal="center" vertical="center" wrapText="1"/>
    </xf>
    <xf numFmtId="177" fontId="8" fillId="0" borderId="1" xfId="328" applyNumberFormat="1" applyFont="1" applyFill="1" applyBorder="1" applyAlignment="1">
      <alignment horizontal="center" vertical="center" wrapText="1"/>
    </xf>
    <xf numFmtId="0" fontId="8" fillId="0" borderId="1" xfId="509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left" vertical="center" wrapText="1"/>
    </xf>
    <xf numFmtId="0" fontId="8" fillId="0" borderId="1" xfId="0" applyNumberFormat="1" applyFont="1" applyFill="1" applyBorder="1" applyAlignment="1">
      <alignment horizontal="left" vertical="center" wrapText="1" shrinkToFit="1"/>
    </xf>
    <xf numFmtId="178" fontId="8" fillId="0" borderId="1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shrinkToFit="1"/>
    </xf>
    <xf numFmtId="0" fontId="10" fillId="0" borderId="0" xfId="0" applyNumberFormat="1" applyFont="1" applyFill="1" applyBorder="1" applyAlignment="1">
      <alignment horizontal="center" vertical="center"/>
    </xf>
    <xf numFmtId="179" fontId="11" fillId="0" borderId="0" xfId="0" applyNumberFormat="1" applyFont="1" applyFill="1" applyBorder="1" applyAlignment="1">
      <alignment horizontal="center" vertical="center" shrinkToFit="1"/>
    </xf>
    <xf numFmtId="0" fontId="12" fillId="0" borderId="0" xfId="0" applyNumberFormat="1" applyFont="1" applyFill="1" applyBorder="1" applyAlignment="1">
      <alignment horizontal="center" vertical="center"/>
    </xf>
    <xf numFmtId="0" fontId="13" fillId="0" borderId="0" xfId="507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vertical="center" shrinkToFit="1"/>
    </xf>
    <xf numFmtId="0" fontId="14" fillId="0" borderId="0" xfId="507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507" applyFont="1" applyFill="1" applyBorder="1" applyAlignment="1">
      <alignment horizontal="center" vertical="center" shrinkToFit="1"/>
    </xf>
    <xf numFmtId="0" fontId="6" fillId="0" borderId="1" xfId="507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 shrinkToFit="1"/>
    </xf>
    <xf numFmtId="57" fontId="6" fillId="0" borderId="1" xfId="507" applyNumberFormat="1" applyFont="1" applyFill="1" applyBorder="1" applyAlignment="1">
      <alignment horizontal="center" vertical="center" shrinkToFit="1"/>
    </xf>
    <xf numFmtId="0" fontId="8" fillId="0" borderId="1" xfId="510" applyNumberFormat="1" applyFont="1" applyFill="1" applyBorder="1" applyAlignment="1">
      <alignment horizontal="center" vertical="center" wrapText="1"/>
    </xf>
    <xf numFmtId="0" fontId="8" fillId="0" borderId="1" xfId="510" applyFont="1" applyFill="1" applyBorder="1" applyAlignment="1">
      <alignment horizontal="left" vertical="center" wrapText="1"/>
    </xf>
    <xf numFmtId="49" fontId="6" fillId="0" borderId="1" xfId="510" applyNumberFormat="1" applyFont="1" applyFill="1" applyBorder="1" applyAlignment="1">
      <alignment horizontal="center" vertical="center" shrinkToFit="1"/>
    </xf>
    <xf numFmtId="57" fontId="6" fillId="0" borderId="1" xfId="0" applyNumberFormat="1" applyFont="1" applyFill="1" applyBorder="1" applyAlignment="1">
      <alignment horizontal="center" vertical="center" shrinkToFit="1"/>
    </xf>
    <xf numFmtId="179" fontId="6" fillId="0" borderId="1" xfId="328" applyNumberFormat="1" applyFont="1" applyFill="1" applyBorder="1" applyAlignment="1">
      <alignment horizontal="center" vertical="center" shrinkToFi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328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left" vertical="center" wrapText="1"/>
    </xf>
    <xf numFmtId="179" fontId="6" fillId="0" borderId="1" xfId="0" applyNumberFormat="1" applyFont="1" applyFill="1" applyBorder="1" applyAlignment="1">
      <alignment horizontal="center" vertical="center" shrinkToFit="1"/>
    </xf>
    <xf numFmtId="0" fontId="15" fillId="0" borderId="1" xfId="507" applyFont="1" applyFill="1" applyBorder="1" applyAlignment="1">
      <alignment horizontal="left" vertical="center" wrapText="1"/>
    </xf>
    <xf numFmtId="0" fontId="15" fillId="0" borderId="1" xfId="507" applyFont="1" applyFill="1" applyBorder="1" applyAlignment="1">
      <alignment horizontal="center" vertical="center" wrapText="1"/>
    </xf>
    <xf numFmtId="0" fontId="8" fillId="0" borderId="1" xfId="507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8" fillId="0" borderId="1" xfId="328" applyFont="1" applyFill="1" applyBorder="1" applyAlignment="1">
      <alignment horizontal="center" vertical="center" wrapText="1"/>
    </xf>
    <xf numFmtId="57" fontId="6" fillId="0" borderId="1" xfId="511" applyNumberFormat="1" applyFont="1" applyFill="1" applyBorder="1" applyAlignment="1">
      <alignment horizontal="center" vertical="center" shrinkToFit="1"/>
    </xf>
    <xf numFmtId="0" fontId="0" fillId="0" borderId="0" xfId="0" applyBorder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8" fillId="3" borderId="1" xfId="0" applyNumberFormat="1" applyFont="1" applyFill="1" applyBorder="1" applyAlignment="1">
      <alignment horizontal="center" vertical="center" wrapText="1"/>
    </xf>
    <xf numFmtId="0" fontId="8" fillId="3" borderId="1" xfId="507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0" fillId="0" borderId="0" xfId="450" applyFill="1" applyAlignment="1">
      <alignment vertical="center" wrapText="1"/>
    </xf>
    <xf numFmtId="0" fontId="0" fillId="0" borderId="0" xfId="450" applyFill="1">
      <alignment vertical="center"/>
    </xf>
    <xf numFmtId="0" fontId="0" fillId="0" borderId="0" xfId="450" applyFont="1" applyFill="1" applyBorder="1" applyAlignment="1">
      <alignment horizontal="left" vertical="center" wrapText="1"/>
    </xf>
    <xf numFmtId="0" fontId="0" fillId="0" borderId="0" xfId="450" applyFill="1" applyBorder="1" applyAlignment="1">
      <alignment vertical="center" wrapText="1"/>
    </xf>
    <xf numFmtId="0" fontId="17" fillId="0" borderId="0" xfId="450" applyFont="1" applyFill="1" applyBorder="1" applyAlignment="1">
      <alignment horizontal="center" vertical="center" wrapText="1"/>
    </xf>
    <xf numFmtId="0" fontId="18" fillId="0" borderId="1" xfId="450" applyFont="1" applyFill="1" applyBorder="1" applyAlignment="1">
      <alignment horizontal="center" vertical="center" wrapText="1"/>
    </xf>
    <xf numFmtId="0" fontId="2" fillId="0" borderId="1" xfId="62" applyFont="1" applyFill="1" applyBorder="1" applyAlignment="1">
      <alignment horizontal="center" vertical="center" wrapText="1"/>
    </xf>
    <xf numFmtId="0" fontId="19" fillId="0" borderId="1" xfId="450" applyFont="1" applyFill="1" applyBorder="1" applyAlignment="1">
      <alignment horizontal="center" vertical="center" wrapText="1"/>
    </xf>
    <xf numFmtId="0" fontId="18" fillId="0" borderId="1" xfId="450" applyFont="1" applyFill="1" applyBorder="1" applyAlignment="1">
      <alignment horizontal="center" vertical="center" wrapText="1" shrinkToFit="1"/>
    </xf>
    <xf numFmtId="0" fontId="7" fillId="0" borderId="1" xfId="450" applyFont="1" applyFill="1" applyBorder="1" applyAlignment="1">
      <alignment horizontal="center" vertical="center" wrapText="1"/>
    </xf>
    <xf numFmtId="0" fontId="18" fillId="0" borderId="1" xfId="450" applyNumberFormat="1" applyFont="1" applyFill="1" applyBorder="1" applyAlignment="1">
      <alignment horizontal="center" vertical="center" wrapText="1"/>
    </xf>
    <xf numFmtId="0" fontId="2" fillId="0" borderId="1" xfId="216" applyFont="1" applyBorder="1" applyAlignment="1">
      <alignment horizontal="left" vertical="center" wrapText="1"/>
    </xf>
    <xf numFmtId="0" fontId="2" fillId="0" borderId="1" xfId="73" applyNumberFormat="1" applyFont="1" applyBorder="1" applyAlignment="1">
      <alignment vertical="center" wrapText="1"/>
    </xf>
    <xf numFmtId="0" fontId="2" fillId="0" borderId="1" xfId="481" applyFont="1" applyBorder="1" applyAlignment="1">
      <alignment horizontal="left" vertical="center" wrapText="1"/>
    </xf>
    <xf numFmtId="0" fontId="2" fillId="0" borderId="1" xfId="118" applyFont="1" applyBorder="1" applyAlignment="1">
      <alignment horizontal="left" vertical="center" wrapText="1"/>
    </xf>
    <xf numFmtId="0" fontId="2" fillId="0" borderId="1" xfId="486" applyFont="1" applyBorder="1" applyAlignment="1">
      <alignment horizontal="left" vertical="center" wrapText="1"/>
    </xf>
    <xf numFmtId="0" fontId="2" fillId="0" borderId="1" xfId="496" applyFont="1" applyBorder="1" applyAlignment="1">
      <alignment horizontal="left" vertical="center" wrapText="1"/>
    </xf>
    <xf numFmtId="0" fontId="7" fillId="0" borderId="1" xfId="450" applyFont="1" applyFill="1" applyBorder="1" applyAlignment="1">
      <alignment vertical="center" wrapText="1"/>
    </xf>
    <xf numFmtId="0" fontId="2" fillId="0" borderId="1" xfId="49" applyFont="1" applyBorder="1" applyAlignment="1">
      <alignment horizontal="left" vertical="center" wrapText="1"/>
    </xf>
    <xf numFmtId="0" fontId="2" fillId="0" borderId="1" xfId="473" applyNumberFormat="1" applyFont="1" applyBorder="1" applyAlignment="1">
      <alignment vertical="center" wrapText="1"/>
    </xf>
    <xf numFmtId="0" fontId="2" fillId="0" borderId="1" xfId="508" applyFont="1" applyBorder="1" applyAlignment="1">
      <alignment horizontal="left" vertical="center" wrapText="1"/>
    </xf>
    <xf numFmtId="0" fontId="18" fillId="0" borderId="1" xfId="450" applyNumberFormat="1" applyFont="1" applyFill="1" applyBorder="1" applyAlignment="1">
      <alignment horizontal="center" vertical="center" wrapText="1" shrinkToFit="1"/>
    </xf>
  </cellXfs>
  <cellStyles count="63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常规 2 2 4" xfId="50"/>
    <cellStyle name="强调文字颜色 2 3 2" xfId="51"/>
    <cellStyle name="20% - 强调文字颜色 1 2" xfId="52"/>
    <cellStyle name="常规 7 3" xfId="53"/>
    <cellStyle name="好 2_Sheet3" xfId="54"/>
    <cellStyle name="计算 2" xfId="55"/>
    <cellStyle name="Input 2" xfId="56"/>
    <cellStyle name="60% - 强调文字颜色 3 2 4" xfId="57"/>
    <cellStyle name="20% - Accent4" xfId="58"/>
    <cellStyle name="60% - 强调文字颜色 6 3 2" xfId="59"/>
    <cellStyle name="常规 10 2 2 3" xfId="60"/>
    <cellStyle name="60% - 强调文字颜色 6 2 3" xfId="61"/>
    <cellStyle name="_x000a_mouse.drv=lm" xfId="62"/>
    <cellStyle name="好_两项制度定" xfId="63"/>
    <cellStyle name="20% - 强调文字颜色 1 2_Sheet3" xfId="64"/>
    <cellStyle name="60% - 强调文字颜色 2 3" xfId="65"/>
    <cellStyle name="常规 6" xfId="66"/>
    <cellStyle name="60% - 强调文字颜色 2 2 2" xfId="67"/>
    <cellStyle name="常规 5 2" xfId="68"/>
    <cellStyle name="好_2012年第一批财政扶贫资金项目表（两项制度） 2" xfId="69"/>
    <cellStyle name="好_2012年第一批财政扶贫资金项目表（两项制度） 3" xfId="70"/>
    <cellStyle name="Input" xfId="71"/>
    <cellStyle name="常规 26" xfId="72"/>
    <cellStyle name="常规 31" xfId="73"/>
    <cellStyle name="40% - 强调文字颜色 4 2" xfId="74"/>
    <cellStyle name="计算 3 2" xfId="75"/>
    <cellStyle name="60% - 强调文字颜色 4 2 3" xfId="76"/>
    <cellStyle name="好_培训项目二处移交定 2 2" xfId="77"/>
    <cellStyle name="20% - 强调文字颜色 3 3" xfId="78"/>
    <cellStyle name="Heading 3" xfId="79"/>
    <cellStyle name="常规 8 2" xfId="80"/>
    <cellStyle name="40% - 强调文字颜色 4 3 2" xfId="81"/>
    <cellStyle name="标题 5 4" xfId="82"/>
    <cellStyle name="好_项目汇总表" xfId="83"/>
    <cellStyle name="常规 3 2_Sheet3" xfId="84"/>
    <cellStyle name="好_表二Book1" xfId="85"/>
    <cellStyle name="计算 3" xfId="86"/>
    <cellStyle name="差_培训项目二处移交定_Sheet3" xfId="87"/>
    <cellStyle name="计算 4" xfId="88"/>
    <cellStyle name="差_2012年第一批财政扶贫资金项目表（两项制度）_Sheet3" xfId="89"/>
    <cellStyle name="20% - 强调文字颜色 3 3 2" xfId="90"/>
    <cellStyle name="计算 5" xfId="91"/>
    <cellStyle name="20% - 强调文字颜色 1 2 3" xfId="92"/>
    <cellStyle name="40% - 强调文字颜色 2 2" xfId="93"/>
    <cellStyle name="20% - 强调文字颜色 1 4" xfId="94"/>
    <cellStyle name="强调文字颜色 2 2 3" xfId="95"/>
    <cellStyle name="20% - Accent2" xfId="96"/>
    <cellStyle name="60% - 强调文字颜色 3 2 2" xfId="97"/>
    <cellStyle name="强调文字颜色 2 2 4" xfId="98"/>
    <cellStyle name="20% - Accent3" xfId="99"/>
    <cellStyle name="60% - 强调文字颜色 3 2 3" xfId="100"/>
    <cellStyle name="20% - 强调文字颜色 1 3" xfId="101"/>
    <cellStyle name="20% - Accent5" xfId="102"/>
    <cellStyle name="20% - Accent6" xfId="103"/>
    <cellStyle name="强调文字颜色 2 2 2" xfId="104"/>
    <cellStyle name="20% - Accent1" xfId="105"/>
    <cellStyle name="20% - 强调文字颜色 1 2 2" xfId="106"/>
    <cellStyle name="Note" xfId="107"/>
    <cellStyle name="20% - 强调文字颜色 1 2 4" xfId="108"/>
    <cellStyle name="40% - 强调文字颜色 2 3" xfId="109"/>
    <cellStyle name="20% - 强调文字颜色 1 3 2" xfId="110"/>
    <cellStyle name="20% - 强调文字颜色 2 2" xfId="111"/>
    <cellStyle name="20% - 强调文字颜色 2 2 2" xfId="112"/>
    <cellStyle name="20% - 强调文字颜色 2 2 3" xfId="113"/>
    <cellStyle name="20% - 强调文字颜色 2 2 4" xfId="114"/>
    <cellStyle name="20% - 强调文字颜色 2 2_Sheet3" xfId="115"/>
    <cellStyle name="20% - 强调文字颜色 2 3" xfId="116"/>
    <cellStyle name="20% - 强调文字颜色 2 3 2" xfId="117"/>
    <cellStyle name="常规 35" xfId="118"/>
    <cellStyle name="常规 40" xfId="119"/>
    <cellStyle name="20% - 强调文字颜色 2 4" xfId="120"/>
    <cellStyle name="20% - 强调文字颜色 2 5" xfId="121"/>
    <cellStyle name="差_两项制度定" xfId="122"/>
    <cellStyle name="20% - 强调文字颜色 3 2" xfId="123"/>
    <cellStyle name="Heading 2" xfId="124"/>
    <cellStyle name="20% - 强调文字颜色 3 2 2" xfId="125"/>
    <cellStyle name="差_表二Book1_Sheet3" xfId="126"/>
    <cellStyle name="20% - 强调文字颜色 3 2 3" xfId="127"/>
    <cellStyle name="20% - 强调文字颜色 3 2 4" xfId="128"/>
    <cellStyle name="20% - 强调文字颜色 3 2_Sheet3" xfId="129"/>
    <cellStyle name="40% - 强调文字颜色 2 2 2" xfId="130"/>
    <cellStyle name="20% - 强调文字颜色 3 4" xfId="131"/>
    <cellStyle name="60% - 强调文字颜色 1 2" xfId="132"/>
    <cellStyle name="Heading 4" xfId="133"/>
    <cellStyle name="20% - 强调文字颜色 4 2" xfId="134"/>
    <cellStyle name="常规 3" xfId="135"/>
    <cellStyle name="20% - 强调文字颜色 4 2 2" xfId="136"/>
    <cellStyle name="差_Sheet3" xfId="137"/>
    <cellStyle name="常规 3 2" xfId="138"/>
    <cellStyle name="20% - 强调文字颜色 4 2 3" xfId="139"/>
    <cellStyle name="常规 3 3" xfId="140"/>
    <cellStyle name="20% - 强调文字颜色 4 2 4" xfId="141"/>
    <cellStyle name="常规 3 4" xfId="142"/>
    <cellStyle name="20% - 强调文字颜色 4 2_Sheet3" xfId="143"/>
    <cellStyle name="20% - 强调文字颜色 4 3" xfId="144"/>
    <cellStyle name="常规 4" xfId="145"/>
    <cellStyle name="20% - 强调文字颜色 4 3 2" xfId="146"/>
    <cellStyle name="常规 4 2" xfId="147"/>
    <cellStyle name="20% - 强调文字颜色 4 4" xfId="148"/>
    <cellStyle name="60% - 强调文字颜色 2 2" xfId="149"/>
    <cellStyle name="常规 5" xfId="150"/>
    <cellStyle name="20% - 强调文字颜色 5 2" xfId="151"/>
    <cellStyle name="20% - 强调文字颜色 5 2 2" xfId="152"/>
    <cellStyle name="20% - 强调文字颜色 5 2 3" xfId="153"/>
    <cellStyle name="20% - 强调文字颜色 5 2 4" xfId="154"/>
    <cellStyle name="20% - 强调文字颜色 5 2_Sheet3" xfId="155"/>
    <cellStyle name="标题 3 5" xfId="156"/>
    <cellStyle name="20% - 强调文字颜色 5 3" xfId="157"/>
    <cellStyle name="20% - 强调文字颜色 5 3 2" xfId="158"/>
    <cellStyle name="差 5" xfId="159"/>
    <cellStyle name="20% - 强调文字颜色 5 4" xfId="160"/>
    <cellStyle name="60% - 强调文字颜色 3 2" xfId="161"/>
    <cellStyle name="20% - 强调文字颜色 6 2" xfId="162"/>
    <cellStyle name="60% - 强调文字颜色 6 2 4" xfId="163"/>
    <cellStyle name="20% - 强调文字颜色 6 2 2" xfId="164"/>
    <cellStyle name="40% - 强调文字颜色 4 4" xfId="165"/>
    <cellStyle name="20% - 强调文字颜色 6 2 3" xfId="166"/>
    <cellStyle name="20% - 强调文字颜色 6 2 4" xfId="167"/>
    <cellStyle name="20% - 强调文字颜色 6 2_Sheet3" xfId="168"/>
    <cellStyle name="20% - 强调文字颜色 6 3" xfId="169"/>
    <cellStyle name="20% - 强调文字颜色 6 3 2" xfId="170"/>
    <cellStyle name="40% - 强调文字颜色 5 4" xfId="171"/>
    <cellStyle name="20% - 强调文字颜色 6 4" xfId="172"/>
    <cellStyle name="60% - 强调文字颜色 4 2" xfId="173"/>
    <cellStyle name="Neutral" xfId="174"/>
    <cellStyle name="40% - Accent1" xfId="175"/>
    <cellStyle name="40% - Accent2" xfId="176"/>
    <cellStyle name="40% - Accent3" xfId="177"/>
    <cellStyle name="40% - Accent4" xfId="178"/>
    <cellStyle name="警告文本 2" xfId="179"/>
    <cellStyle name="40% - Accent5" xfId="180"/>
    <cellStyle name="警告文本 3" xfId="181"/>
    <cellStyle name="40% - Accent6" xfId="182"/>
    <cellStyle name="40% - 强调文字颜色 1 2" xfId="183"/>
    <cellStyle name="40% - 强调文字颜色 1 2 2" xfId="184"/>
    <cellStyle name="40% - 强调文字颜色 1 2 3" xfId="185"/>
    <cellStyle name="40% - 强调文字颜色 1 2 4" xfId="186"/>
    <cellStyle name="40% - 强调文字颜色 1 2_Sheet3" xfId="187"/>
    <cellStyle name="标题 3 3" xfId="188"/>
    <cellStyle name="Accent1" xfId="189"/>
    <cellStyle name="40% - 强调文字颜色 1 3" xfId="190"/>
    <cellStyle name="60% - 强调文字颜色 5 2_Sheet3" xfId="191"/>
    <cellStyle name="常规 9 2" xfId="192"/>
    <cellStyle name="40% - 强调文字颜色 1 3 2" xfId="193"/>
    <cellStyle name="常规 9 2 2" xfId="194"/>
    <cellStyle name="Accent2" xfId="195"/>
    <cellStyle name="40% - 强调文字颜色 1 4" xfId="196"/>
    <cellStyle name="常规 9 3" xfId="197"/>
    <cellStyle name="40% - 强调文字颜色 2 2 3" xfId="198"/>
    <cellStyle name="40% - 强调文字颜色 2 2 4" xfId="199"/>
    <cellStyle name="40% - 强调文字颜色 2 2_Sheet3" xfId="200"/>
    <cellStyle name="40% - 强调文字颜色 2 3 2" xfId="201"/>
    <cellStyle name="40% - 强调文字颜色 2 4" xfId="202"/>
    <cellStyle name="40% - 强调文字颜色 3 2" xfId="203"/>
    <cellStyle name="计算 2 2" xfId="204"/>
    <cellStyle name="40% - 强调文字颜色 3 2 2" xfId="205"/>
    <cellStyle name="好_两项制度定 3" xfId="206"/>
    <cellStyle name="计算 2 2 2" xfId="207"/>
    <cellStyle name="40% - 强调文字颜色 3 2 3" xfId="208"/>
    <cellStyle name="40% - 强调文字颜色 3 2 4" xfId="209"/>
    <cellStyle name="常规 9_Sheet3" xfId="210"/>
    <cellStyle name="40% - 强调文字颜色 3 2_Sheet3" xfId="211"/>
    <cellStyle name="40% - 强调文字颜色 3 3" xfId="212"/>
    <cellStyle name="计算 2 3" xfId="213"/>
    <cellStyle name="40% - 强调文字颜色 3 3 2" xfId="214"/>
    <cellStyle name="常规 25" xfId="215"/>
    <cellStyle name="常规 30" xfId="216"/>
    <cellStyle name="计算 2 3 2" xfId="217"/>
    <cellStyle name="40% - 强调文字颜色 3 4" xfId="218"/>
    <cellStyle name="计算 2 4" xfId="219"/>
    <cellStyle name="40% - 强调文字颜色 3 5" xfId="220"/>
    <cellStyle name="差_两项制度定_Sheet3" xfId="221"/>
    <cellStyle name="40% - 强调文字颜色 4 2 2" xfId="222"/>
    <cellStyle name="千位分隔 5" xfId="223"/>
    <cellStyle name="标题 4 4" xfId="224"/>
    <cellStyle name="汇总 2 3" xfId="225"/>
    <cellStyle name="Linked Cell" xfId="226"/>
    <cellStyle name="计算 3 2 2" xfId="227"/>
    <cellStyle name="检查单元格 2" xfId="228"/>
    <cellStyle name="40% - 强调文字颜色 4 2 3" xfId="229"/>
    <cellStyle name="40% - 强调文字颜色 4 2 4" xfId="230"/>
    <cellStyle name="40% - 强调文字颜色 4 2_Sheet3" xfId="231"/>
    <cellStyle name="Explanatory Text" xfId="232"/>
    <cellStyle name="40% - 强调文字颜色 4 3" xfId="233"/>
    <cellStyle name="计算 3 3" xfId="234"/>
    <cellStyle name="40% - 强调文字颜色 5 2" xfId="235"/>
    <cellStyle name="好 2 3" xfId="236"/>
    <cellStyle name="40% - 强调文字颜色 5 2 2" xfId="237"/>
    <cellStyle name="60% - 强调文字颜色 4 3" xfId="238"/>
    <cellStyle name="60% - 强调文字颜色 6 2_Sheet3" xfId="239"/>
    <cellStyle name="40% - 强调文字颜色 5 2 3" xfId="240"/>
    <cellStyle name="60% - 强调文字颜色 4 4" xfId="241"/>
    <cellStyle name="40% - 强调文字颜色 5 2 4" xfId="242"/>
    <cellStyle name="60% - 强调文字颜色 4 5" xfId="243"/>
    <cellStyle name="40% - 强调文字颜色 5 2_Sheet3" xfId="244"/>
    <cellStyle name="差 2_Sheet3" xfId="245"/>
    <cellStyle name="40% - 强调文字颜色 5 3" xfId="246"/>
    <cellStyle name="好 2 4" xfId="247"/>
    <cellStyle name="40% - 强调文字颜色 5 3 2" xfId="248"/>
    <cellStyle name="60% - 强调文字颜色 5 3" xfId="249"/>
    <cellStyle name="40% - 强调文字颜色 6 2" xfId="250"/>
    <cellStyle name="标题 2 2 4" xfId="251"/>
    <cellStyle name="40% - 强调文字颜色 6 2 2" xfId="252"/>
    <cellStyle name="40% - 强调文字颜色 6 2 3" xfId="253"/>
    <cellStyle name="40% - 强调文字颜色 6 2 4" xfId="254"/>
    <cellStyle name="40% - 强调文字颜色 6 2_Sheet3" xfId="255"/>
    <cellStyle name="40% - 强调文字颜色 6 3" xfId="256"/>
    <cellStyle name="好_表二Book1 2 2" xfId="257"/>
    <cellStyle name="40% - 强调文字颜色 6 3 2" xfId="258"/>
    <cellStyle name="40% - 强调文字颜色 6 4" xfId="259"/>
    <cellStyle name="60% - 强调文字颜色 4 2 2" xfId="260"/>
    <cellStyle name="60% - Accent1" xfId="261"/>
    <cellStyle name="60% - Accent2" xfId="262"/>
    <cellStyle name="常规 2 2" xfId="263"/>
    <cellStyle name="60% - Accent3" xfId="264"/>
    <cellStyle name="输入 2_Sheet3" xfId="265"/>
    <cellStyle name="常规 2 3" xfId="266"/>
    <cellStyle name="60% - Accent4" xfId="267"/>
    <cellStyle name="常规 2 4" xfId="268"/>
    <cellStyle name="好_第一批项目资金交小曹222_Sheet3" xfId="269"/>
    <cellStyle name="强调文字颜色 4 2" xfId="270"/>
    <cellStyle name="60% - Accent5" xfId="271"/>
    <cellStyle name="常规 2 5" xfId="272"/>
    <cellStyle name="强调文字颜色 4 3" xfId="273"/>
    <cellStyle name="60% - Accent6" xfId="274"/>
    <cellStyle name="60% - 强调文字颜色 1 2 2" xfId="275"/>
    <cellStyle name="60% - 强调文字颜色 1 2 3" xfId="276"/>
    <cellStyle name="标题 3 2_Sheet3" xfId="277"/>
    <cellStyle name="60% - 强调文字颜色 1 2 4" xfId="278"/>
    <cellStyle name="常规 3 3 2" xfId="279"/>
    <cellStyle name="60% - 强调文字颜色 1 2_Sheet3" xfId="280"/>
    <cellStyle name="好_两项制度定 2 2" xfId="281"/>
    <cellStyle name="60% - 强调文字颜色 1 3" xfId="282"/>
    <cellStyle name="60% - 强调文字颜色 1 3 2" xfId="283"/>
    <cellStyle name="60% - 强调文字颜色 1 4" xfId="284"/>
    <cellStyle name="60% - 强调文字颜色 1 5" xfId="285"/>
    <cellStyle name="60% - 强调文字颜色 2 2 3" xfId="286"/>
    <cellStyle name="常规 5 3" xfId="287"/>
    <cellStyle name="60% - 强调文字颜色 2 2 4" xfId="288"/>
    <cellStyle name="差_2012年第一批财政扶贫资金项目表（两项制度） 2" xfId="289"/>
    <cellStyle name="常规 4 3 2" xfId="290"/>
    <cellStyle name="常规 5 4" xfId="291"/>
    <cellStyle name="60% - 强调文字颜色 2 2_Sheet3" xfId="292"/>
    <cellStyle name="注释 2" xfId="293"/>
    <cellStyle name="60% - 强调文字颜色 2 3 2" xfId="294"/>
    <cellStyle name="常规 6 2" xfId="295"/>
    <cellStyle name="60% - 强调文字颜色 2 4" xfId="296"/>
    <cellStyle name="常规 7" xfId="297"/>
    <cellStyle name="60% - 强调文字颜色 3 2_Sheet3" xfId="298"/>
    <cellStyle name="常规 9" xfId="299"/>
    <cellStyle name="60% - 强调文字颜色 3 3" xfId="300"/>
    <cellStyle name="60% - 强调文字颜色 3 3 2" xfId="301"/>
    <cellStyle name="60% - 强调文字颜色 3 4" xfId="302"/>
    <cellStyle name="60% - 强调文字颜色 3 5" xfId="303"/>
    <cellStyle name="差_培训项目二处移交定 2" xfId="304"/>
    <cellStyle name="注释 3 2" xfId="305"/>
    <cellStyle name="60% - 强调文字颜色 4 2 4" xfId="306"/>
    <cellStyle name="60% - 强调文字颜色 4 2_Sheet3" xfId="307"/>
    <cellStyle name="常规 19" xfId="308"/>
    <cellStyle name="常规 24" xfId="309"/>
    <cellStyle name="Check Cell" xfId="310"/>
    <cellStyle name="60% - 强调文字颜色 4 3 2" xfId="311"/>
    <cellStyle name="常规 15" xfId="312"/>
    <cellStyle name="常规 20" xfId="313"/>
    <cellStyle name="60% - 强调文字颜色 5 2" xfId="314"/>
    <cellStyle name="差_2012年第一批财政扶贫资金项目表（两项制度）_Sheet3 2" xfId="315"/>
    <cellStyle name="60% - 强调文字颜色 5 2 2" xfId="316"/>
    <cellStyle name="60% - 强调文字颜色 5 2 3" xfId="317"/>
    <cellStyle name="60% - 强调文字颜色 5 2 4" xfId="318"/>
    <cellStyle name="60% - 强调文字颜色 5 3 2" xfId="319"/>
    <cellStyle name="RowLevel_0" xfId="320"/>
    <cellStyle name="60% - 强调文字颜色 5 4" xfId="321"/>
    <cellStyle name="好_Sheet3 2" xfId="322"/>
    <cellStyle name="60% - 强调文字颜色 5 5" xfId="323"/>
    <cellStyle name="好_培训项目二处移交定_Sheet3 2" xfId="324"/>
    <cellStyle name="60% - 强调文字颜色 6 2" xfId="325"/>
    <cellStyle name="60% - 强调文字颜色 6 2 2" xfId="326"/>
    <cellStyle name="60% - 强调文字颜色 6 3" xfId="327"/>
    <cellStyle name="常规 2 10 12" xfId="328"/>
    <cellStyle name="60% - 强调文字颜色 6 4" xfId="329"/>
    <cellStyle name="60% - 强调文字颜色 6 5" xfId="330"/>
    <cellStyle name="Accent3" xfId="331"/>
    <cellStyle name="Accent4" xfId="332"/>
    <cellStyle name="Accent5" xfId="333"/>
    <cellStyle name="常规 5 10 3 6" xfId="334"/>
    <cellStyle name="Accent6" xfId="335"/>
    <cellStyle name="Bad" xfId="336"/>
    <cellStyle name="常规 2 3 2" xfId="337"/>
    <cellStyle name="Calculation" xfId="338"/>
    <cellStyle name="Calculation 2" xfId="339"/>
    <cellStyle name="ColLevel_0" xfId="340"/>
    <cellStyle name="常规 3 3 3" xfId="341"/>
    <cellStyle name="Good" xfId="342"/>
    <cellStyle name="常规 10" xfId="343"/>
    <cellStyle name="常规 16 2" xfId="344"/>
    <cellStyle name="Heading 1" xfId="345"/>
    <cellStyle name="好_表二Book1_Sheet3 2" xfId="346"/>
    <cellStyle name="Normal 2" xfId="347"/>
    <cellStyle name="Note 2" xfId="348"/>
    <cellStyle name="标题 5" xfId="349"/>
    <cellStyle name="Output" xfId="350"/>
    <cellStyle name="Output 2" xfId="351"/>
    <cellStyle name="好_表二Book1 3" xfId="352"/>
    <cellStyle name="Title" xfId="353"/>
    <cellStyle name="常规 2" xfId="354"/>
    <cellStyle name="Total" xfId="355"/>
    <cellStyle name="Warning Text" xfId="356"/>
    <cellStyle name="标题 1 2" xfId="357"/>
    <cellStyle name="好_2012年第一批财政扶贫资金项目表（两项制度） 2 2" xfId="358"/>
    <cellStyle name="标题 1 2 2" xfId="359"/>
    <cellStyle name="标题 1 2 3" xfId="360"/>
    <cellStyle name="标题 1 2 4" xfId="361"/>
    <cellStyle name="差_表二Book1_Sheet3 2" xfId="362"/>
    <cellStyle name="标题 1 2_Sheet3" xfId="363"/>
    <cellStyle name="好 2 2" xfId="364"/>
    <cellStyle name="标题 1 3" xfId="365"/>
    <cellStyle name="标题 1 3 2" xfId="366"/>
    <cellStyle name="汇总 3" xfId="367"/>
    <cellStyle name="标题 1 4" xfId="368"/>
    <cellStyle name="标题 1 5" xfId="369"/>
    <cellStyle name="计算 2_Sheet3" xfId="370"/>
    <cellStyle name="标题 2 2" xfId="371"/>
    <cellStyle name="标题 2 2 2" xfId="372"/>
    <cellStyle name="标题 2 2 3" xfId="373"/>
    <cellStyle name="好 3 2" xfId="374"/>
    <cellStyle name="标题 2 2_Sheet3" xfId="375"/>
    <cellStyle name="标题 2 3" xfId="376"/>
    <cellStyle name="标题 2 3 2" xfId="377"/>
    <cellStyle name="常规 11" xfId="378"/>
    <cellStyle name="标题 2 4" xfId="379"/>
    <cellStyle name="标题 2 5" xfId="380"/>
    <cellStyle name="标题 3 2" xfId="381"/>
    <cellStyle name="标题 3 2 2" xfId="382"/>
    <cellStyle name="标题 3 2 3" xfId="383"/>
    <cellStyle name="标题 3 2 4" xfId="384"/>
    <cellStyle name="标题 3 3 2" xfId="385"/>
    <cellStyle name="标题 3 4" xfId="386"/>
    <cellStyle name="千位分隔 3" xfId="387"/>
    <cellStyle name="标题 4 2" xfId="388"/>
    <cellStyle name="标题 4 2 2" xfId="389"/>
    <cellStyle name="标题 4 2 3" xfId="390"/>
    <cellStyle name="标题 4 2 4" xfId="391"/>
    <cellStyle name="标题 4 2_Sheet3" xfId="392"/>
    <cellStyle name="千位分隔 4" xfId="393"/>
    <cellStyle name="标题 4 3" xfId="394"/>
    <cellStyle name="汇总 2 2" xfId="395"/>
    <cellStyle name="标题 4 3 2" xfId="396"/>
    <cellStyle name="常规 3_Sheet1" xfId="397"/>
    <cellStyle name="标题 5 2" xfId="398"/>
    <cellStyle name="标题 5 3" xfId="399"/>
    <cellStyle name="汇总 3 2" xfId="400"/>
    <cellStyle name="标题 5_Sheet3" xfId="401"/>
    <cellStyle name="标题 6" xfId="402"/>
    <cellStyle name="差_表二Book1" xfId="403"/>
    <cellStyle name="标题 6 2" xfId="404"/>
    <cellStyle name="强调文字颜色 2 4" xfId="405"/>
    <cellStyle name="差_表二Book1 2" xfId="406"/>
    <cellStyle name="标题 7" xfId="407"/>
    <cellStyle name="标题 8" xfId="408"/>
    <cellStyle name="常规 10 2" xfId="409"/>
    <cellStyle name="好_第一批项目资金交小曹222" xfId="410"/>
    <cellStyle name="差 2" xfId="411"/>
    <cellStyle name="差 2 2" xfId="412"/>
    <cellStyle name="差 2 3" xfId="413"/>
    <cellStyle name="差 2 4" xfId="414"/>
    <cellStyle name="差 3" xfId="415"/>
    <cellStyle name="差 3 2" xfId="416"/>
    <cellStyle name="差 4" xfId="417"/>
    <cellStyle name="差_2012年第一批财政扶贫资金项目表（两项制度）" xfId="418"/>
    <cellStyle name="常规 4 3" xfId="419"/>
    <cellStyle name="差_2012年第一批财政扶贫资金项目表（两项制度） 2 2" xfId="420"/>
    <cellStyle name="差_2012年第一批财政扶贫资金项目表（两项制度） 3" xfId="421"/>
    <cellStyle name="常规 5 5" xfId="422"/>
    <cellStyle name="差_Sheet3 2" xfId="423"/>
    <cellStyle name="常规 3 2 2" xfId="424"/>
    <cellStyle name="差_表二Book1 2 2" xfId="425"/>
    <cellStyle name="好_2012年第一批财政扶贫资金项目表（两项制度）_Sheet3" xfId="426"/>
    <cellStyle name="差_表二Book1 3" xfId="427"/>
    <cellStyle name="差_第一批项目资金交小曹222" xfId="428"/>
    <cellStyle name="差_第一批项目资金交小曹222 2" xfId="429"/>
    <cellStyle name="差_第一批项目资金交小曹222 2 2" xfId="430"/>
    <cellStyle name="差_第一批项目资金交小曹222 3" xfId="431"/>
    <cellStyle name="差_第一批项目资金交小曹222_Sheet3" xfId="432"/>
    <cellStyle name="差_第一批项目资金交小曹222_Sheet3 2" xfId="433"/>
    <cellStyle name="差_两项制度定 2" xfId="434"/>
    <cellStyle name="差_两项制度定 2 2" xfId="435"/>
    <cellStyle name="差_两项制度定 3" xfId="436"/>
    <cellStyle name="汇总 2_Sheet3" xfId="437"/>
    <cellStyle name="差_两项制度定_Sheet3 2" xfId="438"/>
    <cellStyle name="差_培训项目二处移交定" xfId="439"/>
    <cellStyle name="差_培训项目二处移交定 2 2" xfId="440"/>
    <cellStyle name="差_培训项目二处移交定 3" xfId="441"/>
    <cellStyle name="强调文字颜色 5 2" xfId="442"/>
    <cellStyle name="差_培训项目二处移交定_Sheet3 2" xfId="443"/>
    <cellStyle name="常规 3 5" xfId="444"/>
    <cellStyle name="差_项目汇总表" xfId="445"/>
    <cellStyle name="常规 10 10 3 2 2" xfId="446"/>
    <cellStyle name="常规 18" xfId="447"/>
    <cellStyle name="常规 23" xfId="448"/>
    <cellStyle name="常规 10 10 3 2 2 2" xfId="449"/>
    <cellStyle name="常规 10 10 3 2 2 2 2" xfId="450"/>
    <cellStyle name="常规 10 2 2" xfId="451"/>
    <cellStyle name="好_第一批项目资金交小曹222 2" xfId="452"/>
    <cellStyle name="常规 11 2" xfId="453"/>
    <cellStyle name="常规 11 3" xfId="454"/>
    <cellStyle name="常规 12" xfId="455"/>
    <cellStyle name="常规 12 2" xfId="456"/>
    <cellStyle name="常规 12 3" xfId="457"/>
    <cellStyle name="常规 13" xfId="458"/>
    <cellStyle name="常规 13 2" xfId="459"/>
    <cellStyle name="常规 14" xfId="460"/>
    <cellStyle name="常规 14 2" xfId="461"/>
    <cellStyle name="常规 15 2" xfId="462"/>
    <cellStyle name="常规 16" xfId="463"/>
    <cellStyle name="常规 21" xfId="464"/>
    <cellStyle name="常规 2 2_项目汇总表" xfId="465"/>
    <cellStyle name="常规 17" xfId="466"/>
    <cellStyle name="常规 22" xfId="467"/>
    <cellStyle name="常规 17 2" xfId="468"/>
    <cellStyle name="常规 2 13" xfId="469"/>
    <cellStyle name="常规 2 2 2" xfId="470"/>
    <cellStyle name="常规 37" xfId="471"/>
    <cellStyle name="常规 2 2 3" xfId="472"/>
    <cellStyle name="常规 38" xfId="473"/>
    <cellStyle name="常规 2 2 5" xfId="474"/>
    <cellStyle name="常规 2 4 2" xfId="475"/>
    <cellStyle name="好_第一批项目资金交小曹222_Sheet3 2" xfId="476"/>
    <cellStyle name="常规 2 4 3" xfId="477"/>
    <cellStyle name="常规 2 5 2" xfId="478"/>
    <cellStyle name="常规 2_Sheet1" xfId="479"/>
    <cellStyle name="常规 27" xfId="480"/>
    <cellStyle name="常规 32" xfId="481"/>
    <cellStyle name="常规 27 17" xfId="482"/>
    <cellStyle name="常规 28" xfId="483"/>
    <cellStyle name="常规 33" xfId="484"/>
    <cellStyle name="常规 29" xfId="485"/>
    <cellStyle name="常规 34" xfId="486"/>
    <cellStyle name="常规 3 10" xfId="487"/>
    <cellStyle name="常规 3 2 3" xfId="488"/>
    <cellStyle name="常规 3 4 2" xfId="489"/>
    <cellStyle name="常规 3 5 2" xfId="490"/>
    <cellStyle name="常规 3 6" xfId="491"/>
    <cellStyle name="常规 3 7" xfId="492"/>
    <cellStyle name="好_两项制度定_Sheet3" xfId="493"/>
    <cellStyle name="常规 3 8" xfId="494"/>
    <cellStyle name="常规 3 9" xfId="495"/>
    <cellStyle name="常规 36" xfId="496"/>
    <cellStyle name="常规 4 4" xfId="497"/>
    <cellStyle name="常规 4 4 2" xfId="498"/>
    <cellStyle name="常规 4 5" xfId="499"/>
    <cellStyle name="常规 5 6" xfId="500"/>
    <cellStyle name="常规 5_项目汇总表" xfId="501"/>
    <cellStyle name="好_两项制度定 2" xfId="502"/>
    <cellStyle name="常规 7 2" xfId="503"/>
    <cellStyle name="常规 7 2 2" xfId="504"/>
    <cellStyle name="常规 7 4" xfId="505"/>
    <cellStyle name="常规 8" xfId="506"/>
    <cellStyle name="常规_Sheet1" xfId="507"/>
    <cellStyle name="常规_Sheet1 2" xfId="508"/>
    <cellStyle name="常规_Sheet1 2 2" xfId="509"/>
    <cellStyle name="常规_Sheet1 2 3" xfId="510"/>
    <cellStyle name="常规_Sheet1 3" xfId="511"/>
    <cellStyle name="好 2" xfId="512"/>
    <cellStyle name="好 3" xfId="513"/>
    <cellStyle name="好 4" xfId="514"/>
    <cellStyle name="好_2012年第一批财政扶贫资金项目表（两项制度）" xfId="515"/>
    <cellStyle name="好_2012年第一批财政扶贫资金项目表（两项制度）_Sheet3 2" xfId="516"/>
    <cellStyle name="好_Sheet3" xfId="517"/>
    <cellStyle name="好_表二Book1 2" xfId="518"/>
    <cellStyle name="好_表二Book1_Sheet3" xfId="519"/>
    <cellStyle name="好_第一批项目资金交小曹222 2 2" xfId="520"/>
    <cellStyle name="好_第一批项目资金交小曹222 3" xfId="521"/>
    <cellStyle name="好_两项制度定_Sheet3 2" xfId="522"/>
    <cellStyle name="好_培训项目二处移交定" xfId="523"/>
    <cellStyle name="好_培训项目二处移交定 2" xfId="524"/>
    <cellStyle name="好_培训项目二处移交定 3" xfId="525"/>
    <cellStyle name="好_培训项目二处移交定_Sheet3" xfId="526"/>
    <cellStyle name="汇总 2" xfId="527"/>
    <cellStyle name="汇总 4" xfId="528"/>
    <cellStyle name="检查单元格 2 2" xfId="529"/>
    <cellStyle name="检查单元格 2 3" xfId="530"/>
    <cellStyle name="检查单元格 2 4" xfId="531"/>
    <cellStyle name="检查单元格 2_Sheet3" xfId="532"/>
    <cellStyle name="检查单元格 3" xfId="533"/>
    <cellStyle name="检查单元格 3 2" xfId="534"/>
    <cellStyle name="检查单元格 4" xfId="535"/>
    <cellStyle name="解释性文本 2" xfId="536"/>
    <cellStyle name="解释性文本 3" xfId="537"/>
    <cellStyle name="解释性文本 3 2" xfId="538"/>
    <cellStyle name="解释性文本 4" xfId="539"/>
    <cellStyle name="警告文本 2 2" xfId="540"/>
    <cellStyle name="警告文本 3 2" xfId="541"/>
    <cellStyle name="警告文本 4" xfId="542"/>
    <cellStyle name="链接单元格 2" xfId="543"/>
    <cellStyle name="链接单元格 3" xfId="544"/>
    <cellStyle name="链接单元格 3 2" xfId="545"/>
    <cellStyle name="链接单元格 4" xfId="546"/>
    <cellStyle name="千位分隔 2" xfId="547"/>
    <cellStyle name="强调文字颜色 1 2" xfId="548"/>
    <cellStyle name="强调文字颜色 1 2 2" xfId="549"/>
    <cellStyle name="强调文字颜色 1 2 3" xfId="550"/>
    <cellStyle name="强调文字颜色 1 2 4" xfId="551"/>
    <cellStyle name="强调文字颜色 1 2_Sheet3" xfId="552"/>
    <cellStyle name="强调文字颜色 1 3" xfId="553"/>
    <cellStyle name="强调文字颜色 1 3 2" xfId="554"/>
    <cellStyle name="强调文字颜色 1 4" xfId="555"/>
    <cellStyle name="强调文字颜色 1 5" xfId="556"/>
    <cellStyle name="强调文字颜色 2 2" xfId="557"/>
    <cellStyle name="强调文字颜色 2 2_Sheet3" xfId="558"/>
    <cellStyle name="强调文字颜色 2 3" xfId="559"/>
    <cellStyle name="强调文字颜色 3 2" xfId="560"/>
    <cellStyle name="强调文字颜色 3 2 2" xfId="561"/>
    <cellStyle name="强调文字颜色 3 2 3" xfId="562"/>
    <cellStyle name="强调文字颜色 3 2 4" xfId="563"/>
    <cellStyle name="强调文字颜色 3 2_Sheet3" xfId="564"/>
    <cellStyle name="强调文字颜色 3 3" xfId="565"/>
    <cellStyle name="强调文字颜色 3 3 2" xfId="566"/>
    <cellStyle name="强调文字颜色 3 4" xfId="567"/>
    <cellStyle name="强调文字颜色 4 2 2" xfId="568"/>
    <cellStyle name="强调文字颜色 4 2 3" xfId="569"/>
    <cellStyle name="强调文字颜色 4 2 4" xfId="570"/>
    <cellStyle name="强调文字颜色 4 2_Sheet3" xfId="571"/>
    <cellStyle name="强调文字颜色 4 3 2" xfId="572"/>
    <cellStyle name="强调文字颜色 4 4" xfId="573"/>
    <cellStyle name="强调文字颜色 4 5" xfId="574"/>
    <cellStyle name="强调文字颜色 5 2 2" xfId="575"/>
    <cellStyle name="强调文字颜色 5 2 3" xfId="576"/>
    <cellStyle name="强调文字颜色 5 2 4" xfId="577"/>
    <cellStyle name="强调文字颜色 5 2_Sheet3" xfId="578"/>
    <cellStyle name="强调文字颜色 5 3" xfId="579"/>
    <cellStyle name="强调文字颜色 5 3 2" xfId="580"/>
    <cellStyle name="强调文字颜色 5 4" xfId="581"/>
    <cellStyle name="强调文字颜色 6 2" xfId="582"/>
    <cellStyle name="强调文字颜色 6 2 2" xfId="583"/>
    <cellStyle name="强调文字颜色 6 2 3" xfId="584"/>
    <cellStyle name="强调文字颜色 6 2 4" xfId="585"/>
    <cellStyle name="强调文字颜色 6 2_Sheet3" xfId="586"/>
    <cellStyle name="强调文字颜色 6 3" xfId="587"/>
    <cellStyle name="强调文字颜色 6 3 2" xfId="588"/>
    <cellStyle name="强调文字颜色 6 4" xfId="589"/>
    <cellStyle name="适中 2" xfId="590"/>
    <cellStyle name="适中 2 2" xfId="591"/>
    <cellStyle name="适中 2 3" xfId="592"/>
    <cellStyle name="适中 2_Sheet3" xfId="593"/>
    <cellStyle name="适中 3" xfId="594"/>
    <cellStyle name="适中 3 2" xfId="595"/>
    <cellStyle name="适中 4" xfId="596"/>
    <cellStyle name="输出 2" xfId="597"/>
    <cellStyle name="输出 2 2" xfId="598"/>
    <cellStyle name="输出 2 2 2" xfId="599"/>
    <cellStyle name="输出 2 3" xfId="600"/>
    <cellStyle name="输出 2 3 2" xfId="601"/>
    <cellStyle name="输出 2 4" xfId="602"/>
    <cellStyle name="输出 2_Sheet3" xfId="603"/>
    <cellStyle name="输出 3" xfId="604"/>
    <cellStyle name="输出 3 2" xfId="605"/>
    <cellStyle name="输出 3 2 2" xfId="606"/>
    <cellStyle name="输出 3 3" xfId="607"/>
    <cellStyle name="输出 4" xfId="608"/>
    <cellStyle name="输出 5" xfId="609"/>
    <cellStyle name="输入 2" xfId="610"/>
    <cellStyle name="输入 2 2" xfId="611"/>
    <cellStyle name="输入 2 2 2" xfId="612"/>
    <cellStyle name="输入 2 3" xfId="613"/>
    <cellStyle name="输入 2 3 2" xfId="614"/>
    <cellStyle name="输入 2 4" xfId="615"/>
    <cellStyle name="输入 3" xfId="616"/>
    <cellStyle name="输入 3 2" xfId="617"/>
    <cellStyle name="输入 3 2 2" xfId="618"/>
    <cellStyle name="输入 3 3" xfId="619"/>
    <cellStyle name="输入 4" xfId="620"/>
    <cellStyle name="输入 5" xfId="621"/>
    <cellStyle name="样式 1" xfId="622"/>
    <cellStyle name="样式 1 2" xfId="623"/>
    <cellStyle name="样式 1 2 2" xfId="624"/>
    <cellStyle name="注释 2 2" xfId="625"/>
    <cellStyle name="注释 2 3" xfId="626"/>
    <cellStyle name="注释 2 4" xfId="627"/>
    <cellStyle name="注释 2_项目汇总表" xfId="628"/>
    <cellStyle name="注释 3" xfId="629"/>
    <cellStyle name="注释 4" xfId="630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zoomScale="115" zoomScaleNormal="115" workbookViewId="0">
      <selection activeCell="E28" sqref="E28"/>
    </sheetView>
  </sheetViews>
  <sheetFormatPr defaultColWidth="9" defaultRowHeight="13.5"/>
  <cols>
    <col min="1" max="1" width="3.125" style="75" customWidth="1"/>
    <col min="2" max="2" width="8.69166666666667" style="75" customWidth="1"/>
    <col min="3" max="8" width="10.1" style="75" customWidth="1"/>
    <col min="9" max="9" width="10" style="75" customWidth="1"/>
    <col min="10" max="10" width="12.75" style="75" customWidth="1"/>
    <col min="11" max="11" width="9.625" style="75" customWidth="1"/>
    <col min="12" max="12" width="9.875" style="75" customWidth="1"/>
    <col min="13" max="13" width="22.75" style="75" customWidth="1"/>
    <col min="14" max="16384" width="9" style="75"/>
  </cols>
  <sheetData>
    <row r="1" spans="1:13">
      <c r="A1" s="76" t="s">
        <v>0</v>
      </c>
      <c r="B1" s="76"/>
      <c r="C1" s="76"/>
      <c r="D1" s="76"/>
      <c r="E1" s="76"/>
      <c r="F1" s="76"/>
      <c r="G1" s="76"/>
      <c r="H1" s="77"/>
      <c r="I1" s="77"/>
      <c r="J1" s="77"/>
      <c r="K1" s="77"/>
      <c r="L1" s="77"/>
      <c r="M1" s="77"/>
    </row>
    <row r="2" s="74" customFormat="1" ht="21" customHeight="1" spans="1:13">
      <c r="A2" s="78" t="s">
        <v>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</row>
    <row r="3" s="74" customFormat="1" ht="20" customHeight="1" spans="1:13">
      <c r="A3" s="79" t="s">
        <v>2</v>
      </c>
      <c r="B3" s="79" t="s">
        <v>3</v>
      </c>
      <c r="C3" s="80" t="s">
        <v>4</v>
      </c>
      <c r="D3" s="80"/>
      <c r="E3" s="80"/>
      <c r="F3" s="80"/>
      <c r="G3" s="80"/>
      <c r="H3" s="79" t="s">
        <v>5</v>
      </c>
      <c r="I3" s="83" t="s">
        <v>6</v>
      </c>
      <c r="J3" s="83"/>
      <c r="K3" s="83"/>
      <c r="L3" s="83"/>
      <c r="M3" s="83"/>
    </row>
    <row r="4" s="74" customFormat="1" ht="29" customHeight="1" spans="1:13">
      <c r="A4" s="79"/>
      <c r="B4" s="79"/>
      <c r="C4" s="79" t="s">
        <v>7</v>
      </c>
      <c r="D4" s="79" t="s">
        <v>8</v>
      </c>
      <c r="E4" s="79" t="s">
        <v>9</v>
      </c>
      <c r="F4" s="79" t="s">
        <v>10</v>
      </c>
      <c r="G4" s="79" t="s">
        <v>11</v>
      </c>
      <c r="H4" s="79"/>
      <c r="I4" s="83" t="s">
        <v>12</v>
      </c>
      <c r="J4" s="83" t="s">
        <v>13</v>
      </c>
      <c r="K4" s="79" t="s">
        <v>14</v>
      </c>
      <c r="L4" s="83" t="s">
        <v>15</v>
      </c>
      <c r="M4" s="83" t="s">
        <v>16</v>
      </c>
    </row>
    <row r="5" s="74" customFormat="1" ht="16.5" customHeight="1" spans="1:13">
      <c r="A5" s="79">
        <v>1</v>
      </c>
      <c r="B5" s="79" t="s">
        <v>17</v>
      </c>
      <c r="C5" s="79"/>
      <c r="D5" s="79">
        <v>27</v>
      </c>
      <c r="E5" s="79"/>
      <c r="F5" s="79"/>
      <c r="G5" s="79"/>
      <c r="H5" s="79">
        <f>SUM(C5:G5)</f>
        <v>27</v>
      </c>
      <c r="I5" s="83">
        <v>1307.5</v>
      </c>
      <c r="J5" s="83"/>
      <c r="K5" s="79" t="s">
        <v>18</v>
      </c>
      <c r="L5" s="79" t="s">
        <v>19</v>
      </c>
      <c r="M5" s="79" t="s">
        <v>20</v>
      </c>
    </row>
    <row r="6" s="74" customFormat="1" ht="16.5" customHeight="1" spans="1:13">
      <c r="A6" s="79">
        <v>2</v>
      </c>
      <c r="B6" s="79" t="s">
        <v>21</v>
      </c>
      <c r="C6" s="79"/>
      <c r="D6" s="79"/>
      <c r="E6" s="79"/>
      <c r="F6" s="79"/>
      <c r="G6" s="79">
        <v>64</v>
      </c>
      <c r="H6" s="79">
        <f t="shared" ref="H6:H30" si="0">SUM(C6:G6)</f>
        <v>64</v>
      </c>
      <c r="I6" s="83"/>
      <c r="J6" s="83"/>
      <c r="K6" s="79"/>
      <c r="L6" s="79"/>
      <c r="M6" s="79"/>
    </row>
    <row r="7" s="74" customFormat="1" ht="16.5" customHeight="1" spans="1:13">
      <c r="A7" s="79">
        <v>3</v>
      </c>
      <c r="B7" s="79" t="s">
        <v>22</v>
      </c>
      <c r="C7" s="79"/>
      <c r="D7" s="79">
        <v>15</v>
      </c>
      <c r="E7" s="79"/>
      <c r="F7" s="79"/>
      <c r="G7" s="79">
        <v>10</v>
      </c>
      <c r="H7" s="79">
        <f t="shared" si="0"/>
        <v>25</v>
      </c>
      <c r="I7" s="83"/>
      <c r="J7" s="83"/>
      <c r="K7" s="79"/>
      <c r="L7" s="79"/>
      <c r="M7" s="79"/>
    </row>
    <row r="8" s="74" customFormat="1" ht="16.5" customHeight="1" spans="1:13">
      <c r="A8" s="79">
        <v>4</v>
      </c>
      <c r="B8" s="79" t="s">
        <v>23</v>
      </c>
      <c r="C8" s="79"/>
      <c r="D8" s="79">
        <v>30</v>
      </c>
      <c r="E8" s="79"/>
      <c r="F8" s="79"/>
      <c r="G8" s="79"/>
      <c r="H8" s="79">
        <f t="shared" si="0"/>
        <v>30</v>
      </c>
      <c r="I8" s="83"/>
      <c r="J8" s="83"/>
      <c r="K8" s="79"/>
      <c r="L8" s="79"/>
      <c r="M8" s="79"/>
    </row>
    <row r="9" s="74" customFormat="1" ht="16.5" customHeight="1" spans="1:13">
      <c r="A9" s="79">
        <v>5</v>
      </c>
      <c r="B9" s="79" t="s">
        <v>24</v>
      </c>
      <c r="C9" s="79"/>
      <c r="D9" s="79"/>
      <c r="E9" s="79"/>
      <c r="F9" s="79"/>
      <c r="G9" s="79">
        <v>5</v>
      </c>
      <c r="H9" s="79">
        <f t="shared" si="0"/>
        <v>5</v>
      </c>
      <c r="I9" s="83"/>
      <c r="J9" s="83"/>
      <c r="K9" s="79"/>
      <c r="L9" s="79"/>
      <c r="M9" s="79"/>
    </row>
    <row r="10" s="74" customFormat="1" ht="16.5" customHeight="1" spans="1:13">
      <c r="A10" s="79">
        <v>6</v>
      </c>
      <c r="B10" s="79" t="s">
        <v>25</v>
      </c>
      <c r="C10" s="79"/>
      <c r="D10" s="79">
        <v>5</v>
      </c>
      <c r="E10" s="79"/>
      <c r="F10" s="79"/>
      <c r="G10" s="79">
        <v>10</v>
      </c>
      <c r="H10" s="79">
        <f t="shared" si="0"/>
        <v>15</v>
      </c>
      <c r="I10" s="83"/>
      <c r="J10" s="83"/>
      <c r="K10" s="79"/>
      <c r="L10" s="79"/>
      <c r="M10" s="79"/>
    </row>
    <row r="11" s="74" customFormat="1" ht="16.5" customHeight="1" spans="1:13">
      <c r="A11" s="79">
        <v>7</v>
      </c>
      <c r="B11" s="79" t="s">
        <v>26</v>
      </c>
      <c r="C11" s="79"/>
      <c r="D11" s="79">
        <v>20</v>
      </c>
      <c r="E11" s="79"/>
      <c r="F11" s="79"/>
      <c r="G11" s="79">
        <v>20</v>
      </c>
      <c r="H11" s="79">
        <f t="shared" si="0"/>
        <v>40</v>
      </c>
      <c r="I11" s="83"/>
      <c r="J11" s="83"/>
      <c r="K11" s="79"/>
      <c r="L11" s="79"/>
      <c r="M11" s="79"/>
    </row>
    <row r="12" s="74" customFormat="1" ht="16.5" customHeight="1" spans="1:13">
      <c r="A12" s="79">
        <v>8</v>
      </c>
      <c r="B12" s="79" t="s">
        <v>27</v>
      </c>
      <c r="C12" s="79"/>
      <c r="D12" s="79">
        <v>18</v>
      </c>
      <c r="E12" s="79"/>
      <c r="F12" s="79"/>
      <c r="G12" s="79">
        <v>15</v>
      </c>
      <c r="H12" s="79">
        <f t="shared" si="0"/>
        <v>33</v>
      </c>
      <c r="I12" s="83"/>
      <c r="J12" s="83"/>
      <c r="K12" s="79"/>
      <c r="L12" s="79"/>
      <c r="M12" s="79"/>
    </row>
    <row r="13" s="74" customFormat="1" ht="16.5" customHeight="1" spans="1:13">
      <c r="A13" s="79">
        <v>9</v>
      </c>
      <c r="B13" s="79" t="s">
        <v>28</v>
      </c>
      <c r="C13" s="79">
        <v>42</v>
      </c>
      <c r="D13" s="79">
        <v>9</v>
      </c>
      <c r="E13" s="79"/>
      <c r="F13" s="79"/>
      <c r="G13" s="79"/>
      <c r="H13" s="79">
        <f t="shared" si="0"/>
        <v>51</v>
      </c>
      <c r="I13" s="83"/>
      <c r="J13" s="83"/>
      <c r="K13" s="79"/>
      <c r="L13" s="79"/>
      <c r="M13" s="79"/>
    </row>
    <row r="14" s="74" customFormat="1" ht="16.5" customHeight="1" spans="1:13">
      <c r="A14" s="79">
        <v>10</v>
      </c>
      <c r="B14" s="79" t="s">
        <v>29</v>
      </c>
      <c r="C14" s="79"/>
      <c r="D14" s="79">
        <v>10</v>
      </c>
      <c r="E14" s="79">
        <v>21</v>
      </c>
      <c r="F14" s="79"/>
      <c r="G14" s="79"/>
      <c r="H14" s="79">
        <f t="shared" si="0"/>
        <v>31</v>
      </c>
      <c r="I14" s="83"/>
      <c r="J14" s="83"/>
      <c r="K14" s="79"/>
      <c r="L14" s="79"/>
      <c r="M14" s="79"/>
    </row>
    <row r="15" s="74" customFormat="1" ht="16.5" customHeight="1" spans="1:13">
      <c r="A15" s="79">
        <v>11</v>
      </c>
      <c r="B15" s="79" t="s">
        <v>30</v>
      </c>
      <c r="C15" s="79"/>
      <c r="D15" s="79">
        <v>15</v>
      </c>
      <c r="E15" s="79"/>
      <c r="F15" s="79"/>
      <c r="G15" s="79"/>
      <c r="H15" s="79">
        <f t="shared" si="0"/>
        <v>15</v>
      </c>
      <c r="I15" s="83"/>
      <c r="J15" s="83"/>
      <c r="K15" s="79"/>
      <c r="L15" s="79"/>
      <c r="M15" s="79"/>
    </row>
    <row r="16" s="74" customFormat="1" ht="16.5" customHeight="1" spans="1:13">
      <c r="A16" s="79">
        <v>12</v>
      </c>
      <c r="B16" s="79" t="s">
        <v>31</v>
      </c>
      <c r="C16" s="79"/>
      <c r="D16" s="79">
        <v>36</v>
      </c>
      <c r="E16" s="79"/>
      <c r="F16" s="79"/>
      <c r="G16" s="79">
        <v>15</v>
      </c>
      <c r="H16" s="79">
        <f t="shared" si="0"/>
        <v>51</v>
      </c>
      <c r="I16" s="83"/>
      <c r="J16" s="83"/>
      <c r="K16" s="79"/>
      <c r="L16" s="79"/>
      <c r="M16" s="79"/>
    </row>
    <row r="17" s="74" customFormat="1" ht="16.5" customHeight="1" spans="1:13">
      <c r="A17" s="79">
        <v>13</v>
      </c>
      <c r="B17" s="79" t="s">
        <v>32</v>
      </c>
      <c r="C17" s="79"/>
      <c r="D17" s="79">
        <v>18</v>
      </c>
      <c r="E17" s="79">
        <v>84</v>
      </c>
      <c r="F17" s="79"/>
      <c r="G17" s="79"/>
      <c r="H17" s="79">
        <f t="shared" si="0"/>
        <v>102</v>
      </c>
      <c r="I17" s="83"/>
      <c r="J17" s="83"/>
      <c r="K17" s="79"/>
      <c r="L17" s="79"/>
      <c r="M17" s="79"/>
    </row>
    <row r="18" s="74" customFormat="1" ht="16.5" customHeight="1" spans="1:13">
      <c r="A18" s="79">
        <v>14</v>
      </c>
      <c r="B18" s="79" t="s">
        <v>33</v>
      </c>
      <c r="C18" s="79"/>
      <c r="D18" s="79">
        <v>35</v>
      </c>
      <c r="E18" s="79"/>
      <c r="F18" s="79"/>
      <c r="G18" s="79">
        <v>20</v>
      </c>
      <c r="H18" s="79">
        <f t="shared" si="0"/>
        <v>55</v>
      </c>
      <c r="I18" s="83"/>
      <c r="J18" s="83"/>
      <c r="K18" s="79"/>
      <c r="L18" s="79"/>
      <c r="M18" s="79"/>
    </row>
    <row r="19" s="74" customFormat="1" ht="16.5" customHeight="1" spans="1:13">
      <c r="A19" s="79">
        <v>15</v>
      </c>
      <c r="B19" s="81" t="s">
        <v>34</v>
      </c>
      <c r="C19" s="79"/>
      <c r="D19" s="79">
        <v>30</v>
      </c>
      <c r="E19" s="79"/>
      <c r="F19" s="79"/>
      <c r="G19" s="79"/>
      <c r="H19" s="79">
        <f t="shared" si="0"/>
        <v>30</v>
      </c>
      <c r="I19" s="83"/>
      <c r="J19" s="83"/>
      <c r="K19" s="79"/>
      <c r="L19" s="79"/>
      <c r="M19" s="79"/>
    </row>
    <row r="20" s="74" customFormat="1" ht="16.5" customHeight="1" spans="1:13">
      <c r="A20" s="79">
        <v>16</v>
      </c>
      <c r="B20" s="79" t="s">
        <v>35</v>
      </c>
      <c r="C20" s="79"/>
      <c r="D20" s="79">
        <v>12</v>
      </c>
      <c r="E20" s="79">
        <v>250</v>
      </c>
      <c r="F20" s="79"/>
      <c r="G20" s="79">
        <v>15</v>
      </c>
      <c r="H20" s="79">
        <f t="shared" si="0"/>
        <v>277</v>
      </c>
      <c r="I20" s="83"/>
      <c r="J20" s="83"/>
      <c r="K20" s="79"/>
      <c r="L20" s="79"/>
      <c r="M20" s="79"/>
    </row>
    <row r="21" s="74" customFormat="1" ht="16.5" customHeight="1" spans="1:13">
      <c r="A21" s="79">
        <v>17</v>
      </c>
      <c r="B21" s="79" t="s">
        <v>36</v>
      </c>
      <c r="C21" s="79"/>
      <c r="D21" s="79">
        <v>12</v>
      </c>
      <c r="E21" s="79"/>
      <c r="F21" s="79"/>
      <c r="G21" s="79">
        <v>29</v>
      </c>
      <c r="H21" s="79">
        <f t="shared" si="0"/>
        <v>41</v>
      </c>
      <c r="I21" s="83"/>
      <c r="J21" s="83"/>
      <c r="K21" s="79"/>
      <c r="L21" s="79"/>
      <c r="M21" s="79"/>
    </row>
    <row r="22" s="74" customFormat="1" ht="16.5" customHeight="1" spans="1:13">
      <c r="A22" s="79">
        <v>18</v>
      </c>
      <c r="B22" s="79" t="s">
        <v>37</v>
      </c>
      <c r="C22" s="79"/>
      <c r="D22" s="79">
        <v>10</v>
      </c>
      <c r="E22" s="79"/>
      <c r="F22" s="79"/>
      <c r="G22" s="79">
        <v>43</v>
      </c>
      <c r="H22" s="79">
        <f t="shared" si="0"/>
        <v>53</v>
      </c>
      <c r="I22" s="83"/>
      <c r="J22" s="83"/>
      <c r="K22" s="79"/>
      <c r="L22" s="79"/>
      <c r="M22" s="79"/>
    </row>
    <row r="23" s="74" customFormat="1" ht="16.5" customHeight="1" spans="1:13">
      <c r="A23" s="79">
        <v>19</v>
      </c>
      <c r="B23" s="79" t="s">
        <v>38</v>
      </c>
      <c r="C23" s="79"/>
      <c r="D23" s="79">
        <v>5</v>
      </c>
      <c r="E23" s="79"/>
      <c r="F23" s="79"/>
      <c r="G23" s="79"/>
      <c r="H23" s="79">
        <f t="shared" si="0"/>
        <v>5</v>
      </c>
      <c r="I23" s="83"/>
      <c r="J23" s="83"/>
      <c r="K23" s="79"/>
      <c r="L23" s="79"/>
      <c r="M23" s="79"/>
    </row>
    <row r="24" s="74" customFormat="1" ht="16.5" customHeight="1" spans="1:13">
      <c r="A24" s="79">
        <v>20</v>
      </c>
      <c r="B24" s="79" t="s">
        <v>39</v>
      </c>
      <c r="C24" s="79"/>
      <c r="D24" s="79">
        <v>16</v>
      </c>
      <c r="E24" s="79"/>
      <c r="F24" s="79"/>
      <c r="G24" s="79">
        <v>60</v>
      </c>
      <c r="H24" s="79">
        <f t="shared" si="0"/>
        <v>76</v>
      </c>
      <c r="I24" s="83"/>
      <c r="J24" s="83"/>
      <c r="K24" s="79"/>
      <c r="L24" s="79"/>
      <c r="M24" s="79"/>
    </row>
    <row r="25" s="74" customFormat="1" ht="16.5" customHeight="1" spans="1:13">
      <c r="A25" s="79">
        <v>21</v>
      </c>
      <c r="B25" s="79" t="s">
        <v>40</v>
      </c>
      <c r="C25" s="79"/>
      <c r="D25" s="79">
        <v>63</v>
      </c>
      <c r="E25" s="79"/>
      <c r="F25" s="79"/>
      <c r="G25" s="79">
        <v>101.5</v>
      </c>
      <c r="H25" s="79">
        <f t="shared" si="0"/>
        <v>164.5</v>
      </c>
      <c r="I25" s="83"/>
      <c r="J25" s="83"/>
      <c r="K25" s="79"/>
      <c r="L25" s="79"/>
      <c r="M25" s="79"/>
    </row>
    <row r="26" s="74" customFormat="1" ht="16.5" customHeight="1" spans="1:13">
      <c r="A26" s="79">
        <v>22</v>
      </c>
      <c r="B26" s="79" t="s">
        <v>41</v>
      </c>
      <c r="C26" s="79"/>
      <c r="D26" s="79">
        <v>69</v>
      </c>
      <c r="E26" s="79"/>
      <c r="F26" s="79"/>
      <c r="G26" s="79"/>
      <c r="H26" s="79">
        <f t="shared" si="0"/>
        <v>69</v>
      </c>
      <c r="I26" s="83"/>
      <c r="J26" s="83"/>
      <c r="K26" s="79"/>
      <c r="L26" s="79"/>
      <c r="M26" s="79"/>
    </row>
    <row r="27" s="74" customFormat="1" ht="16.5" customHeight="1" spans="1:13">
      <c r="A27" s="79">
        <v>23</v>
      </c>
      <c r="B27" s="79" t="s">
        <v>42</v>
      </c>
      <c r="C27" s="79"/>
      <c r="D27" s="79">
        <v>48</v>
      </c>
      <c r="E27" s="79"/>
      <c r="F27" s="79"/>
      <c r="G27" s="79"/>
      <c r="H27" s="79">
        <f t="shared" si="0"/>
        <v>48</v>
      </c>
      <c r="I27" s="83"/>
      <c r="J27" s="83"/>
      <c r="K27" s="79"/>
      <c r="L27" s="79"/>
      <c r="M27" s="79"/>
    </row>
    <row r="28" s="74" customFormat="1" ht="29" customHeight="1" spans="1:13">
      <c r="A28" s="79">
        <v>24</v>
      </c>
      <c r="B28" s="79" t="s">
        <v>43</v>
      </c>
      <c r="C28" s="79"/>
      <c r="D28" s="79">
        <v>63</v>
      </c>
      <c r="E28" s="79"/>
      <c r="F28" s="79"/>
      <c r="G28" s="79">
        <v>84.6</v>
      </c>
      <c r="H28" s="79">
        <f t="shared" si="0"/>
        <v>147.6</v>
      </c>
      <c r="I28" s="83">
        <v>392.6</v>
      </c>
      <c r="J28" s="83"/>
      <c r="K28" s="83" t="s">
        <v>44</v>
      </c>
      <c r="L28" s="83" t="s">
        <v>45</v>
      </c>
      <c r="M28" s="83" t="s">
        <v>46</v>
      </c>
    </row>
    <row r="29" s="74" customFormat="1" ht="28" customHeight="1" spans="1:13">
      <c r="A29" s="79">
        <v>25</v>
      </c>
      <c r="B29" s="79" t="s">
        <v>47</v>
      </c>
      <c r="C29" s="79"/>
      <c r="D29" s="79"/>
      <c r="E29" s="79">
        <v>245</v>
      </c>
      <c r="F29" s="79"/>
      <c r="G29" s="79"/>
      <c r="H29" s="79">
        <f t="shared" si="0"/>
        <v>245</v>
      </c>
      <c r="I29" s="83"/>
      <c r="J29" s="83"/>
      <c r="K29" s="83"/>
      <c r="L29" s="83"/>
      <c r="M29" s="83"/>
    </row>
    <row r="30" s="74" customFormat="1" ht="33.75" customHeight="1" spans="1:13">
      <c r="A30" s="79">
        <v>26</v>
      </c>
      <c r="B30" s="79" t="s">
        <v>48</v>
      </c>
      <c r="C30" s="79"/>
      <c r="D30" s="79"/>
      <c r="E30" s="79"/>
      <c r="F30" s="79">
        <v>2305.2</v>
      </c>
      <c r="G30" s="79"/>
      <c r="H30" s="79">
        <f t="shared" si="0"/>
        <v>2305.2</v>
      </c>
      <c r="I30" s="83">
        <v>449.27</v>
      </c>
      <c r="J30" s="83"/>
      <c r="K30" s="85" t="s">
        <v>44</v>
      </c>
      <c r="L30" s="86" t="s">
        <v>45</v>
      </c>
      <c r="M30" s="87" t="s">
        <v>46</v>
      </c>
    </row>
    <row r="31" s="74" customFormat="1" ht="43" customHeight="1" spans="1:13">
      <c r="A31" s="79"/>
      <c r="B31" s="79"/>
      <c r="C31" s="79"/>
      <c r="D31" s="79"/>
      <c r="E31" s="79"/>
      <c r="F31" s="79"/>
      <c r="G31" s="79"/>
      <c r="H31" s="79"/>
      <c r="I31" s="83">
        <v>181</v>
      </c>
      <c r="J31" s="83"/>
      <c r="K31" s="88" t="s">
        <v>49</v>
      </c>
      <c r="L31" s="89" t="s">
        <v>50</v>
      </c>
      <c r="M31" s="90" t="s">
        <v>51</v>
      </c>
    </row>
    <row r="32" s="74" customFormat="1" ht="41" customHeight="1" spans="1:13">
      <c r="A32" s="79"/>
      <c r="B32" s="79"/>
      <c r="C32" s="79"/>
      <c r="D32" s="79"/>
      <c r="E32" s="79"/>
      <c r="F32" s="79"/>
      <c r="G32" s="79"/>
      <c r="H32" s="79"/>
      <c r="I32" s="83">
        <v>615</v>
      </c>
      <c r="J32" s="83"/>
      <c r="K32" s="88" t="s">
        <v>49</v>
      </c>
      <c r="L32" s="89" t="s">
        <v>52</v>
      </c>
      <c r="M32" s="90" t="s">
        <v>51</v>
      </c>
    </row>
    <row r="33" s="74" customFormat="1" ht="28" customHeight="1" spans="1:13">
      <c r="A33" s="79"/>
      <c r="B33" s="79"/>
      <c r="C33" s="79"/>
      <c r="D33" s="79"/>
      <c r="E33" s="79"/>
      <c r="F33" s="79"/>
      <c r="G33" s="79"/>
      <c r="H33" s="79"/>
      <c r="I33" s="83">
        <v>52.5</v>
      </c>
      <c r="J33" s="83"/>
      <c r="K33" s="91" t="s">
        <v>18</v>
      </c>
      <c r="L33" s="91" t="s">
        <v>19</v>
      </c>
      <c r="M33" s="91" t="s">
        <v>20</v>
      </c>
    </row>
    <row r="34" s="74" customFormat="1" ht="28" customHeight="1" spans="1:13">
      <c r="A34" s="79"/>
      <c r="B34" s="79"/>
      <c r="C34" s="79"/>
      <c r="D34" s="79"/>
      <c r="E34" s="79"/>
      <c r="F34" s="79"/>
      <c r="G34" s="79"/>
      <c r="H34" s="79"/>
      <c r="I34" s="83"/>
      <c r="J34" s="83">
        <v>1007.43</v>
      </c>
      <c r="K34" s="92" t="s">
        <v>53</v>
      </c>
      <c r="L34" s="93" t="s">
        <v>54</v>
      </c>
      <c r="M34" s="94" t="s">
        <v>55</v>
      </c>
    </row>
    <row r="35" s="74" customFormat="1" ht="18" customHeight="1" spans="1:13">
      <c r="A35" s="82" t="s">
        <v>56</v>
      </c>
      <c r="B35" s="82"/>
      <c r="C35" s="82">
        <f>SUM(C5:C30)</f>
        <v>42</v>
      </c>
      <c r="D35" s="82">
        <f t="shared" ref="D35:H35" si="1">SUM(D5:D30)</f>
        <v>566</v>
      </c>
      <c r="E35" s="82">
        <f t="shared" si="1"/>
        <v>600</v>
      </c>
      <c r="F35" s="82">
        <f t="shared" si="1"/>
        <v>2305.2</v>
      </c>
      <c r="G35" s="82">
        <f t="shared" si="1"/>
        <v>492.1</v>
      </c>
      <c r="H35" s="82">
        <f t="shared" si="1"/>
        <v>4005.3</v>
      </c>
      <c r="I35" s="95">
        <f>SUM(I5:I34)</f>
        <v>2997.87</v>
      </c>
      <c r="J35" s="95">
        <f>SUM(J5:J34)</f>
        <v>1007.43</v>
      </c>
      <c r="K35" s="83"/>
      <c r="L35" s="83"/>
      <c r="M35" s="83"/>
    </row>
    <row r="36" s="74" customFormat="1" ht="18" customHeight="1" spans="1:13">
      <c r="A36" s="83" t="s">
        <v>57</v>
      </c>
      <c r="B36" s="83"/>
      <c r="C36" s="83"/>
      <c r="D36" s="83">
        <f>SUM(C35:G35)</f>
        <v>4005.3</v>
      </c>
      <c r="E36" s="83"/>
      <c r="F36" s="83"/>
      <c r="G36" s="83"/>
      <c r="H36" s="84">
        <f>SUM(H35)</f>
        <v>4005.3</v>
      </c>
      <c r="I36" s="83">
        <f>SUM(I35:J35)</f>
        <v>4005.3</v>
      </c>
      <c r="J36" s="83"/>
      <c r="K36" s="83"/>
      <c r="L36" s="83"/>
      <c r="M36" s="83"/>
    </row>
  </sheetData>
  <mergeCells count="29">
    <mergeCell ref="A1:B1"/>
    <mergeCell ref="A2:M2"/>
    <mergeCell ref="C3:G3"/>
    <mergeCell ref="I3:M3"/>
    <mergeCell ref="A35:B35"/>
    <mergeCell ref="A36:B36"/>
    <mergeCell ref="D36:G36"/>
    <mergeCell ref="I36:J36"/>
    <mergeCell ref="A3:A4"/>
    <mergeCell ref="A30:A34"/>
    <mergeCell ref="B3:B4"/>
    <mergeCell ref="B30:B34"/>
    <mergeCell ref="C30:C34"/>
    <mergeCell ref="D30:D34"/>
    <mergeCell ref="E30:E34"/>
    <mergeCell ref="F30:F34"/>
    <mergeCell ref="G30:G34"/>
    <mergeCell ref="H3:H4"/>
    <mergeCell ref="H30:H34"/>
    <mergeCell ref="I5:I27"/>
    <mergeCell ref="I28:I29"/>
    <mergeCell ref="J5:J27"/>
    <mergeCell ref="J28:J29"/>
    <mergeCell ref="K5:K27"/>
    <mergeCell ref="K28:K29"/>
    <mergeCell ref="L5:L27"/>
    <mergeCell ref="L28:L29"/>
    <mergeCell ref="M5:M27"/>
    <mergeCell ref="M28:M29"/>
  </mergeCells>
  <printOptions horizontalCentered="1"/>
  <pageMargins left="0.471527777777778" right="0.471527777777778" top="0.984027777777778" bottom="0.786805555555556" header="0.275" footer="0.590277777777778"/>
  <pageSetup paperSize="9" firstPageNumber="4" orientation="landscape" useFirstPageNumber="1" horizontalDpi="600"/>
  <headerFooter>
    <oddFooter>&amp;C &amp;P</oddFooter>
  </headerFooter>
  <rowBreaks count="1" manualBreakCount="1">
    <brk id="27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C4" sqref="C4:H4"/>
    </sheetView>
  </sheetViews>
  <sheetFormatPr defaultColWidth="9" defaultRowHeight="13.5" outlineLevelRow="6" outlineLevelCol="7"/>
  <cols>
    <col min="1" max="1" width="13.5" customWidth="1"/>
    <col min="2" max="2" width="12.875" customWidth="1"/>
    <col min="3" max="3" width="16.125" customWidth="1"/>
    <col min="4" max="4" width="15.375" customWidth="1"/>
    <col min="5" max="5" width="15.875" customWidth="1"/>
    <col min="6" max="7" width="17.25" customWidth="1"/>
    <col min="8" max="8" width="19.375" customWidth="1"/>
  </cols>
  <sheetData>
    <row r="1" ht="33.95" customHeight="1" spans="1:8">
      <c r="A1" s="65" t="s">
        <v>58</v>
      </c>
      <c r="B1" s="65"/>
      <c r="C1" s="65"/>
      <c r="D1" s="65"/>
      <c r="E1" s="65"/>
      <c r="F1" s="65"/>
      <c r="G1" s="65"/>
      <c r="H1" s="65"/>
    </row>
    <row r="2" ht="42" customHeight="1" spans="1:8">
      <c r="A2" s="66" t="s">
        <v>59</v>
      </c>
      <c r="B2" s="66"/>
      <c r="C2" s="66"/>
      <c r="D2" s="66"/>
      <c r="E2" s="66"/>
      <c r="F2" s="66"/>
      <c r="G2" s="66"/>
      <c r="H2" s="66"/>
    </row>
    <row r="3" ht="39.75" customHeight="1" spans="1:8">
      <c r="A3" s="67"/>
      <c r="B3" s="67"/>
      <c r="C3" s="67"/>
      <c r="D3" s="67"/>
      <c r="E3" s="67"/>
      <c r="F3" s="67"/>
      <c r="G3" s="67"/>
      <c r="H3" s="67"/>
    </row>
    <row r="4" ht="36.95" customHeight="1" spans="1:8">
      <c r="A4" s="68" t="s">
        <v>60</v>
      </c>
      <c r="B4" s="69" t="s">
        <v>56</v>
      </c>
      <c r="C4" s="69" t="s">
        <v>61</v>
      </c>
      <c r="D4" s="69"/>
      <c r="E4" s="69"/>
      <c r="F4" s="69"/>
      <c r="G4" s="69"/>
      <c r="H4" s="69"/>
    </row>
    <row r="5" ht="53.1" customHeight="1" spans="1:8">
      <c r="A5" s="68"/>
      <c r="B5" s="69"/>
      <c r="C5" s="69" t="s">
        <v>62</v>
      </c>
      <c r="D5" s="70" t="s">
        <v>7</v>
      </c>
      <c r="E5" s="68" t="s">
        <v>63</v>
      </c>
      <c r="F5" s="71" t="s">
        <v>64</v>
      </c>
      <c r="G5" s="72" t="s">
        <v>65</v>
      </c>
      <c r="H5" s="73" t="s">
        <v>11</v>
      </c>
    </row>
    <row r="6" ht="36.95" customHeight="1" spans="1:8">
      <c r="A6" s="69" t="s">
        <v>66</v>
      </c>
      <c r="B6" s="69" t="s">
        <v>67</v>
      </c>
      <c r="C6" s="69" t="s">
        <v>67</v>
      </c>
      <c r="D6" s="69" t="s">
        <v>67</v>
      </c>
      <c r="E6" s="69" t="s">
        <v>67</v>
      </c>
      <c r="F6" s="69" t="s">
        <v>67</v>
      </c>
      <c r="G6" s="69" t="s">
        <v>67</v>
      </c>
      <c r="H6" s="69" t="s">
        <v>67</v>
      </c>
    </row>
    <row r="7" ht="36.95" customHeight="1" spans="1:8">
      <c r="A7" s="69">
        <v>109</v>
      </c>
      <c r="B7" s="69">
        <v>4005.3</v>
      </c>
      <c r="C7" s="69">
        <f>SUM(D7:H7)</f>
        <v>4005.3</v>
      </c>
      <c r="D7" s="69">
        <v>42</v>
      </c>
      <c r="E7" s="69">
        <v>566</v>
      </c>
      <c r="F7" s="69">
        <v>600</v>
      </c>
      <c r="G7" s="69">
        <v>2305.2</v>
      </c>
      <c r="H7" s="69">
        <v>492.1</v>
      </c>
    </row>
  </sheetData>
  <mergeCells count="5">
    <mergeCell ref="A1:H1"/>
    <mergeCell ref="A2:H2"/>
    <mergeCell ref="C4:H4"/>
    <mergeCell ref="A4:A5"/>
    <mergeCell ref="B4:B5"/>
  </mergeCells>
  <printOptions horizontalCentered="1"/>
  <pageMargins left="0.471527777777778" right="0.471527777777778" top="0.984027777777778" bottom="0.786805555555556" header="0.313888888888889" footer="0.688888888888889"/>
  <pageSetup paperSize="9" firstPageNumber="6" orientation="landscape" useFirstPageNumber="1" horizontalDpi="600"/>
  <headerFoot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1"/>
  <sheetViews>
    <sheetView tabSelected="1" zoomScale="85" zoomScaleNormal="85" workbookViewId="0">
      <selection activeCell="A1" sqref="A1:B1"/>
    </sheetView>
  </sheetViews>
  <sheetFormatPr defaultColWidth="9" defaultRowHeight="12"/>
  <cols>
    <col min="1" max="1" width="6.375" style="3" customWidth="1"/>
    <col min="2" max="2" width="10.8916666666667" style="3" customWidth="1"/>
    <col min="3" max="3" width="29.275" style="4" customWidth="1"/>
    <col min="4" max="4" width="8.25" style="3" customWidth="1"/>
    <col min="5" max="5" width="7.625" style="3" customWidth="1"/>
    <col min="6" max="6" width="8" style="5" customWidth="1"/>
    <col min="7" max="7" width="8.375" style="3" customWidth="1"/>
    <col min="8" max="8" width="11.7583333333333" style="3" customWidth="1"/>
    <col min="9" max="9" width="8.375" style="3" customWidth="1"/>
    <col min="10" max="10" width="23.375" style="4" customWidth="1"/>
    <col min="11" max="12" width="8.225" style="6" customWidth="1"/>
    <col min="13" max="13" width="7" style="3" customWidth="1"/>
    <col min="14" max="14" width="9.11666666666667" style="3" customWidth="1"/>
    <col min="15" max="15" width="31.25" style="3" customWidth="1"/>
    <col min="16" max="16" width="29.25" style="3" customWidth="1"/>
    <col min="17" max="17" width="28.375" style="3" customWidth="1"/>
    <col min="18" max="16384" width="9" style="3"/>
  </cols>
  <sheetData>
    <row r="1" ht="21" customHeight="1" spans="1:14">
      <c r="A1" s="7" t="s">
        <v>68</v>
      </c>
      <c r="B1" s="7"/>
      <c r="C1" s="8"/>
      <c r="D1" s="9"/>
      <c r="E1" s="10"/>
      <c r="F1" s="10"/>
      <c r="G1" s="10"/>
      <c r="H1" s="11"/>
      <c r="I1" s="10"/>
      <c r="J1" s="37"/>
      <c r="K1" s="38"/>
      <c r="L1" s="38"/>
      <c r="M1" s="11"/>
      <c r="N1" s="10"/>
    </row>
    <row r="2" ht="25.5" spans="1:14">
      <c r="A2" s="12" t="s">
        <v>69</v>
      </c>
      <c r="B2" s="13"/>
      <c r="C2" s="13"/>
      <c r="D2" s="14"/>
      <c r="E2" s="12"/>
      <c r="F2" s="12"/>
      <c r="G2" s="12"/>
      <c r="H2" s="12"/>
      <c r="I2" s="12"/>
      <c r="J2" s="39"/>
      <c r="K2" s="40"/>
      <c r="L2" s="40"/>
      <c r="M2" s="41"/>
      <c r="N2" s="12"/>
    </row>
    <row r="3" s="1" customFormat="1" ht="24" customHeight="1" spans="1:14">
      <c r="A3" s="15"/>
      <c r="B3" s="15"/>
      <c r="C3" s="16"/>
      <c r="D3" s="15"/>
      <c r="E3" s="15"/>
      <c r="F3" s="17"/>
      <c r="G3" s="15"/>
      <c r="H3" s="15"/>
      <c r="I3" s="15"/>
      <c r="J3" s="16"/>
      <c r="K3" s="42"/>
      <c r="L3" s="43"/>
      <c r="M3" s="44" t="s">
        <v>70</v>
      </c>
      <c r="N3" s="44"/>
    </row>
    <row r="4" s="2" customFormat="1" ht="21" customHeight="1" spans="1:14">
      <c r="A4" s="18" t="s">
        <v>2</v>
      </c>
      <c r="B4" s="18" t="s">
        <v>71</v>
      </c>
      <c r="C4" s="18" t="s">
        <v>72</v>
      </c>
      <c r="D4" s="18" t="s">
        <v>73</v>
      </c>
      <c r="E4" s="18"/>
      <c r="F4" s="19" t="s">
        <v>74</v>
      </c>
      <c r="G4" s="18" t="s">
        <v>75</v>
      </c>
      <c r="H4" s="18"/>
      <c r="I4" s="18"/>
      <c r="J4" s="45" t="s">
        <v>76</v>
      </c>
      <c r="K4" s="46" t="s">
        <v>77</v>
      </c>
      <c r="L4" s="46"/>
      <c r="M4" s="18" t="s">
        <v>78</v>
      </c>
      <c r="N4" s="18"/>
    </row>
    <row r="5" s="2" customFormat="1" ht="44.1" customHeight="1" spans="1:14">
      <c r="A5" s="18"/>
      <c r="B5" s="18"/>
      <c r="C5" s="18"/>
      <c r="D5" s="18" t="s">
        <v>79</v>
      </c>
      <c r="E5" s="18" t="s">
        <v>80</v>
      </c>
      <c r="F5" s="19"/>
      <c r="G5" s="20" t="s">
        <v>81</v>
      </c>
      <c r="H5" s="20" t="s">
        <v>82</v>
      </c>
      <c r="I5" s="20" t="s">
        <v>83</v>
      </c>
      <c r="J5" s="45"/>
      <c r="K5" s="47" t="s">
        <v>84</v>
      </c>
      <c r="L5" s="47" t="s">
        <v>85</v>
      </c>
      <c r="M5" s="18" t="s">
        <v>86</v>
      </c>
      <c r="N5" s="18" t="s">
        <v>87</v>
      </c>
    </row>
    <row r="6" ht="18.95" customHeight="1" spans="1:14">
      <c r="A6" s="21"/>
      <c r="B6" s="22" t="s">
        <v>88</v>
      </c>
      <c r="C6" s="23"/>
      <c r="D6" s="22"/>
      <c r="E6" s="22"/>
      <c r="F6" s="22">
        <v>4005.3</v>
      </c>
      <c r="G6" s="22"/>
      <c r="H6" s="22"/>
      <c r="I6" s="22">
        <v>4005.3</v>
      </c>
      <c r="J6" s="23"/>
      <c r="K6" s="46"/>
      <c r="L6" s="46"/>
      <c r="M6" s="22"/>
      <c r="N6" s="22"/>
    </row>
    <row r="7" ht="24" spans="1:14">
      <c r="A7" s="21" t="s">
        <v>89</v>
      </c>
      <c r="B7" s="21" t="s">
        <v>90</v>
      </c>
      <c r="C7" s="24"/>
      <c r="D7" s="25"/>
      <c r="E7" s="25"/>
      <c r="F7" s="21">
        <v>4005.3</v>
      </c>
      <c r="G7" s="21"/>
      <c r="H7" s="21"/>
      <c r="I7" s="21">
        <f>I8+I10+I94</f>
        <v>4005.3</v>
      </c>
      <c r="J7" s="24"/>
      <c r="K7" s="48"/>
      <c r="L7" s="48"/>
      <c r="M7" s="25"/>
      <c r="N7" s="25"/>
    </row>
    <row r="8" ht="24" spans="1:14">
      <c r="A8" s="21" t="s">
        <v>91</v>
      </c>
      <c r="B8" s="21" t="s">
        <v>92</v>
      </c>
      <c r="C8" s="24"/>
      <c r="D8" s="25"/>
      <c r="E8" s="25"/>
      <c r="F8" s="21">
        <v>42</v>
      </c>
      <c r="G8" s="21"/>
      <c r="H8" s="22"/>
      <c r="I8" s="21">
        <f>SUM(I9:I9)</f>
        <v>42</v>
      </c>
      <c r="J8" s="24"/>
      <c r="K8" s="48"/>
      <c r="L8" s="48"/>
      <c r="M8" s="25"/>
      <c r="N8" s="25"/>
    </row>
    <row r="9" ht="40" customHeight="1" spans="1:14">
      <c r="A9" s="21">
        <v>1</v>
      </c>
      <c r="B9" s="25" t="s">
        <v>7</v>
      </c>
      <c r="C9" s="23" t="s">
        <v>93</v>
      </c>
      <c r="D9" s="22" t="s">
        <v>28</v>
      </c>
      <c r="E9" s="22" t="s">
        <v>94</v>
      </c>
      <c r="F9" s="21">
        <v>42</v>
      </c>
      <c r="G9" s="21" t="s">
        <v>12</v>
      </c>
      <c r="H9" s="21" t="s">
        <v>18</v>
      </c>
      <c r="I9" s="26">
        <v>42</v>
      </c>
      <c r="J9" s="23" t="s">
        <v>95</v>
      </c>
      <c r="K9" s="49">
        <v>43466</v>
      </c>
      <c r="L9" s="49">
        <v>43617</v>
      </c>
      <c r="M9" s="22" t="s">
        <v>47</v>
      </c>
      <c r="N9" s="22" t="s">
        <v>96</v>
      </c>
    </row>
    <row r="10" ht="21.95" customHeight="1" spans="1:14">
      <c r="A10" s="21" t="s">
        <v>97</v>
      </c>
      <c r="B10" s="21" t="s">
        <v>98</v>
      </c>
      <c r="C10" s="23"/>
      <c r="D10" s="22"/>
      <c r="E10" s="22"/>
      <c r="F10" s="21">
        <v>3471.2</v>
      </c>
      <c r="G10" s="21"/>
      <c r="H10" s="21"/>
      <c r="I10" s="21">
        <f>I11+I62</f>
        <v>3471.2</v>
      </c>
      <c r="J10" s="23"/>
      <c r="K10" s="49"/>
      <c r="L10" s="49"/>
      <c r="M10" s="22"/>
      <c r="N10" s="22"/>
    </row>
    <row r="11" ht="24" spans="1:14">
      <c r="A11" s="21" t="s">
        <v>99</v>
      </c>
      <c r="B11" s="21" t="s">
        <v>100</v>
      </c>
      <c r="C11" s="23"/>
      <c r="D11" s="22"/>
      <c r="E11" s="22"/>
      <c r="F11" s="26">
        <v>1166</v>
      </c>
      <c r="G11" s="26"/>
      <c r="H11" s="22"/>
      <c r="I11" s="26">
        <f>SUM(I12:I61)</f>
        <v>1166</v>
      </c>
      <c r="J11" s="23"/>
      <c r="K11" s="46"/>
      <c r="L11" s="46"/>
      <c r="M11" s="22"/>
      <c r="N11" s="22"/>
    </row>
    <row r="12" ht="32" customHeight="1" spans="1:14">
      <c r="A12" s="21">
        <v>2</v>
      </c>
      <c r="B12" s="25" t="s">
        <v>101</v>
      </c>
      <c r="C12" s="27" t="s">
        <v>102</v>
      </c>
      <c r="D12" s="22" t="s">
        <v>103</v>
      </c>
      <c r="E12" s="28" t="s">
        <v>104</v>
      </c>
      <c r="F12" s="21">
        <v>20</v>
      </c>
      <c r="G12" s="21" t="s">
        <v>12</v>
      </c>
      <c r="H12" s="28" t="s">
        <v>18</v>
      </c>
      <c r="I12" s="50">
        <v>20</v>
      </c>
      <c r="J12" s="51" t="s">
        <v>105</v>
      </c>
      <c r="K12" s="52" t="s">
        <v>106</v>
      </c>
      <c r="L12" s="53">
        <v>43679</v>
      </c>
      <c r="M12" s="28" t="s">
        <v>47</v>
      </c>
      <c r="N12" s="25" t="s">
        <v>107</v>
      </c>
    </row>
    <row r="13" ht="32" customHeight="1" spans="1:14">
      <c r="A13" s="21">
        <v>3</v>
      </c>
      <c r="B13" s="25" t="s">
        <v>101</v>
      </c>
      <c r="C13" s="29" t="s">
        <v>108</v>
      </c>
      <c r="D13" s="30" t="s">
        <v>37</v>
      </c>
      <c r="E13" s="30" t="s">
        <v>109</v>
      </c>
      <c r="F13" s="21">
        <v>5</v>
      </c>
      <c r="G13" s="21" t="s">
        <v>12</v>
      </c>
      <c r="H13" s="31" t="s">
        <v>18</v>
      </c>
      <c r="I13" s="31">
        <v>5</v>
      </c>
      <c r="J13" s="29" t="s">
        <v>110</v>
      </c>
      <c r="K13" s="49">
        <v>43525</v>
      </c>
      <c r="L13" s="53">
        <v>43678</v>
      </c>
      <c r="M13" s="22" t="s">
        <v>111</v>
      </c>
      <c r="N13" s="25" t="s">
        <v>112</v>
      </c>
    </row>
    <row r="14" ht="32" customHeight="1" spans="1:14">
      <c r="A14" s="21">
        <v>4</v>
      </c>
      <c r="B14" s="25" t="s">
        <v>101</v>
      </c>
      <c r="C14" s="29" t="s">
        <v>113</v>
      </c>
      <c r="D14" s="30" t="s">
        <v>37</v>
      </c>
      <c r="E14" s="30" t="s">
        <v>114</v>
      </c>
      <c r="F14" s="21">
        <v>5</v>
      </c>
      <c r="G14" s="21" t="s">
        <v>12</v>
      </c>
      <c r="H14" s="31" t="s">
        <v>18</v>
      </c>
      <c r="I14" s="31">
        <v>5</v>
      </c>
      <c r="J14" s="29" t="s">
        <v>115</v>
      </c>
      <c r="K14" s="49">
        <v>43525</v>
      </c>
      <c r="L14" s="53">
        <v>43678</v>
      </c>
      <c r="M14" s="22" t="s">
        <v>111</v>
      </c>
      <c r="N14" s="25" t="s">
        <v>112</v>
      </c>
    </row>
    <row r="15" ht="32" customHeight="1" spans="1:14">
      <c r="A15" s="21">
        <v>5</v>
      </c>
      <c r="B15" s="25" t="s">
        <v>101</v>
      </c>
      <c r="C15" s="29" t="s">
        <v>116</v>
      </c>
      <c r="D15" s="32" t="s">
        <v>27</v>
      </c>
      <c r="E15" s="30" t="s">
        <v>117</v>
      </c>
      <c r="F15" s="21">
        <v>9</v>
      </c>
      <c r="G15" s="21" t="s">
        <v>12</v>
      </c>
      <c r="H15" s="31" t="s">
        <v>18</v>
      </c>
      <c r="I15" s="31">
        <v>9</v>
      </c>
      <c r="J15" s="29" t="s">
        <v>118</v>
      </c>
      <c r="K15" s="49">
        <v>43525</v>
      </c>
      <c r="L15" s="53">
        <v>43678</v>
      </c>
      <c r="M15" s="22" t="s">
        <v>111</v>
      </c>
      <c r="N15" s="32" t="s">
        <v>119</v>
      </c>
    </row>
    <row r="16" ht="32" customHeight="1" spans="1:14">
      <c r="A16" s="21">
        <v>6</v>
      </c>
      <c r="B16" s="25" t="s">
        <v>101</v>
      </c>
      <c r="C16" s="29" t="s">
        <v>120</v>
      </c>
      <c r="D16" s="32" t="s">
        <v>27</v>
      </c>
      <c r="E16" s="30" t="s">
        <v>121</v>
      </c>
      <c r="F16" s="21">
        <v>9</v>
      </c>
      <c r="G16" s="21" t="s">
        <v>12</v>
      </c>
      <c r="H16" s="31" t="s">
        <v>18</v>
      </c>
      <c r="I16" s="31">
        <v>9</v>
      </c>
      <c r="J16" s="29" t="s">
        <v>122</v>
      </c>
      <c r="K16" s="49">
        <v>43525</v>
      </c>
      <c r="L16" s="53">
        <v>43678</v>
      </c>
      <c r="M16" s="22" t="s">
        <v>111</v>
      </c>
      <c r="N16" s="32" t="s">
        <v>119</v>
      </c>
    </row>
    <row r="17" ht="32" customHeight="1" spans="1:14">
      <c r="A17" s="21">
        <v>7</v>
      </c>
      <c r="B17" s="25" t="s">
        <v>101</v>
      </c>
      <c r="C17" s="29" t="s">
        <v>123</v>
      </c>
      <c r="D17" s="30" t="s">
        <v>31</v>
      </c>
      <c r="E17" s="30" t="s">
        <v>124</v>
      </c>
      <c r="F17" s="21">
        <v>9</v>
      </c>
      <c r="G17" s="21" t="s">
        <v>12</v>
      </c>
      <c r="H17" s="33" t="s">
        <v>18</v>
      </c>
      <c r="I17" s="33">
        <v>9</v>
      </c>
      <c r="J17" s="29" t="s">
        <v>125</v>
      </c>
      <c r="K17" s="54">
        <v>43428</v>
      </c>
      <c r="L17" s="54">
        <v>43556</v>
      </c>
      <c r="M17" s="22" t="s">
        <v>111</v>
      </c>
      <c r="N17" s="22" t="s">
        <v>126</v>
      </c>
    </row>
    <row r="18" ht="32" customHeight="1" spans="1:14">
      <c r="A18" s="21">
        <v>8</v>
      </c>
      <c r="B18" s="25" t="s">
        <v>101</v>
      </c>
      <c r="C18" s="29" t="s">
        <v>127</v>
      </c>
      <c r="D18" s="30" t="s">
        <v>31</v>
      </c>
      <c r="E18" s="30" t="s">
        <v>128</v>
      </c>
      <c r="F18" s="21">
        <v>27</v>
      </c>
      <c r="G18" s="21" t="s">
        <v>12</v>
      </c>
      <c r="H18" s="33" t="s">
        <v>18</v>
      </c>
      <c r="I18" s="33">
        <v>27</v>
      </c>
      <c r="J18" s="29" t="s">
        <v>129</v>
      </c>
      <c r="K18" s="54">
        <v>43430</v>
      </c>
      <c r="L18" s="54">
        <v>43556</v>
      </c>
      <c r="M18" s="22" t="s">
        <v>111</v>
      </c>
      <c r="N18" s="22" t="s">
        <v>126</v>
      </c>
    </row>
    <row r="19" ht="32" customHeight="1" spans="1:14">
      <c r="A19" s="21">
        <v>9</v>
      </c>
      <c r="B19" s="25" t="s">
        <v>101</v>
      </c>
      <c r="C19" s="29" t="s">
        <v>130</v>
      </c>
      <c r="D19" s="30" t="s">
        <v>32</v>
      </c>
      <c r="E19" s="30" t="s">
        <v>131</v>
      </c>
      <c r="F19" s="21">
        <v>10</v>
      </c>
      <c r="G19" s="21" t="s">
        <v>12</v>
      </c>
      <c r="H19" s="31" t="s">
        <v>18</v>
      </c>
      <c r="I19" s="31">
        <v>10</v>
      </c>
      <c r="J19" s="29" t="s">
        <v>132</v>
      </c>
      <c r="K19" s="49">
        <v>43525</v>
      </c>
      <c r="L19" s="53">
        <v>43678</v>
      </c>
      <c r="M19" s="22" t="s">
        <v>111</v>
      </c>
      <c r="N19" s="22" t="s">
        <v>133</v>
      </c>
    </row>
    <row r="20" ht="32" customHeight="1" spans="1:14">
      <c r="A20" s="21">
        <v>10</v>
      </c>
      <c r="B20" s="25" t="s">
        <v>101</v>
      </c>
      <c r="C20" s="29" t="s">
        <v>134</v>
      </c>
      <c r="D20" s="30" t="s">
        <v>32</v>
      </c>
      <c r="E20" s="30" t="s">
        <v>135</v>
      </c>
      <c r="F20" s="21">
        <v>8</v>
      </c>
      <c r="G20" s="21" t="s">
        <v>12</v>
      </c>
      <c r="H20" s="31" t="s">
        <v>18</v>
      </c>
      <c r="I20" s="31">
        <v>8</v>
      </c>
      <c r="J20" s="29" t="s">
        <v>136</v>
      </c>
      <c r="K20" s="49">
        <v>43525</v>
      </c>
      <c r="L20" s="53">
        <v>43678</v>
      </c>
      <c r="M20" s="22" t="s">
        <v>111</v>
      </c>
      <c r="N20" s="22" t="s">
        <v>133</v>
      </c>
    </row>
    <row r="21" ht="40" customHeight="1" spans="1:14">
      <c r="A21" s="21">
        <v>11</v>
      </c>
      <c r="B21" s="25" t="s">
        <v>101</v>
      </c>
      <c r="C21" s="29" t="s">
        <v>137</v>
      </c>
      <c r="D21" s="30" t="s">
        <v>103</v>
      </c>
      <c r="E21" s="30" t="s">
        <v>138</v>
      </c>
      <c r="F21" s="21">
        <v>19</v>
      </c>
      <c r="G21" s="21" t="s">
        <v>12</v>
      </c>
      <c r="H21" s="31" t="s">
        <v>18</v>
      </c>
      <c r="I21" s="31">
        <v>19</v>
      </c>
      <c r="J21" s="29" t="s">
        <v>139</v>
      </c>
      <c r="K21" s="49">
        <v>43525</v>
      </c>
      <c r="L21" s="53">
        <v>43678</v>
      </c>
      <c r="M21" s="22" t="s">
        <v>111</v>
      </c>
      <c r="N21" s="25" t="s">
        <v>107</v>
      </c>
    </row>
    <row r="22" ht="34" customHeight="1" spans="1:14">
      <c r="A22" s="21">
        <v>12</v>
      </c>
      <c r="B22" s="25" t="s">
        <v>101</v>
      </c>
      <c r="C22" s="29" t="s">
        <v>140</v>
      </c>
      <c r="D22" s="30" t="s">
        <v>103</v>
      </c>
      <c r="E22" s="30" t="s">
        <v>141</v>
      </c>
      <c r="F22" s="21">
        <v>10</v>
      </c>
      <c r="G22" s="21" t="s">
        <v>12</v>
      </c>
      <c r="H22" s="31" t="s">
        <v>18</v>
      </c>
      <c r="I22" s="31">
        <v>10</v>
      </c>
      <c r="J22" s="29" t="s">
        <v>142</v>
      </c>
      <c r="K22" s="49">
        <v>43525</v>
      </c>
      <c r="L22" s="53">
        <v>43678</v>
      </c>
      <c r="M22" s="22" t="s">
        <v>111</v>
      </c>
      <c r="N22" s="25" t="s">
        <v>107</v>
      </c>
    </row>
    <row r="23" ht="34" customHeight="1" spans="1:14">
      <c r="A23" s="21">
        <v>13</v>
      </c>
      <c r="B23" s="25" t="s">
        <v>101</v>
      </c>
      <c r="C23" s="29" t="s">
        <v>143</v>
      </c>
      <c r="D23" s="30" t="s">
        <v>103</v>
      </c>
      <c r="E23" s="30" t="s">
        <v>144</v>
      </c>
      <c r="F23" s="21">
        <v>20</v>
      </c>
      <c r="G23" s="21" t="s">
        <v>12</v>
      </c>
      <c r="H23" s="31" t="s">
        <v>18</v>
      </c>
      <c r="I23" s="31">
        <v>20</v>
      </c>
      <c r="J23" s="29" t="s">
        <v>145</v>
      </c>
      <c r="K23" s="49">
        <v>43525</v>
      </c>
      <c r="L23" s="53">
        <v>43678</v>
      </c>
      <c r="M23" s="22" t="s">
        <v>111</v>
      </c>
      <c r="N23" s="25" t="s">
        <v>107</v>
      </c>
    </row>
    <row r="24" ht="34" customHeight="1" spans="1:14">
      <c r="A24" s="21">
        <v>14</v>
      </c>
      <c r="B24" s="25" t="s">
        <v>101</v>
      </c>
      <c r="C24" s="29" t="s">
        <v>146</v>
      </c>
      <c r="D24" s="30" t="s">
        <v>23</v>
      </c>
      <c r="E24" s="30" t="s">
        <v>147</v>
      </c>
      <c r="F24" s="21">
        <v>30</v>
      </c>
      <c r="G24" s="21" t="s">
        <v>12</v>
      </c>
      <c r="H24" s="31" t="s">
        <v>18</v>
      </c>
      <c r="I24" s="31">
        <v>30</v>
      </c>
      <c r="J24" s="29" t="s">
        <v>148</v>
      </c>
      <c r="K24" s="49">
        <v>43525</v>
      </c>
      <c r="L24" s="53">
        <v>43678</v>
      </c>
      <c r="M24" s="22" t="s">
        <v>111</v>
      </c>
      <c r="N24" s="22" t="s">
        <v>149</v>
      </c>
    </row>
    <row r="25" ht="34" customHeight="1" spans="1:14">
      <c r="A25" s="21">
        <v>15</v>
      </c>
      <c r="B25" s="25" t="s">
        <v>101</v>
      </c>
      <c r="C25" s="29" t="s">
        <v>150</v>
      </c>
      <c r="D25" s="30" t="s">
        <v>23</v>
      </c>
      <c r="E25" s="30" t="s">
        <v>151</v>
      </c>
      <c r="F25" s="21">
        <v>63</v>
      </c>
      <c r="G25" s="21" t="s">
        <v>12</v>
      </c>
      <c r="H25" s="33" t="s">
        <v>44</v>
      </c>
      <c r="I25" s="33">
        <v>63</v>
      </c>
      <c r="J25" s="29" t="s">
        <v>152</v>
      </c>
      <c r="K25" s="54">
        <v>43408</v>
      </c>
      <c r="L25" s="54">
        <v>43528</v>
      </c>
      <c r="M25" s="22" t="s">
        <v>111</v>
      </c>
      <c r="N25" s="22" t="s">
        <v>111</v>
      </c>
    </row>
    <row r="26" ht="34" customHeight="1" spans="1:14">
      <c r="A26" s="21">
        <v>16</v>
      </c>
      <c r="B26" s="25" t="s">
        <v>101</v>
      </c>
      <c r="C26" s="29" t="s">
        <v>153</v>
      </c>
      <c r="D26" s="30" t="s">
        <v>29</v>
      </c>
      <c r="E26" s="30" t="s">
        <v>154</v>
      </c>
      <c r="F26" s="21">
        <v>10</v>
      </c>
      <c r="G26" s="21" t="s">
        <v>12</v>
      </c>
      <c r="H26" s="31" t="s">
        <v>18</v>
      </c>
      <c r="I26" s="31">
        <v>10</v>
      </c>
      <c r="J26" s="29" t="s">
        <v>155</v>
      </c>
      <c r="K26" s="49">
        <v>43525</v>
      </c>
      <c r="L26" s="53">
        <v>43678</v>
      </c>
      <c r="M26" s="22" t="s">
        <v>111</v>
      </c>
      <c r="N26" s="25" t="s">
        <v>156</v>
      </c>
    </row>
    <row r="27" ht="34" customHeight="1" spans="1:14">
      <c r="A27" s="21">
        <v>17</v>
      </c>
      <c r="B27" s="25" t="s">
        <v>101</v>
      </c>
      <c r="C27" s="29" t="s">
        <v>157</v>
      </c>
      <c r="D27" s="30" t="s">
        <v>28</v>
      </c>
      <c r="E27" s="30" t="s">
        <v>158</v>
      </c>
      <c r="F27" s="21">
        <v>9</v>
      </c>
      <c r="G27" s="21" t="s">
        <v>12</v>
      </c>
      <c r="H27" s="31" t="s">
        <v>18</v>
      </c>
      <c r="I27" s="31">
        <v>9</v>
      </c>
      <c r="J27" s="29" t="s">
        <v>159</v>
      </c>
      <c r="K27" s="49">
        <v>43525</v>
      </c>
      <c r="L27" s="53">
        <v>43678</v>
      </c>
      <c r="M27" s="22" t="s">
        <v>111</v>
      </c>
      <c r="N27" s="22" t="s">
        <v>96</v>
      </c>
    </row>
    <row r="28" ht="34" customHeight="1" spans="1:14">
      <c r="A28" s="21">
        <v>18</v>
      </c>
      <c r="B28" s="25" t="s">
        <v>101</v>
      </c>
      <c r="C28" s="29" t="s">
        <v>160</v>
      </c>
      <c r="D28" s="30" t="s">
        <v>22</v>
      </c>
      <c r="E28" s="30" t="s">
        <v>161</v>
      </c>
      <c r="F28" s="21">
        <v>5</v>
      </c>
      <c r="G28" s="21" t="s">
        <v>12</v>
      </c>
      <c r="H28" s="31" t="s">
        <v>18</v>
      </c>
      <c r="I28" s="31">
        <v>5</v>
      </c>
      <c r="J28" s="29" t="s">
        <v>162</v>
      </c>
      <c r="K28" s="49">
        <v>43525</v>
      </c>
      <c r="L28" s="53">
        <v>43678</v>
      </c>
      <c r="M28" s="22" t="s">
        <v>111</v>
      </c>
      <c r="N28" s="22" t="s">
        <v>163</v>
      </c>
    </row>
    <row r="29" ht="34" customHeight="1" spans="1:14">
      <c r="A29" s="21">
        <v>19</v>
      </c>
      <c r="B29" s="25" t="s">
        <v>101</v>
      </c>
      <c r="C29" s="29" t="s">
        <v>164</v>
      </c>
      <c r="D29" s="30" t="s">
        <v>22</v>
      </c>
      <c r="E29" s="30" t="s">
        <v>165</v>
      </c>
      <c r="F29" s="21">
        <v>5</v>
      </c>
      <c r="G29" s="21" t="s">
        <v>12</v>
      </c>
      <c r="H29" s="31" t="s">
        <v>18</v>
      </c>
      <c r="I29" s="31">
        <v>5</v>
      </c>
      <c r="J29" s="29" t="s">
        <v>166</v>
      </c>
      <c r="K29" s="49">
        <v>43525</v>
      </c>
      <c r="L29" s="53">
        <v>43678</v>
      </c>
      <c r="M29" s="22" t="s">
        <v>111</v>
      </c>
      <c r="N29" s="22" t="s">
        <v>163</v>
      </c>
    </row>
    <row r="30" ht="34" customHeight="1" spans="1:14">
      <c r="A30" s="21">
        <v>20</v>
      </c>
      <c r="B30" s="25" t="s">
        <v>101</v>
      </c>
      <c r="C30" s="29" t="s">
        <v>167</v>
      </c>
      <c r="D30" s="25" t="s">
        <v>22</v>
      </c>
      <c r="E30" s="25" t="s">
        <v>168</v>
      </c>
      <c r="F30" s="21">
        <v>5</v>
      </c>
      <c r="G30" s="21" t="s">
        <v>12</v>
      </c>
      <c r="H30" s="25" t="s">
        <v>18</v>
      </c>
      <c r="I30" s="25">
        <v>5</v>
      </c>
      <c r="J30" s="24" t="s">
        <v>169</v>
      </c>
      <c r="K30" s="49">
        <v>43525</v>
      </c>
      <c r="L30" s="53">
        <v>43678</v>
      </c>
      <c r="M30" s="22" t="s">
        <v>111</v>
      </c>
      <c r="N30" s="22" t="s">
        <v>163</v>
      </c>
    </row>
    <row r="31" ht="34" customHeight="1" spans="1:14">
      <c r="A31" s="21">
        <v>21</v>
      </c>
      <c r="B31" s="25" t="s">
        <v>101</v>
      </c>
      <c r="C31" s="29" t="s">
        <v>170</v>
      </c>
      <c r="D31" s="30" t="s">
        <v>34</v>
      </c>
      <c r="E31" s="30" t="s">
        <v>171</v>
      </c>
      <c r="F31" s="21">
        <v>20</v>
      </c>
      <c r="G31" s="21" t="s">
        <v>12</v>
      </c>
      <c r="H31" s="31" t="s">
        <v>18</v>
      </c>
      <c r="I31" s="31">
        <v>20</v>
      </c>
      <c r="J31" s="29" t="s">
        <v>172</v>
      </c>
      <c r="K31" s="49">
        <v>43525</v>
      </c>
      <c r="L31" s="53">
        <v>43678</v>
      </c>
      <c r="M31" s="22" t="s">
        <v>111</v>
      </c>
      <c r="N31" s="25" t="s">
        <v>173</v>
      </c>
    </row>
    <row r="32" ht="34" customHeight="1" spans="1:14">
      <c r="A32" s="21">
        <v>22</v>
      </c>
      <c r="B32" s="25" t="s">
        <v>101</v>
      </c>
      <c r="C32" s="29" t="s">
        <v>174</v>
      </c>
      <c r="D32" s="30" t="s">
        <v>34</v>
      </c>
      <c r="E32" s="30" t="s">
        <v>175</v>
      </c>
      <c r="F32" s="21">
        <v>5</v>
      </c>
      <c r="G32" s="21" t="s">
        <v>12</v>
      </c>
      <c r="H32" s="31" t="s">
        <v>18</v>
      </c>
      <c r="I32" s="31">
        <v>5</v>
      </c>
      <c r="J32" s="29" t="s">
        <v>176</v>
      </c>
      <c r="K32" s="49">
        <v>43525</v>
      </c>
      <c r="L32" s="53">
        <v>43678</v>
      </c>
      <c r="M32" s="22" t="s">
        <v>111</v>
      </c>
      <c r="N32" s="25" t="s">
        <v>173</v>
      </c>
    </row>
    <row r="33" ht="34" customHeight="1" spans="1:14">
      <c r="A33" s="21">
        <v>23</v>
      </c>
      <c r="B33" s="25" t="s">
        <v>101</v>
      </c>
      <c r="C33" s="29" t="s">
        <v>177</v>
      </c>
      <c r="D33" s="30" t="s">
        <v>34</v>
      </c>
      <c r="E33" s="30" t="s">
        <v>178</v>
      </c>
      <c r="F33" s="21">
        <v>5</v>
      </c>
      <c r="G33" s="21" t="s">
        <v>12</v>
      </c>
      <c r="H33" s="31" t="s">
        <v>18</v>
      </c>
      <c r="I33" s="31">
        <v>5</v>
      </c>
      <c r="J33" s="29" t="s">
        <v>115</v>
      </c>
      <c r="K33" s="49">
        <v>43525</v>
      </c>
      <c r="L33" s="53">
        <v>43678</v>
      </c>
      <c r="M33" s="22" t="s">
        <v>111</v>
      </c>
      <c r="N33" s="25" t="s">
        <v>173</v>
      </c>
    </row>
    <row r="34" ht="34" customHeight="1" spans="1:14">
      <c r="A34" s="21">
        <v>24</v>
      </c>
      <c r="B34" s="25" t="s">
        <v>101</v>
      </c>
      <c r="C34" s="29" t="s">
        <v>179</v>
      </c>
      <c r="D34" s="30" t="s">
        <v>30</v>
      </c>
      <c r="E34" s="30" t="s">
        <v>180</v>
      </c>
      <c r="F34" s="21">
        <v>5</v>
      </c>
      <c r="G34" s="21" t="s">
        <v>12</v>
      </c>
      <c r="H34" s="31" t="s">
        <v>18</v>
      </c>
      <c r="I34" s="31">
        <v>5</v>
      </c>
      <c r="J34" s="29" t="s">
        <v>181</v>
      </c>
      <c r="K34" s="49">
        <v>43525</v>
      </c>
      <c r="L34" s="53">
        <v>43678</v>
      </c>
      <c r="M34" s="22" t="s">
        <v>111</v>
      </c>
      <c r="N34" s="25" t="s">
        <v>182</v>
      </c>
    </row>
    <row r="35" ht="34" customHeight="1" spans="1:14">
      <c r="A35" s="21">
        <v>25</v>
      </c>
      <c r="B35" s="25" t="s">
        <v>101</v>
      </c>
      <c r="C35" s="29" t="s">
        <v>183</v>
      </c>
      <c r="D35" s="30" t="s">
        <v>30</v>
      </c>
      <c r="E35" s="30" t="s">
        <v>184</v>
      </c>
      <c r="F35" s="21">
        <v>10</v>
      </c>
      <c r="G35" s="21" t="s">
        <v>12</v>
      </c>
      <c r="H35" s="31" t="s">
        <v>18</v>
      </c>
      <c r="I35" s="31">
        <v>10</v>
      </c>
      <c r="J35" s="29" t="s">
        <v>185</v>
      </c>
      <c r="K35" s="49">
        <v>43525</v>
      </c>
      <c r="L35" s="53">
        <v>43678</v>
      </c>
      <c r="M35" s="22" t="s">
        <v>111</v>
      </c>
      <c r="N35" s="25" t="s">
        <v>182</v>
      </c>
    </row>
    <row r="36" ht="34" customHeight="1" spans="1:14">
      <c r="A36" s="21">
        <v>26</v>
      </c>
      <c r="B36" s="25" t="s">
        <v>101</v>
      </c>
      <c r="C36" s="29" t="s">
        <v>186</v>
      </c>
      <c r="D36" s="30" t="s">
        <v>35</v>
      </c>
      <c r="E36" s="30" t="s">
        <v>187</v>
      </c>
      <c r="F36" s="21">
        <v>12</v>
      </c>
      <c r="G36" s="21" t="s">
        <v>12</v>
      </c>
      <c r="H36" s="33" t="s">
        <v>18</v>
      </c>
      <c r="I36" s="33">
        <v>12</v>
      </c>
      <c r="J36" s="29" t="s">
        <v>188</v>
      </c>
      <c r="K36" s="54">
        <v>43424</v>
      </c>
      <c r="L36" s="54">
        <v>43556</v>
      </c>
      <c r="M36" s="22" t="s">
        <v>111</v>
      </c>
      <c r="N36" s="22" t="s">
        <v>189</v>
      </c>
    </row>
    <row r="37" ht="34" customHeight="1" spans="1:14">
      <c r="A37" s="21">
        <v>27</v>
      </c>
      <c r="B37" s="25" t="s">
        <v>101</v>
      </c>
      <c r="C37" s="29" t="s">
        <v>190</v>
      </c>
      <c r="D37" s="30" t="s">
        <v>191</v>
      </c>
      <c r="E37" s="30" t="s">
        <v>192</v>
      </c>
      <c r="F37" s="21">
        <v>12</v>
      </c>
      <c r="G37" s="21" t="s">
        <v>12</v>
      </c>
      <c r="H37" s="31" t="s">
        <v>18</v>
      </c>
      <c r="I37" s="31">
        <v>12</v>
      </c>
      <c r="J37" s="29" t="s">
        <v>193</v>
      </c>
      <c r="K37" s="49">
        <v>43525</v>
      </c>
      <c r="L37" s="53">
        <v>43678</v>
      </c>
      <c r="M37" s="22" t="s">
        <v>111</v>
      </c>
      <c r="N37" s="22" t="s">
        <v>194</v>
      </c>
    </row>
    <row r="38" ht="34" customHeight="1" spans="1:14">
      <c r="A38" s="21">
        <v>28</v>
      </c>
      <c r="B38" s="25" t="s">
        <v>101</v>
      </c>
      <c r="C38" s="29" t="s">
        <v>195</v>
      </c>
      <c r="D38" s="30" t="s">
        <v>25</v>
      </c>
      <c r="E38" s="30" t="s">
        <v>196</v>
      </c>
      <c r="F38" s="21">
        <v>2.5</v>
      </c>
      <c r="G38" s="21" t="s">
        <v>12</v>
      </c>
      <c r="H38" s="31" t="s">
        <v>18</v>
      </c>
      <c r="I38" s="31">
        <v>2.5</v>
      </c>
      <c r="J38" s="29" t="s">
        <v>197</v>
      </c>
      <c r="K38" s="49">
        <v>43525</v>
      </c>
      <c r="L38" s="53">
        <v>43678</v>
      </c>
      <c r="M38" s="22" t="s">
        <v>111</v>
      </c>
      <c r="N38" s="25" t="s">
        <v>198</v>
      </c>
    </row>
    <row r="39" ht="34" customHeight="1" spans="1:14">
      <c r="A39" s="21">
        <v>29</v>
      </c>
      <c r="B39" s="25" t="s">
        <v>101</v>
      </c>
      <c r="C39" s="29" t="s">
        <v>199</v>
      </c>
      <c r="D39" s="30" t="s">
        <v>25</v>
      </c>
      <c r="E39" s="30" t="s">
        <v>200</v>
      </c>
      <c r="F39" s="21">
        <v>2.5</v>
      </c>
      <c r="G39" s="21" t="s">
        <v>12</v>
      </c>
      <c r="H39" s="31" t="s">
        <v>18</v>
      </c>
      <c r="I39" s="31">
        <v>2.5</v>
      </c>
      <c r="J39" s="29" t="s">
        <v>201</v>
      </c>
      <c r="K39" s="49">
        <v>43525</v>
      </c>
      <c r="L39" s="53">
        <v>43678</v>
      </c>
      <c r="M39" s="22" t="s">
        <v>111</v>
      </c>
      <c r="N39" s="25" t="s">
        <v>198</v>
      </c>
    </row>
    <row r="40" ht="34" customHeight="1" spans="1:14">
      <c r="A40" s="21">
        <v>30</v>
      </c>
      <c r="B40" s="25" t="s">
        <v>101</v>
      </c>
      <c r="C40" s="29" t="s">
        <v>202</v>
      </c>
      <c r="D40" s="30" t="s">
        <v>39</v>
      </c>
      <c r="E40" s="30" t="s">
        <v>203</v>
      </c>
      <c r="F40" s="21">
        <v>16</v>
      </c>
      <c r="G40" s="21" t="s">
        <v>12</v>
      </c>
      <c r="H40" s="31" t="s">
        <v>18</v>
      </c>
      <c r="I40" s="31">
        <v>16</v>
      </c>
      <c r="J40" s="29" t="s">
        <v>204</v>
      </c>
      <c r="K40" s="49">
        <v>43525</v>
      </c>
      <c r="L40" s="53">
        <v>43678</v>
      </c>
      <c r="M40" s="22" t="s">
        <v>111</v>
      </c>
      <c r="N40" s="55" t="s">
        <v>205</v>
      </c>
    </row>
    <row r="41" ht="34" customHeight="1" spans="1:14">
      <c r="A41" s="21">
        <v>31</v>
      </c>
      <c r="B41" s="25" t="s">
        <v>101</v>
      </c>
      <c r="C41" s="29" t="s">
        <v>206</v>
      </c>
      <c r="D41" s="30" t="s">
        <v>207</v>
      </c>
      <c r="E41" s="30" t="s">
        <v>208</v>
      </c>
      <c r="F41" s="21">
        <v>10</v>
      </c>
      <c r="G41" s="21" t="s">
        <v>12</v>
      </c>
      <c r="H41" s="31" t="s">
        <v>18</v>
      </c>
      <c r="I41" s="31">
        <v>10</v>
      </c>
      <c r="J41" s="29" t="s">
        <v>209</v>
      </c>
      <c r="K41" s="49">
        <v>43525</v>
      </c>
      <c r="L41" s="53">
        <v>43678</v>
      </c>
      <c r="M41" s="22" t="s">
        <v>111</v>
      </c>
      <c r="N41" s="22" t="s">
        <v>210</v>
      </c>
    </row>
    <row r="42" ht="34" customHeight="1" spans="1:14">
      <c r="A42" s="21">
        <v>32</v>
      </c>
      <c r="B42" s="25" t="s">
        <v>101</v>
      </c>
      <c r="C42" s="29" t="s">
        <v>211</v>
      </c>
      <c r="D42" s="30" t="s">
        <v>207</v>
      </c>
      <c r="E42" s="30" t="s">
        <v>212</v>
      </c>
      <c r="F42" s="21">
        <v>10</v>
      </c>
      <c r="G42" s="21" t="s">
        <v>12</v>
      </c>
      <c r="H42" s="31" t="s">
        <v>18</v>
      </c>
      <c r="I42" s="31">
        <v>10</v>
      </c>
      <c r="J42" s="29" t="s">
        <v>213</v>
      </c>
      <c r="K42" s="49">
        <v>43525</v>
      </c>
      <c r="L42" s="53">
        <v>43678</v>
      </c>
      <c r="M42" s="22" t="s">
        <v>111</v>
      </c>
      <c r="N42" s="22" t="s">
        <v>210</v>
      </c>
    </row>
    <row r="43" ht="34" customHeight="1" spans="1:14">
      <c r="A43" s="21">
        <v>33</v>
      </c>
      <c r="B43" s="25" t="s">
        <v>101</v>
      </c>
      <c r="C43" s="29" t="s">
        <v>214</v>
      </c>
      <c r="D43" s="30" t="s">
        <v>207</v>
      </c>
      <c r="E43" s="30" t="s">
        <v>215</v>
      </c>
      <c r="F43" s="21">
        <v>10</v>
      </c>
      <c r="G43" s="21" t="s">
        <v>12</v>
      </c>
      <c r="H43" s="31" t="s">
        <v>18</v>
      </c>
      <c r="I43" s="31">
        <v>10</v>
      </c>
      <c r="J43" s="29" t="s">
        <v>216</v>
      </c>
      <c r="K43" s="49">
        <v>43525</v>
      </c>
      <c r="L43" s="53">
        <v>43678</v>
      </c>
      <c r="M43" s="22" t="s">
        <v>111</v>
      </c>
      <c r="N43" s="22" t="s">
        <v>210</v>
      </c>
    </row>
    <row r="44" ht="34" customHeight="1" spans="1:14">
      <c r="A44" s="21">
        <v>34</v>
      </c>
      <c r="B44" s="25" t="s">
        <v>101</v>
      </c>
      <c r="C44" s="29" t="s">
        <v>217</v>
      </c>
      <c r="D44" s="30" t="s">
        <v>207</v>
      </c>
      <c r="E44" s="30" t="s">
        <v>218</v>
      </c>
      <c r="F44" s="21">
        <v>18</v>
      </c>
      <c r="G44" s="21" t="s">
        <v>12</v>
      </c>
      <c r="H44" s="33" t="s">
        <v>18</v>
      </c>
      <c r="I44" s="33">
        <v>18</v>
      </c>
      <c r="J44" s="29" t="s">
        <v>219</v>
      </c>
      <c r="K44" s="54">
        <v>43421</v>
      </c>
      <c r="L44" s="54">
        <v>43558</v>
      </c>
      <c r="M44" s="22" t="s">
        <v>111</v>
      </c>
      <c r="N44" s="22" t="s">
        <v>210</v>
      </c>
    </row>
    <row r="45" ht="34" customHeight="1" spans="1:14">
      <c r="A45" s="21">
        <v>35</v>
      </c>
      <c r="B45" s="25" t="s">
        <v>101</v>
      </c>
      <c r="C45" s="34" t="s">
        <v>220</v>
      </c>
      <c r="D45" s="30" t="s">
        <v>33</v>
      </c>
      <c r="E45" s="30" t="s">
        <v>221</v>
      </c>
      <c r="F45" s="21">
        <v>5</v>
      </c>
      <c r="G45" s="21" t="s">
        <v>12</v>
      </c>
      <c r="H45" s="31" t="s">
        <v>18</v>
      </c>
      <c r="I45" s="31">
        <v>5</v>
      </c>
      <c r="J45" s="29" t="s">
        <v>222</v>
      </c>
      <c r="K45" s="49">
        <v>43525</v>
      </c>
      <c r="L45" s="53">
        <v>43678</v>
      </c>
      <c r="M45" s="22" t="s">
        <v>111</v>
      </c>
      <c r="N45" s="25" t="s">
        <v>223</v>
      </c>
    </row>
    <row r="46" ht="34" customHeight="1" spans="1:14">
      <c r="A46" s="21">
        <v>36</v>
      </c>
      <c r="B46" s="25" t="s">
        <v>101</v>
      </c>
      <c r="C46" s="29" t="s">
        <v>224</v>
      </c>
      <c r="D46" s="30" t="s">
        <v>33</v>
      </c>
      <c r="E46" s="30" t="s">
        <v>225</v>
      </c>
      <c r="F46" s="21">
        <v>30</v>
      </c>
      <c r="G46" s="21" t="s">
        <v>12</v>
      </c>
      <c r="H46" s="33" t="s">
        <v>18</v>
      </c>
      <c r="I46" s="33">
        <v>30</v>
      </c>
      <c r="J46" s="29" t="s">
        <v>226</v>
      </c>
      <c r="K46" s="49">
        <v>43525</v>
      </c>
      <c r="L46" s="53">
        <v>43678</v>
      </c>
      <c r="M46" s="22" t="s">
        <v>111</v>
      </c>
      <c r="N46" s="25" t="s">
        <v>223</v>
      </c>
    </row>
    <row r="47" ht="32" customHeight="1" spans="1:14">
      <c r="A47" s="21">
        <v>37</v>
      </c>
      <c r="B47" s="25" t="s">
        <v>101</v>
      </c>
      <c r="C47" s="29" t="s">
        <v>227</v>
      </c>
      <c r="D47" s="30" t="s">
        <v>17</v>
      </c>
      <c r="E47" s="30" t="s">
        <v>228</v>
      </c>
      <c r="F47" s="21">
        <v>9</v>
      </c>
      <c r="G47" s="21" t="s">
        <v>12</v>
      </c>
      <c r="H47" s="31" t="s">
        <v>18</v>
      </c>
      <c r="I47" s="31">
        <v>9</v>
      </c>
      <c r="J47" s="29" t="s">
        <v>229</v>
      </c>
      <c r="K47" s="49">
        <v>43525</v>
      </c>
      <c r="L47" s="53">
        <v>43678</v>
      </c>
      <c r="M47" s="22" t="s">
        <v>111</v>
      </c>
      <c r="N47" s="25" t="s">
        <v>230</v>
      </c>
    </row>
    <row r="48" ht="32" customHeight="1" spans="1:14">
      <c r="A48" s="21">
        <v>38</v>
      </c>
      <c r="B48" s="25" t="s">
        <v>101</v>
      </c>
      <c r="C48" s="29" t="s">
        <v>231</v>
      </c>
      <c r="D48" s="30" t="s">
        <v>17</v>
      </c>
      <c r="E48" s="30" t="s">
        <v>232</v>
      </c>
      <c r="F48" s="21">
        <v>18</v>
      </c>
      <c r="G48" s="21" t="s">
        <v>12</v>
      </c>
      <c r="H48" s="33" t="s">
        <v>18</v>
      </c>
      <c r="I48" s="33">
        <v>18</v>
      </c>
      <c r="J48" s="29" t="s">
        <v>233</v>
      </c>
      <c r="K48" s="54">
        <v>43415</v>
      </c>
      <c r="L48" s="54">
        <v>43558</v>
      </c>
      <c r="M48" s="22" t="s">
        <v>111</v>
      </c>
      <c r="N48" s="25" t="s">
        <v>230</v>
      </c>
    </row>
    <row r="49" ht="32" customHeight="1" spans="1:14">
      <c r="A49" s="21">
        <v>39</v>
      </c>
      <c r="B49" s="25" t="s">
        <v>101</v>
      </c>
      <c r="C49" s="29" t="s">
        <v>234</v>
      </c>
      <c r="D49" s="30" t="s">
        <v>40</v>
      </c>
      <c r="E49" s="30" t="s">
        <v>235</v>
      </c>
      <c r="F49" s="21">
        <v>13</v>
      </c>
      <c r="G49" s="21" t="s">
        <v>12</v>
      </c>
      <c r="H49" s="31" t="s">
        <v>18</v>
      </c>
      <c r="I49" s="31">
        <v>13</v>
      </c>
      <c r="J49" s="29" t="s">
        <v>236</v>
      </c>
      <c r="K49" s="49">
        <v>43525</v>
      </c>
      <c r="L49" s="53">
        <v>43678</v>
      </c>
      <c r="M49" s="22" t="s">
        <v>111</v>
      </c>
      <c r="N49" s="56" t="s">
        <v>237</v>
      </c>
    </row>
    <row r="50" ht="32" customHeight="1" spans="1:14">
      <c r="A50" s="21">
        <v>40</v>
      </c>
      <c r="B50" s="25" t="s">
        <v>101</v>
      </c>
      <c r="C50" s="29" t="s">
        <v>206</v>
      </c>
      <c r="D50" s="30" t="s">
        <v>40</v>
      </c>
      <c r="E50" s="30" t="s">
        <v>238</v>
      </c>
      <c r="F50" s="21">
        <v>10</v>
      </c>
      <c r="G50" s="21" t="s">
        <v>12</v>
      </c>
      <c r="H50" s="31" t="s">
        <v>18</v>
      </c>
      <c r="I50" s="31">
        <v>10</v>
      </c>
      <c r="J50" s="29" t="s">
        <v>239</v>
      </c>
      <c r="K50" s="49">
        <v>43525</v>
      </c>
      <c r="L50" s="53">
        <v>43678</v>
      </c>
      <c r="M50" s="22" t="s">
        <v>111</v>
      </c>
      <c r="N50" s="56" t="s">
        <v>237</v>
      </c>
    </row>
    <row r="51" ht="32" customHeight="1" spans="1:14">
      <c r="A51" s="21">
        <v>41</v>
      </c>
      <c r="B51" s="25" t="s">
        <v>101</v>
      </c>
      <c r="C51" s="29" t="s">
        <v>240</v>
      </c>
      <c r="D51" s="30" t="s">
        <v>40</v>
      </c>
      <c r="E51" s="30" t="s">
        <v>241</v>
      </c>
      <c r="F51" s="21">
        <v>10</v>
      </c>
      <c r="G51" s="21" t="s">
        <v>12</v>
      </c>
      <c r="H51" s="31" t="s">
        <v>18</v>
      </c>
      <c r="I51" s="31">
        <v>10</v>
      </c>
      <c r="J51" s="29" t="s">
        <v>242</v>
      </c>
      <c r="K51" s="49">
        <v>43525</v>
      </c>
      <c r="L51" s="53">
        <v>43678</v>
      </c>
      <c r="M51" s="22" t="s">
        <v>111</v>
      </c>
      <c r="N51" s="56" t="s">
        <v>237</v>
      </c>
    </row>
    <row r="52" ht="32" customHeight="1" spans="1:14">
      <c r="A52" s="21">
        <v>42</v>
      </c>
      <c r="B52" s="25" t="s">
        <v>101</v>
      </c>
      <c r="C52" s="29" t="s">
        <v>243</v>
      </c>
      <c r="D52" s="30" t="s">
        <v>40</v>
      </c>
      <c r="E52" s="30" t="s">
        <v>244</v>
      </c>
      <c r="F52" s="21">
        <v>30</v>
      </c>
      <c r="G52" s="21" t="s">
        <v>12</v>
      </c>
      <c r="H52" s="31" t="s">
        <v>18</v>
      </c>
      <c r="I52" s="31">
        <v>30</v>
      </c>
      <c r="J52" s="29" t="s">
        <v>245</v>
      </c>
      <c r="K52" s="49">
        <v>43525</v>
      </c>
      <c r="L52" s="53">
        <v>43678</v>
      </c>
      <c r="M52" s="22" t="s">
        <v>111</v>
      </c>
      <c r="N52" s="56" t="s">
        <v>237</v>
      </c>
    </row>
    <row r="53" ht="32" customHeight="1" spans="1:14">
      <c r="A53" s="21">
        <v>43</v>
      </c>
      <c r="B53" s="25" t="s">
        <v>101</v>
      </c>
      <c r="C53" s="29" t="s">
        <v>246</v>
      </c>
      <c r="D53" s="30" t="s">
        <v>26</v>
      </c>
      <c r="E53" s="30" t="s">
        <v>247</v>
      </c>
      <c r="F53" s="21">
        <v>10</v>
      </c>
      <c r="G53" s="21" t="s">
        <v>12</v>
      </c>
      <c r="H53" s="31" t="s">
        <v>18</v>
      </c>
      <c r="I53" s="31">
        <v>10</v>
      </c>
      <c r="J53" s="29" t="s">
        <v>248</v>
      </c>
      <c r="K53" s="49">
        <v>43525</v>
      </c>
      <c r="L53" s="53">
        <v>43678</v>
      </c>
      <c r="M53" s="22" t="s">
        <v>111</v>
      </c>
      <c r="N53" s="22" t="s">
        <v>249</v>
      </c>
    </row>
    <row r="54" ht="32" customHeight="1" spans="1:14">
      <c r="A54" s="21">
        <v>44</v>
      </c>
      <c r="B54" s="25" t="s">
        <v>101</v>
      </c>
      <c r="C54" s="29" t="s">
        <v>250</v>
      </c>
      <c r="D54" s="30" t="s">
        <v>26</v>
      </c>
      <c r="E54" s="30" t="s">
        <v>251</v>
      </c>
      <c r="F54" s="21">
        <v>10</v>
      </c>
      <c r="G54" s="21" t="s">
        <v>12</v>
      </c>
      <c r="H54" s="31" t="s">
        <v>18</v>
      </c>
      <c r="I54" s="31">
        <v>10</v>
      </c>
      <c r="J54" s="29" t="s">
        <v>252</v>
      </c>
      <c r="K54" s="49">
        <v>43525</v>
      </c>
      <c r="L54" s="53">
        <v>43678</v>
      </c>
      <c r="M54" s="22" t="s">
        <v>111</v>
      </c>
      <c r="N54" s="22" t="s">
        <v>249</v>
      </c>
    </row>
    <row r="55" ht="32" customHeight="1" spans="1:14">
      <c r="A55" s="21">
        <v>45</v>
      </c>
      <c r="B55" s="25" t="s">
        <v>101</v>
      </c>
      <c r="C55" s="29" t="s">
        <v>253</v>
      </c>
      <c r="D55" s="30" t="s">
        <v>38</v>
      </c>
      <c r="E55" s="30" t="s">
        <v>254</v>
      </c>
      <c r="F55" s="21">
        <v>5</v>
      </c>
      <c r="G55" s="21" t="s">
        <v>12</v>
      </c>
      <c r="H55" s="31" t="s">
        <v>18</v>
      </c>
      <c r="I55" s="31">
        <v>5</v>
      </c>
      <c r="J55" s="29" t="s">
        <v>255</v>
      </c>
      <c r="K55" s="49">
        <v>43525</v>
      </c>
      <c r="L55" s="53">
        <v>43678</v>
      </c>
      <c r="M55" s="22" t="s">
        <v>111</v>
      </c>
      <c r="N55" s="21" t="s">
        <v>256</v>
      </c>
    </row>
    <row r="56" ht="32" customHeight="1" spans="1:14">
      <c r="A56" s="21">
        <v>46</v>
      </c>
      <c r="B56" s="21" t="s">
        <v>64</v>
      </c>
      <c r="C56" s="35" t="s">
        <v>257</v>
      </c>
      <c r="D56" s="21" t="s">
        <v>38</v>
      </c>
      <c r="E56" s="25" t="s">
        <v>258</v>
      </c>
      <c r="F56" s="21">
        <v>85</v>
      </c>
      <c r="G56" s="21" t="s">
        <v>12</v>
      </c>
      <c r="H56" s="36" t="s">
        <v>44</v>
      </c>
      <c r="I56" s="36">
        <v>85</v>
      </c>
      <c r="J56" s="57" t="s">
        <v>259</v>
      </c>
      <c r="K56" s="58">
        <v>43344</v>
      </c>
      <c r="L56" s="54">
        <v>43558</v>
      </c>
      <c r="M56" s="21" t="s">
        <v>47</v>
      </c>
      <c r="N56" s="21" t="s">
        <v>47</v>
      </c>
    </row>
    <row r="57" ht="31" customHeight="1" spans="1:14">
      <c r="A57" s="21">
        <v>47</v>
      </c>
      <c r="B57" s="21" t="s">
        <v>64</v>
      </c>
      <c r="C57" s="35" t="s">
        <v>260</v>
      </c>
      <c r="D57" s="21" t="s">
        <v>37</v>
      </c>
      <c r="E57" s="25" t="s">
        <v>261</v>
      </c>
      <c r="F57" s="21">
        <v>80</v>
      </c>
      <c r="G57" s="21" t="s">
        <v>12</v>
      </c>
      <c r="H57" s="36" t="s">
        <v>44</v>
      </c>
      <c r="I57" s="36">
        <v>80</v>
      </c>
      <c r="J57" s="57" t="s">
        <v>262</v>
      </c>
      <c r="K57" s="58">
        <v>43344</v>
      </c>
      <c r="L57" s="54">
        <v>43558</v>
      </c>
      <c r="M57" s="21" t="s">
        <v>47</v>
      </c>
      <c r="N57" s="21" t="s">
        <v>47</v>
      </c>
    </row>
    <row r="58" ht="31" customHeight="1" spans="1:14">
      <c r="A58" s="21">
        <v>48</v>
      </c>
      <c r="B58" s="21" t="s">
        <v>64</v>
      </c>
      <c r="C58" s="35" t="s">
        <v>263</v>
      </c>
      <c r="D58" s="21" t="s">
        <v>207</v>
      </c>
      <c r="E58" s="25" t="s">
        <v>264</v>
      </c>
      <c r="F58" s="21">
        <v>80</v>
      </c>
      <c r="G58" s="21" t="s">
        <v>12</v>
      </c>
      <c r="H58" s="36" t="s">
        <v>44</v>
      </c>
      <c r="I58" s="36">
        <v>80</v>
      </c>
      <c r="J58" s="57" t="s">
        <v>265</v>
      </c>
      <c r="K58" s="58">
        <v>43344</v>
      </c>
      <c r="L58" s="54">
        <v>43558</v>
      </c>
      <c r="M58" s="21" t="s">
        <v>47</v>
      </c>
      <c r="N58" s="21" t="s">
        <v>47</v>
      </c>
    </row>
    <row r="59" ht="32" customHeight="1" spans="1:14">
      <c r="A59" s="21">
        <v>49</v>
      </c>
      <c r="B59" s="21" t="s">
        <v>64</v>
      </c>
      <c r="C59" s="35" t="s">
        <v>266</v>
      </c>
      <c r="D59" s="21" t="s">
        <v>35</v>
      </c>
      <c r="E59" s="25" t="s">
        <v>267</v>
      </c>
      <c r="F59" s="21">
        <v>250</v>
      </c>
      <c r="G59" s="21" t="s">
        <v>12</v>
      </c>
      <c r="H59" s="36" t="s">
        <v>18</v>
      </c>
      <c r="I59" s="36">
        <v>250</v>
      </c>
      <c r="J59" s="57" t="s">
        <v>268</v>
      </c>
      <c r="K59" s="49">
        <v>43344</v>
      </c>
      <c r="L59" s="54">
        <v>43558</v>
      </c>
      <c r="M59" s="21" t="s">
        <v>47</v>
      </c>
      <c r="N59" s="22" t="s">
        <v>189</v>
      </c>
    </row>
    <row r="60" ht="32" customHeight="1" spans="1:14">
      <c r="A60" s="21">
        <v>50</v>
      </c>
      <c r="B60" s="21" t="s">
        <v>64</v>
      </c>
      <c r="C60" s="35" t="s">
        <v>269</v>
      </c>
      <c r="D60" s="21" t="s">
        <v>29</v>
      </c>
      <c r="E60" s="25" t="s">
        <v>270</v>
      </c>
      <c r="F60" s="21">
        <v>21</v>
      </c>
      <c r="G60" s="21" t="s">
        <v>12</v>
      </c>
      <c r="H60" s="36" t="s">
        <v>18</v>
      </c>
      <c r="I60" s="36">
        <v>21</v>
      </c>
      <c r="J60" s="57" t="s">
        <v>271</v>
      </c>
      <c r="K60" s="49">
        <v>43344</v>
      </c>
      <c r="L60" s="54">
        <v>43558</v>
      </c>
      <c r="M60" s="21" t="s">
        <v>47</v>
      </c>
      <c r="N60" s="25" t="s">
        <v>156</v>
      </c>
    </row>
    <row r="61" ht="32" customHeight="1" spans="1:14">
      <c r="A61" s="21">
        <v>51</v>
      </c>
      <c r="B61" s="21" t="s">
        <v>64</v>
      </c>
      <c r="C61" s="35" t="s">
        <v>272</v>
      </c>
      <c r="D61" s="21" t="s">
        <v>32</v>
      </c>
      <c r="E61" s="25" t="s">
        <v>273</v>
      </c>
      <c r="F61" s="21">
        <v>84</v>
      </c>
      <c r="G61" s="21" t="s">
        <v>12</v>
      </c>
      <c r="H61" s="36" t="s">
        <v>18</v>
      </c>
      <c r="I61" s="36">
        <v>84</v>
      </c>
      <c r="J61" s="57" t="s">
        <v>274</v>
      </c>
      <c r="K61" s="49">
        <v>43344</v>
      </c>
      <c r="L61" s="54">
        <v>43558</v>
      </c>
      <c r="M61" s="21" t="s">
        <v>47</v>
      </c>
      <c r="N61" s="22" t="s">
        <v>133</v>
      </c>
    </row>
    <row r="62" ht="31" customHeight="1" spans="1:14">
      <c r="A62" s="21" t="s">
        <v>275</v>
      </c>
      <c r="B62" s="21" t="s">
        <v>276</v>
      </c>
      <c r="C62" s="23"/>
      <c r="D62" s="22"/>
      <c r="E62" s="22"/>
      <c r="F62" s="26">
        <v>2305.2</v>
      </c>
      <c r="G62" s="26"/>
      <c r="H62" s="22"/>
      <c r="I62" s="26">
        <f>SUM(I63:I93)</f>
        <v>2305.2</v>
      </c>
      <c r="J62" s="23"/>
      <c r="K62" s="46"/>
      <c r="L62" s="46"/>
      <c r="M62" s="22"/>
      <c r="N62" s="22"/>
    </row>
    <row r="63" ht="43" customHeight="1" spans="1:14">
      <c r="A63" s="22">
        <v>52</v>
      </c>
      <c r="B63" s="22" t="s">
        <v>277</v>
      </c>
      <c r="C63" s="23" t="s">
        <v>278</v>
      </c>
      <c r="D63" s="22" t="s">
        <v>37</v>
      </c>
      <c r="E63" s="22" t="s">
        <v>279</v>
      </c>
      <c r="F63" s="22">
        <v>50</v>
      </c>
      <c r="G63" s="22" t="s">
        <v>12</v>
      </c>
      <c r="H63" s="22" t="s">
        <v>44</v>
      </c>
      <c r="I63" s="22">
        <v>50</v>
      </c>
      <c r="J63" s="23" t="s">
        <v>280</v>
      </c>
      <c r="K63" s="49">
        <v>43529</v>
      </c>
      <c r="L63" s="49">
        <v>43678</v>
      </c>
      <c r="M63" s="22" t="s">
        <v>281</v>
      </c>
      <c r="N63" s="22" t="s">
        <v>48</v>
      </c>
    </row>
    <row r="64" ht="43" customHeight="1" spans="1:14">
      <c r="A64" s="22">
        <v>53</v>
      </c>
      <c r="B64" s="22" t="s">
        <v>277</v>
      </c>
      <c r="C64" s="23" t="s">
        <v>282</v>
      </c>
      <c r="D64" s="32" t="s">
        <v>27</v>
      </c>
      <c r="E64" s="22" t="s">
        <v>283</v>
      </c>
      <c r="F64" s="22">
        <v>232.8</v>
      </c>
      <c r="G64" s="22" t="s">
        <v>12</v>
      </c>
      <c r="H64" s="22" t="s">
        <v>44</v>
      </c>
      <c r="I64" s="22">
        <v>232.8</v>
      </c>
      <c r="J64" s="23" t="s">
        <v>284</v>
      </c>
      <c r="K64" s="49">
        <v>43344</v>
      </c>
      <c r="L64" s="49">
        <v>43556</v>
      </c>
      <c r="M64" s="22" t="s">
        <v>281</v>
      </c>
      <c r="N64" s="22" t="s">
        <v>48</v>
      </c>
    </row>
    <row r="65" ht="43" customHeight="1" spans="1:14">
      <c r="A65" s="22">
        <v>54</v>
      </c>
      <c r="B65" s="22" t="s">
        <v>277</v>
      </c>
      <c r="C65" s="23" t="s">
        <v>285</v>
      </c>
      <c r="D65" s="32" t="s">
        <v>27</v>
      </c>
      <c r="E65" s="22" t="s">
        <v>286</v>
      </c>
      <c r="F65" s="22">
        <v>50</v>
      </c>
      <c r="G65" s="22" t="s">
        <v>12</v>
      </c>
      <c r="H65" s="22" t="s">
        <v>44</v>
      </c>
      <c r="I65" s="22">
        <v>50</v>
      </c>
      <c r="J65" s="23" t="s">
        <v>287</v>
      </c>
      <c r="K65" s="49">
        <v>43531</v>
      </c>
      <c r="L65" s="49">
        <v>43678</v>
      </c>
      <c r="M65" s="22" t="s">
        <v>281</v>
      </c>
      <c r="N65" s="22" t="s">
        <v>48</v>
      </c>
    </row>
    <row r="66" ht="43" customHeight="1" spans="1:14">
      <c r="A66" s="22">
        <v>55</v>
      </c>
      <c r="B66" s="22" t="s">
        <v>277</v>
      </c>
      <c r="C66" s="23" t="s">
        <v>288</v>
      </c>
      <c r="D66" s="22" t="s">
        <v>289</v>
      </c>
      <c r="E66" s="22" t="s">
        <v>290</v>
      </c>
      <c r="F66" s="22">
        <v>34.5</v>
      </c>
      <c r="G66" s="22" t="s">
        <v>12</v>
      </c>
      <c r="H66" s="22" t="s">
        <v>44</v>
      </c>
      <c r="I66" s="22">
        <v>34.5</v>
      </c>
      <c r="J66" s="23" t="s">
        <v>291</v>
      </c>
      <c r="K66" s="49">
        <v>43535</v>
      </c>
      <c r="L66" s="49">
        <v>43627</v>
      </c>
      <c r="M66" s="22" t="s">
        <v>281</v>
      </c>
      <c r="N66" s="22" t="s">
        <v>48</v>
      </c>
    </row>
    <row r="67" ht="43" customHeight="1" spans="1:14">
      <c r="A67" s="22">
        <v>56</v>
      </c>
      <c r="B67" s="22" t="s">
        <v>277</v>
      </c>
      <c r="C67" s="23" t="s">
        <v>292</v>
      </c>
      <c r="D67" s="22" t="s">
        <v>289</v>
      </c>
      <c r="E67" s="22" t="s">
        <v>293</v>
      </c>
      <c r="F67" s="22">
        <v>100</v>
      </c>
      <c r="G67" s="22" t="s">
        <v>12</v>
      </c>
      <c r="H67" s="22" t="s">
        <v>294</v>
      </c>
      <c r="I67" s="22">
        <v>100</v>
      </c>
      <c r="J67" s="23" t="s">
        <v>295</v>
      </c>
      <c r="K67" s="49">
        <v>43530</v>
      </c>
      <c r="L67" s="49">
        <v>43678</v>
      </c>
      <c r="M67" s="22" t="s">
        <v>281</v>
      </c>
      <c r="N67" s="22" t="s">
        <v>48</v>
      </c>
    </row>
    <row r="68" ht="43" customHeight="1" spans="1:14">
      <c r="A68" s="22">
        <v>57</v>
      </c>
      <c r="B68" s="22" t="s">
        <v>277</v>
      </c>
      <c r="C68" s="23" t="s">
        <v>296</v>
      </c>
      <c r="D68" s="22" t="s">
        <v>289</v>
      </c>
      <c r="E68" s="22" t="s">
        <v>297</v>
      </c>
      <c r="F68" s="22">
        <v>120</v>
      </c>
      <c r="G68" s="22" t="s">
        <v>12</v>
      </c>
      <c r="H68" s="22" t="s">
        <v>49</v>
      </c>
      <c r="I68" s="22">
        <v>120</v>
      </c>
      <c r="J68" s="23" t="s">
        <v>298</v>
      </c>
      <c r="K68" s="49">
        <v>43535</v>
      </c>
      <c r="L68" s="49">
        <v>43678</v>
      </c>
      <c r="M68" s="22" t="s">
        <v>281</v>
      </c>
      <c r="N68" s="22" t="s">
        <v>48</v>
      </c>
    </row>
    <row r="69" ht="43" customHeight="1" spans="1:14">
      <c r="A69" s="22">
        <v>58</v>
      </c>
      <c r="B69" s="22" t="s">
        <v>277</v>
      </c>
      <c r="C69" s="23" t="s">
        <v>299</v>
      </c>
      <c r="D69" s="22" t="s">
        <v>300</v>
      </c>
      <c r="E69" s="22" t="s">
        <v>301</v>
      </c>
      <c r="F69" s="22">
        <v>30</v>
      </c>
      <c r="G69" s="22" t="s">
        <v>12</v>
      </c>
      <c r="H69" s="22" t="s">
        <v>49</v>
      </c>
      <c r="I69" s="22">
        <v>30</v>
      </c>
      <c r="J69" s="23" t="s">
        <v>302</v>
      </c>
      <c r="K69" s="49">
        <v>43528</v>
      </c>
      <c r="L69" s="49">
        <v>43620</v>
      </c>
      <c r="M69" s="22" t="s">
        <v>281</v>
      </c>
      <c r="N69" s="22" t="s">
        <v>48</v>
      </c>
    </row>
    <row r="70" ht="61" customHeight="1" spans="1:14">
      <c r="A70" s="22">
        <v>59</v>
      </c>
      <c r="B70" s="22" t="s">
        <v>277</v>
      </c>
      <c r="C70" s="23" t="s">
        <v>303</v>
      </c>
      <c r="D70" s="22" t="s">
        <v>29</v>
      </c>
      <c r="E70" s="22" t="s">
        <v>304</v>
      </c>
      <c r="F70" s="22">
        <v>90</v>
      </c>
      <c r="G70" s="22" t="s">
        <v>12</v>
      </c>
      <c r="H70" s="22" t="s">
        <v>305</v>
      </c>
      <c r="I70" s="22">
        <v>90</v>
      </c>
      <c r="J70" s="23" t="s">
        <v>306</v>
      </c>
      <c r="K70" s="49">
        <v>43525</v>
      </c>
      <c r="L70" s="49">
        <v>43617</v>
      </c>
      <c r="M70" s="22" t="s">
        <v>281</v>
      </c>
      <c r="N70" s="22" t="s">
        <v>48</v>
      </c>
    </row>
    <row r="71" ht="43" customHeight="1" spans="1:14">
      <c r="A71" s="22">
        <v>60</v>
      </c>
      <c r="B71" s="22" t="s">
        <v>277</v>
      </c>
      <c r="C71" s="23" t="s">
        <v>307</v>
      </c>
      <c r="D71" s="22" t="s">
        <v>29</v>
      </c>
      <c r="E71" s="22" t="s">
        <v>308</v>
      </c>
      <c r="F71" s="22">
        <v>45</v>
      </c>
      <c r="G71" s="22" t="s">
        <v>12</v>
      </c>
      <c r="H71" s="22" t="s">
        <v>49</v>
      </c>
      <c r="I71" s="22">
        <v>45</v>
      </c>
      <c r="J71" s="23" t="s">
        <v>309</v>
      </c>
      <c r="K71" s="49">
        <v>43526</v>
      </c>
      <c r="L71" s="49">
        <v>43618</v>
      </c>
      <c r="M71" s="22" t="s">
        <v>281</v>
      </c>
      <c r="N71" s="22" t="s">
        <v>48</v>
      </c>
    </row>
    <row r="72" ht="43" customHeight="1" spans="1:14">
      <c r="A72" s="22">
        <v>61</v>
      </c>
      <c r="B72" s="22" t="s">
        <v>277</v>
      </c>
      <c r="C72" s="23" t="s">
        <v>310</v>
      </c>
      <c r="D72" s="22" t="s">
        <v>29</v>
      </c>
      <c r="E72" s="22" t="s">
        <v>154</v>
      </c>
      <c r="F72" s="22">
        <v>50</v>
      </c>
      <c r="G72" s="22" t="s">
        <v>12</v>
      </c>
      <c r="H72" s="22" t="s">
        <v>49</v>
      </c>
      <c r="I72" s="22">
        <v>50</v>
      </c>
      <c r="J72" s="23" t="s">
        <v>298</v>
      </c>
      <c r="K72" s="49">
        <v>43528</v>
      </c>
      <c r="L72" s="49">
        <v>43678</v>
      </c>
      <c r="M72" s="22" t="s">
        <v>281</v>
      </c>
      <c r="N72" s="22" t="s">
        <v>48</v>
      </c>
    </row>
    <row r="73" ht="43" customHeight="1" spans="1:14">
      <c r="A73" s="22">
        <v>62</v>
      </c>
      <c r="B73" s="22" t="s">
        <v>277</v>
      </c>
      <c r="C73" s="23" t="s">
        <v>311</v>
      </c>
      <c r="D73" s="22" t="s">
        <v>28</v>
      </c>
      <c r="E73" s="22" t="s">
        <v>312</v>
      </c>
      <c r="F73" s="22">
        <v>115.5</v>
      </c>
      <c r="G73" s="22" t="s">
        <v>12</v>
      </c>
      <c r="H73" s="22" t="s">
        <v>49</v>
      </c>
      <c r="I73" s="22">
        <v>115.5</v>
      </c>
      <c r="J73" s="23" t="s">
        <v>313</v>
      </c>
      <c r="K73" s="49">
        <v>43344</v>
      </c>
      <c r="L73" s="49">
        <v>43556</v>
      </c>
      <c r="M73" s="22" t="s">
        <v>281</v>
      </c>
      <c r="N73" s="22" t="s">
        <v>48</v>
      </c>
    </row>
    <row r="74" ht="43" customHeight="1" spans="1:14">
      <c r="A74" s="22">
        <v>63</v>
      </c>
      <c r="B74" s="22" t="s">
        <v>277</v>
      </c>
      <c r="C74" s="23" t="s">
        <v>314</v>
      </c>
      <c r="D74" s="22" t="s">
        <v>28</v>
      </c>
      <c r="E74" s="22" t="s">
        <v>315</v>
      </c>
      <c r="F74" s="22">
        <v>63</v>
      </c>
      <c r="G74" s="22" t="s">
        <v>12</v>
      </c>
      <c r="H74" s="22" t="s">
        <v>49</v>
      </c>
      <c r="I74" s="22">
        <v>63</v>
      </c>
      <c r="J74" s="23" t="s">
        <v>298</v>
      </c>
      <c r="K74" s="49">
        <v>43533</v>
      </c>
      <c r="L74" s="49">
        <v>43556</v>
      </c>
      <c r="M74" s="22" t="s">
        <v>281</v>
      </c>
      <c r="N74" s="22" t="s">
        <v>48</v>
      </c>
    </row>
    <row r="75" ht="43" customHeight="1" spans="1:14">
      <c r="A75" s="22">
        <v>64</v>
      </c>
      <c r="B75" s="22" t="s">
        <v>277</v>
      </c>
      <c r="C75" s="23" t="s">
        <v>316</v>
      </c>
      <c r="D75" s="22" t="s">
        <v>28</v>
      </c>
      <c r="E75" s="22" t="s">
        <v>317</v>
      </c>
      <c r="F75" s="22">
        <v>10</v>
      </c>
      <c r="G75" s="22" t="s">
        <v>12</v>
      </c>
      <c r="H75" s="22" t="s">
        <v>49</v>
      </c>
      <c r="I75" s="22">
        <v>10</v>
      </c>
      <c r="J75" s="23" t="s">
        <v>298</v>
      </c>
      <c r="K75" s="49">
        <v>43534</v>
      </c>
      <c r="L75" s="49">
        <v>43556</v>
      </c>
      <c r="M75" s="22" t="s">
        <v>281</v>
      </c>
      <c r="N75" s="22" t="s">
        <v>48</v>
      </c>
    </row>
    <row r="76" ht="43" customHeight="1" spans="1:14">
      <c r="A76" s="22">
        <v>65</v>
      </c>
      <c r="B76" s="22" t="s">
        <v>277</v>
      </c>
      <c r="C76" s="23" t="s">
        <v>318</v>
      </c>
      <c r="D76" s="22" t="s">
        <v>28</v>
      </c>
      <c r="E76" s="22" t="s">
        <v>319</v>
      </c>
      <c r="F76" s="22">
        <v>175</v>
      </c>
      <c r="G76" s="22" t="s">
        <v>12</v>
      </c>
      <c r="H76" s="22" t="s">
        <v>49</v>
      </c>
      <c r="I76" s="22">
        <v>175</v>
      </c>
      <c r="J76" s="23" t="s">
        <v>320</v>
      </c>
      <c r="K76" s="49">
        <v>43525</v>
      </c>
      <c r="L76" s="49">
        <v>43678</v>
      </c>
      <c r="M76" s="22" t="s">
        <v>281</v>
      </c>
      <c r="N76" s="22" t="s">
        <v>48</v>
      </c>
    </row>
    <row r="77" ht="43" customHeight="1" spans="1:14">
      <c r="A77" s="22">
        <v>66</v>
      </c>
      <c r="B77" s="22" t="s">
        <v>277</v>
      </c>
      <c r="C77" s="23" t="s">
        <v>321</v>
      </c>
      <c r="D77" s="22" t="s">
        <v>22</v>
      </c>
      <c r="E77" s="22" t="s">
        <v>322</v>
      </c>
      <c r="F77" s="22">
        <v>50</v>
      </c>
      <c r="G77" s="22" t="s">
        <v>12</v>
      </c>
      <c r="H77" s="22" t="s">
        <v>49</v>
      </c>
      <c r="I77" s="22">
        <v>50</v>
      </c>
      <c r="J77" s="23" t="s">
        <v>323</v>
      </c>
      <c r="K77" s="49">
        <v>43537</v>
      </c>
      <c r="L77" s="49">
        <v>43629</v>
      </c>
      <c r="M77" s="22" t="s">
        <v>281</v>
      </c>
      <c r="N77" s="22" t="s">
        <v>48</v>
      </c>
    </row>
    <row r="78" ht="43" customHeight="1" spans="1:14">
      <c r="A78" s="22">
        <v>67</v>
      </c>
      <c r="B78" s="22" t="s">
        <v>277</v>
      </c>
      <c r="C78" s="23" t="s">
        <v>324</v>
      </c>
      <c r="D78" s="22" t="s">
        <v>30</v>
      </c>
      <c r="E78" s="22" t="s">
        <v>325</v>
      </c>
      <c r="F78" s="22">
        <v>20</v>
      </c>
      <c r="G78" s="22" t="s">
        <v>12</v>
      </c>
      <c r="H78" s="22" t="s">
        <v>49</v>
      </c>
      <c r="I78" s="22">
        <v>20</v>
      </c>
      <c r="J78" s="23" t="s">
        <v>326</v>
      </c>
      <c r="K78" s="49">
        <v>43541</v>
      </c>
      <c r="L78" s="49">
        <v>43633</v>
      </c>
      <c r="M78" s="22" t="s">
        <v>281</v>
      </c>
      <c r="N78" s="22" t="s">
        <v>48</v>
      </c>
    </row>
    <row r="79" ht="58" customHeight="1" spans="1:14">
      <c r="A79" s="22">
        <v>68</v>
      </c>
      <c r="B79" s="22" t="s">
        <v>277</v>
      </c>
      <c r="C79" s="59" t="s">
        <v>327</v>
      </c>
      <c r="D79" s="22" t="s">
        <v>25</v>
      </c>
      <c r="E79" s="60" t="s">
        <v>328</v>
      </c>
      <c r="F79" s="22">
        <v>50</v>
      </c>
      <c r="G79" s="22" t="s">
        <v>12</v>
      </c>
      <c r="H79" s="22" t="s">
        <v>329</v>
      </c>
      <c r="I79" s="22">
        <v>50</v>
      </c>
      <c r="J79" s="23" t="s">
        <v>330</v>
      </c>
      <c r="K79" s="49">
        <v>43542</v>
      </c>
      <c r="L79" s="49">
        <v>43678</v>
      </c>
      <c r="M79" s="22" t="s">
        <v>281</v>
      </c>
      <c r="N79" s="22" t="s">
        <v>48</v>
      </c>
    </row>
    <row r="80" ht="58" customHeight="1" spans="1:14">
      <c r="A80" s="22">
        <v>69</v>
      </c>
      <c r="B80" s="22" t="s">
        <v>277</v>
      </c>
      <c r="C80" s="23" t="s">
        <v>331</v>
      </c>
      <c r="D80" s="22" t="s">
        <v>39</v>
      </c>
      <c r="E80" s="22" t="s">
        <v>332</v>
      </c>
      <c r="F80" s="22">
        <v>72</v>
      </c>
      <c r="G80" s="22" t="s">
        <v>333</v>
      </c>
      <c r="H80" s="22" t="s">
        <v>334</v>
      </c>
      <c r="I80" s="22">
        <v>72</v>
      </c>
      <c r="J80" s="23" t="s">
        <v>298</v>
      </c>
      <c r="K80" s="49">
        <v>43527</v>
      </c>
      <c r="L80" s="49">
        <v>43619</v>
      </c>
      <c r="M80" s="22" t="s">
        <v>281</v>
      </c>
      <c r="N80" s="22" t="s">
        <v>48</v>
      </c>
    </row>
    <row r="81" ht="43" customHeight="1" spans="1:14">
      <c r="A81" s="22">
        <v>70</v>
      </c>
      <c r="B81" s="22" t="s">
        <v>277</v>
      </c>
      <c r="C81" s="23" t="s">
        <v>335</v>
      </c>
      <c r="D81" s="22" t="s">
        <v>39</v>
      </c>
      <c r="E81" s="22" t="s">
        <v>336</v>
      </c>
      <c r="F81" s="22">
        <v>75</v>
      </c>
      <c r="G81" s="22" t="s">
        <v>13</v>
      </c>
      <c r="H81" s="22" t="s">
        <v>53</v>
      </c>
      <c r="I81" s="22">
        <v>75</v>
      </c>
      <c r="J81" s="23" t="s">
        <v>306</v>
      </c>
      <c r="K81" s="49">
        <v>43536</v>
      </c>
      <c r="L81" s="49">
        <v>43628</v>
      </c>
      <c r="M81" s="22" t="s">
        <v>281</v>
      </c>
      <c r="N81" s="22" t="s">
        <v>48</v>
      </c>
    </row>
    <row r="82" ht="43" customHeight="1" spans="1:14">
      <c r="A82" s="22">
        <v>71</v>
      </c>
      <c r="B82" s="22" t="s">
        <v>277</v>
      </c>
      <c r="C82" s="23" t="s">
        <v>337</v>
      </c>
      <c r="D82" s="22" t="s">
        <v>39</v>
      </c>
      <c r="E82" s="22" t="s">
        <v>338</v>
      </c>
      <c r="F82" s="22">
        <v>100</v>
      </c>
      <c r="G82" s="22" t="s">
        <v>13</v>
      </c>
      <c r="H82" s="22" t="s">
        <v>53</v>
      </c>
      <c r="I82" s="22">
        <v>100</v>
      </c>
      <c r="J82" s="23" t="s">
        <v>339</v>
      </c>
      <c r="K82" s="49">
        <v>43537</v>
      </c>
      <c r="L82" s="49">
        <v>43678</v>
      </c>
      <c r="M82" s="22" t="s">
        <v>281</v>
      </c>
      <c r="N82" s="22" t="s">
        <v>48</v>
      </c>
    </row>
    <row r="83" ht="43" customHeight="1" spans="1:14">
      <c r="A83" s="22">
        <v>72</v>
      </c>
      <c r="B83" s="22" t="s">
        <v>277</v>
      </c>
      <c r="C83" s="23" t="s">
        <v>340</v>
      </c>
      <c r="D83" s="21" t="s">
        <v>207</v>
      </c>
      <c r="E83" s="22" t="s">
        <v>341</v>
      </c>
      <c r="F83" s="22">
        <v>75</v>
      </c>
      <c r="G83" s="22" t="s">
        <v>13</v>
      </c>
      <c r="H83" s="22" t="s">
        <v>53</v>
      </c>
      <c r="I83" s="22">
        <v>75</v>
      </c>
      <c r="J83" s="23" t="s">
        <v>342</v>
      </c>
      <c r="K83" s="49">
        <v>43538</v>
      </c>
      <c r="L83" s="49">
        <v>43678</v>
      </c>
      <c r="M83" s="22" t="s">
        <v>281</v>
      </c>
      <c r="N83" s="22" t="s">
        <v>48</v>
      </c>
    </row>
    <row r="84" ht="43" customHeight="1" spans="1:14">
      <c r="A84" s="22">
        <v>73</v>
      </c>
      <c r="B84" s="22" t="s">
        <v>277</v>
      </c>
      <c r="C84" s="23" t="s">
        <v>343</v>
      </c>
      <c r="D84" s="22" t="s">
        <v>207</v>
      </c>
      <c r="E84" s="22" t="s">
        <v>344</v>
      </c>
      <c r="F84" s="22">
        <v>88</v>
      </c>
      <c r="G84" s="22" t="s">
        <v>13</v>
      </c>
      <c r="H84" s="22" t="s">
        <v>53</v>
      </c>
      <c r="I84" s="22">
        <v>88</v>
      </c>
      <c r="J84" s="23" t="s">
        <v>345</v>
      </c>
      <c r="K84" s="49">
        <v>43532</v>
      </c>
      <c r="L84" s="49">
        <v>43678</v>
      </c>
      <c r="M84" s="22" t="s">
        <v>281</v>
      </c>
      <c r="N84" s="22" t="s">
        <v>48</v>
      </c>
    </row>
    <row r="85" ht="43" customHeight="1" spans="1:14">
      <c r="A85" s="22">
        <v>74</v>
      </c>
      <c r="B85" s="22" t="s">
        <v>277</v>
      </c>
      <c r="C85" s="23" t="s">
        <v>346</v>
      </c>
      <c r="D85" s="22" t="s">
        <v>207</v>
      </c>
      <c r="E85" s="22" t="s">
        <v>212</v>
      </c>
      <c r="F85" s="22">
        <v>30</v>
      </c>
      <c r="G85" s="22" t="s">
        <v>13</v>
      </c>
      <c r="H85" s="22" t="s">
        <v>53</v>
      </c>
      <c r="I85" s="22">
        <v>30</v>
      </c>
      <c r="J85" s="23" t="s">
        <v>347</v>
      </c>
      <c r="K85" s="49">
        <v>43538</v>
      </c>
      <c r="L85" s="49">
        <v>43556</v>
      </c>
      <c r="M85" s="22" t="s">
        <v>281</v>
      </c>
      <c r="N85" s="22" t="s">
        <v>48</v>
      </c>
    </row>
    <row r="86" ht="43" customHeight="1" spans="1:14">
      <c r="A86" s="22">
        <v>75</v>
      </c>
      <c r="B86" s="22" t="s">
        <v>277</v>
      </c>
      <c r="C86" s="23" t="s">
        <v>348</v>
      </c>
      <c r="D86" s="22" t="s">
        <v>207</v>
      </c>
      <c r="E86" s="22" t="s">
        <v>349</v>
      </c>
      <c r="F86" s="22">
        <v>30</v>
      </c>
      <c r="G86" s="22" t="s">
        <v>13</v>
      </c>
      <c r="H86" s="22" t="s">
        <v>53</v>
      </c>
      <c r="I86" s="22">
        <v>30</v>
      </c>
      <c r="J86" s="23" t="s">
        <v>350</v>
      </c>
      <c r="K86" s="49">
        <v>43539</v>
      </c>
      <c r="L86" s="49">
        <v>43631</v>
      </c>
      <c r="M86" s="22" t="s">
        <v>281</v>
      </c>
      <c r="N86" s="22" t="s">
        <v>48</v>
      </c>
    </row>
    <row r="87" ht="43" customHeight="1" spans="1:14">
      <c r="A87" s="22">
        <v>76</v>
      </c>
      <c r="B87" s="22" t="s">
        <v>277</v>
      </c>
      <c r="C87" s="23" t="s">
        <v>351</v>
      </c>
      <c r="D87" s="22" t="s">
        <v>207</v>
      </c>
      <c r="E87" s="22" t="s">
        <v>352</v>
      </c>
      <c r="F87" s="22">
        <v>30</v>
      </c>
      <c r="G87" s="22" t="s">
        <v>13</v>
      </c>
      <c r="H87" s="22" t="s">
        <v>53</v>
      </c>
      <c r="I87" s="22">
        <v>30</v>
      </c>
      <c r="J87" s="23" t="s">
        <v>353</v>
      </c>
      <c r="K87" s="49">
        <v>43540</v>
      </c>
      <c r="L87" s="49">
        <v>43632</v>
      </c>
      <c r="M87" s="22" t="s">
        <v>281</v>
      </c>
      <c r="N87" s="22" t="s">
        <v>48</v>
      </c>
    </row>
    <row r="88" ht="43" customHeight="1" spans="1:14">
      <c r="A88" s="22">
        <v>77</v>
      </c>
      <c r="B88" s="22" t="s">
        <v>277</v>
      </c>
      <c r="C88" s="23" t="s">
        <v>354</v>
      </c>
      <c r="D88" s="22" t="s">
        <v>33</v>
      </c>
      <c r="E88" s="22" t="s">
        <v>293</v>
      </c>
      <c r="F88" s="22">
        <v>106.8</v>
      </c>
      <c r="G88" s="22" t="s">
        <v>13</v>
      </c>
      <c r="H88" s="22" t="s">
        <v>53</v>
      </c>
      <c r="I88" s="22">
        <v>106.8</v>
      </c>
      <c r="J88" s="23" t="s">
        <v>355</v>
      </c>
      <c r="K88" s="49">
        <v>43525</v>
      </c>
      <c r="L88" s="49">
        <v>43617</v>
      </c>
      <c r="M88" s="22" t="s">
        <v>281</v>
      </c>
      <c r="N88" s="22" t="s">
        <v>48</v>
      </c>
    </row>
    <row r="89" ht="43" customHeight="1" spans="1:14">
      <c r="A89" s="22">
        <v>78</v>
      </c>
      <c r="B89" s="22" t="s">
        <v>277</v>
      </c>
      <c r="C89" s="61" t="s">
        <v>356</v>
      </c>
      <c r="D89" s="25" t="s">
        <v>33</v>
      </c>
      <c r="E89" s="22" t="s">
        <v>357</v>
      </c>
      <c r="F89" s="22">
        <v>100</v>
      </c>
      <c r="G89" s="22" t="s">
        <v>13</v>
      </c>
      <c r="H89" s="22" t="s">
        <v>53</v>
      </c>
      <c r="I89" s="22">
        <v>100</v>
      </c>
      <c r="J89" s="23" t="s">
        <v>358</v>
      </c>
      <c r="K89" s="49">
        <v>43536</v>
      </c>
      <c r="L89" s="49">
        <v>43556</v>
      </c>
      <c r="M89" s="22" t="s">
        <v>281</v>
      </c>
      <c r="N89" s="22" t="s">
        <v>48</v>
      </c>
    </row>
    <row r="90" ht="43" customHeight="1" spans="1:14">
      <c r="A90" s="22">
        <v>79</v>
      </c>
      <c r="B90" s="22" t="s">
        <v>277</v>
      </c>
      <c r="C90" s="23" t="s">
        <v>359</v>
      </c>
      <c r="D90" s="22" t="s">
        <v>40</v>
      </c>
      <c r="E90" s="22" t="s">
        <v>360</v>
      </c>
      <c r="F90" s="22">
        <v>63</v>
      </c>
      <c r="G90" s="22" t="s">
        <v>13</v>
      </c>
      <c r="H90" s="22" t="s">
        <v>53</v>
      </c>
      <c r="I90" s="22">
        <v>63</v>
      </c>
      <c r="J90" s="23" t="s">
        <v>361</v>
      </c>
      <c r="K90" s="49">
        <v>43529</v>
      </c>
      <c r="L90" s="49">
        <v>43621</v>
      </c>
      <c r="M90" s="22" t="s">
        <v>281</v>
      </c>
      <c r="N90" s="22" t="s">
        <v>48</v>
      </c>
    </row>
    <row r="91" ht="43" customHeight="1" spans="1:14">
      <c r="A91" s="22">
        <v>80</v>
      </c>
      <c r="B91" s="22" t="s">
        <v>277</v>
      </c>
      <c r="C91" s="23" t="s">
        <v>362</v>
      </c>
      <c r="D91" s="22" t="s">
        <v>40</v>
      </c>
      <c r="E91" s="22" t="s">
        <v>363</v>
      </c>
      <c r="F91" s="22">
        <v>30</v>
      </c>
      <c r="G91" s="22" t="s">
        <v>13</v>
      </c>
      <c r="H91" s="22" t="s">
        <v>53</v>
      </c>
      <c r="I91" s="22">
        <v>30</v>
      </c>
      <c r="J91" s="23" t="s">
        <v>364</v>
      </c>
      <c r="K91" s="49">
        <v>43530</v>
      </c>
      <c r="L91" s="49">
        <v>43622</v>
      </c>
      <c r="M91" s="22" t="s">
        <v>281</v>
      </c>
      <c r="N91" s="22" t="s">
        <v>48</v>
      </c>
    </row>
    <row r="92" ht="43" customHeight="1" spans="1:14">
      <c r="A92" s="22">
        <v>81</v>
      </c>
      <c r="B92" s="22" t="s">
        <v>277</v>
      </c>
      <c r="C92" s="23" t="s">
        <v>365</v>
      </c>
      <c r="D92" s="22" t="s">
        <v>40</v>
      </c>
      <c r="E92" s="22" t="s">
        <v>366</v>
      </c>
      <c r="F92" s="22">
        <v>76.2</v>
      </c>
      <c r="G92" s="22" t="s">
        <v>13</v>
      </c>
      <c r="H92" s="22" t="s">
        <v>53</v>
      </c>
      <c r="I92" s="22">
        <v>76.2</v>
      </c>
      <c r="J92" s="23" t="s">
        <v>367</v>
      </c>
      <c r="K92" s="49">
        <v>43344</v>
      </c>
      <c r="L92" s="49">
        <v>43556</v>
      </c>
      <c r="M92" s="22" t="s">
        <v>281</v>
      </c>
      <c r="N92" s="22" t="s">
        <v>48</v>
      </c>
    </row>
    <row r="93" ht="43" customHeight="1" spans="1:14">
      <c r="A93" s="22">
        <v>82</v>
      </c>
      <c r="B93" s="22" t="s">
        <v>277</v>
      </c>
      <c r="C93" s="23" t="s">
        <v>368</v>
      </c>
      <c r="D93" s="22" t="s">
        <v>26</v>
      </c>
      <c r="E93" s="22" t="s">
        <v>369</v>
      </c>
      <c r="F93" s="22">
        <v>143.4</v>
      </c>
      <c r="G93" s="22" t="s">
        <v>13</v>
      </c>
      <c r="H93" s="22" t="s">
        <v>53</v>
      </c>
      <c r="I93" s="22">
        <v>143.4</v>
      </c>
      <c r="J93" s="23" t="s">
        <v>370</v>
      </c>
      <c r="K93" s="49">
        <v>43344</v>
      </c>
      <c r="L93" s="49">
        <v>43556</v>
      </c>
      <c r="M93" s="22" t="s">
        <v>281</v>
      </c>
      <c r="N93" s="22" t="s">
        <v>48</v>
      </c>
    </row>
    <row r="94" ht="24" spans="1:14">
      <c r="A94" s="22" t="s">
        <v>371</v>
      </c>
      <c r="B94" s="21" t="s">
        <v>372</v>
      </c>
      <c r="C94" s="23"/>
      <c r="D94" s="22"/>
      <c r="E94" s="22"/>
      <c r="F94" s="26">
        <v>492.1</v>
      </c>
      <c r="G94" s="26"/>
      <c r="H94" s="22"/>
      <c r="I94" s="26">
        <f>SUM(I95:I121)</f>
        <v>492.1</v>
      </c>
      <c r="J94" s="23"/>
      <c r="K94" s="46"/>
      <c r="L94" s="46"/>
      <c r="M94" s="22"/>
      <c r="N94" s="22"/>
    </row>
    <row r="95" ht="32" customHeight="1" spans="1:14">
      <c r="A95" s="22">
        <v>83</v>
      </c>
      <c r="B95" s="22" t="s">
        <v>373</v>
      </c>
      <c r="C95" s="29" t="s">
        <v>374</v>
      </c>
      <c r="D95" s="30" t="s">
        <v>37</v>
      </c>
      <c r="E95" s="30" t="s">
        <v>375</v>
      </c>
      <c r="F95" s="25">
        <v>10</v>
      </c>
      <c r="G95" s="25" t="s">
        <v>12</v>
      </c>
      <c r="H95" s="31" t="s">
        <v>18</v>
      </c>
      <c r="I95" s="31">
        <v>10</v>
      </c>
      <c r="J95" s="29" t="s">
        <v>376</v>
      </c>
      <c r="K95" s="49">
        <v>43525</v>
      </c>
      <c r="L95" s="53">
        <v>43678</v>
      </c>
      <c r="M95" s="22" t="s">
        <v>111</v>
      </c>
      <c r="N95" s="25" t="s">
        <v>112</v>
      </c>
    </row>
    <row r="96" ht="32" customHeight="1" spans="1:14">
      <c r="A96" s="22">
        <v>84</v>
      </c>
      <c r="B96" s="22" t="s">
        <v>373</v>
      </c>
      <c r="C96" s="29" t="s">
        <v>377</v>
      </c>
      <c r="D96" s="30" t="s">
        <v>37</v>
      </c>
      <c r="E96" s="30" t="s">
        <v>375</v>
      </c>
      <c r="F96" s="25">
        <v>5</v>
      </c>
      <c r="G96" s="25" t="s">
        <v>12</v>
      </c>
      <c r="H96" s="31" t="s">
        <v>18</v>
      </c>
      <c r="I96" s="31">
        <v>5</v>
      </c>
      <c r="J96" s="29" t="s">
        <v>378</v>
      </c>
      <c r="K96" s="49">
        <v>43525</v>
      </c>
      <c r="L96" s="53">
        <v>43678</v>
      </c>
      <c r="M96" s="22" t="s">
        <v>111</v>
      </c>
      <c r="N96" s="25" t="s">
        <v>112</v>
      </c>
    </row>
    <row r="97" ht="32" customHeight="1" spans="1:14">
      <c r="A97" s="22">
        <v>85</v>
      </c>
      <c r="B97" s="22" t="s">
        <v>373</v>
      </c>
      <c r="C97" s="29" t="s">
        <v>379</v>
      </c>
      <c r="D97" s="30" t="s">
        <v>37</v>
      </c>
      <c r="E97" s="30" t="s">
        <v>114</v>
      </c>
      <c r="F97" s="25">
        <v>10</v>
      </c>
      <c r="G97" s="25" t="s">
        <v>12</v>
      </c>
      <c r="H97" s="31" t="s">
        <v>18</v>
      </c>
      <c r="I97" s="31">
        <v>10</v>
      </c>
      <c r="J97" s="29" t="s">
        <v>380</v>
      </c>
      <c r="K97" s="49">
        <v>43525</v>
      </c>
      <c r="L97" s="53">
        <v>43678</v>
      </c>
      <c r="M97" s="22" t="s">
        <v>111</v>
      </c>
      <c r="N97" s="25" t="s">
        <v>112</v>
      </c>
    </row>
    <row r="98" ht="32" customHeight="1" spans="1:14">
      <c r="A98" s="22">
        <v>86</v>
      </c>
      <c r="B98" s="22" t="s">
        <v>373</v>
      </c>
      <c r="C98" s="29" t="s">
        <v>381</v>
      </c>
      <c r="D98" s="30" t="s">
        <v>37</v>
      </c>
      <c r="E98" s="30" t="s">
        <v>382</v>
      </c>
      <c r="F98" s="25">
        <v>8</v>
      </c>
      <c r="G98" s="25" t="s">
        <v>12</v>
      </c>
      <c r="H98" s="31" t="s">
        <v>18</v>
      </c>
      <c r="I98" s="31">
        <v>8</v>
      </c>
      <c r="J98" s="29" t="s">
        <v>383</v>
      </c>
      <c r="K98" s="49">
        <v>43525</v>
      </c>
      <c r="L98" s="53">
        <v>43678</v>
      </c>
      <c r="M98" s="22" t="s">
        <v>111</v>
      </c>
      <c r="N98" s="25" t="s">
        <v>112</v>
      </c>
    </row>
    <row r="99" ht="32" customHeight="1" spans="1:14">
      <c r="A99" s="22">
        <v>87</v>
      </c>
      <c r="B99" s="22" t="s">
        <v>373</v>
      </c>
      <c r="C99" s="29" t="s">
        <v>384</v>
      </c>
      <c r="D99" s="30" t="s">
        <v>37</v>
      </c>
      <c r="E99" s="30" t="s">
        <v>385</v>
      </c>
      <c r="F99" s="25">
        <v>10</v>
      </c>
      <c r="G99" s="25" t="s">
        <v>12</v>
      </c>
      <c r="H99" s="31" t="s">
        <v>18</v>
      </c>
      <c r="I99" s="31">
        <v>10</v>
      </c>
      <c r="J99" s="29" t="s">
        <v>386</v>
      </c>
      <c r="K99" s="49">
        <v>43525</v>
      </c>
      <c r="L99" s="53">
        <v>43678</v>
      </c>
      <c r="M99" s="22" t="s">
        <v>111</v>
      </c>
      <c r="N99" s="25" t="s">
        <v>112</v>
      </c>
    </row>
    <row r="100" ht="32" customHeight="1" spans="1:14">
      <c r="A100" s="22">
        <v>88</v>
      </c>
      <c r="B100" s="22" t="s">
        <v>373</v>
      </c>
      <c r="C100" s="29" t="s">
        <v>387</v>
      </c>
      <c r="D100" s="32" t="s">
        <v>27</v>
      </c>
      <c r="E100" s="30" t="s">
        <v>388</v>
      </c>
      <c r="F100" s="25">
        <v>15</v>
      </c>
      <c r="G100" s="25" t="s">
        <v>12</v>
      </c>
      <c r="H100" s="33" t="s">
        <v>18</v>
      </c>
      <c r="I100" s="33">
        <v>15</v>
      </c>
      <c r="J100" s="29" t="s">
        <v>389</v>
      </c>
      <c r="K100" s="54">
        <v>43405</v>
      </c>
      <c r="L100" s="64">
        <v>43556</v>
      </c>
      <c r="M100" s="22" t="s">
        <v>111</v>
      </c>
      <c r="N100" s="32" t="s">
        <v>119</v>
      </c>
    </row>
    <row r="101" ht="32" customHeight="1" spans="1:14">
      <c r="A101" s="22">
        <v>89</v>
      </c>
      <c r="B101" s="22" t="s">
        <v>373</v>
      </c>
      <c r="C101" s="29" t="s">
        <v>390</v>
      </c>
      <c r="D101" s="30" t="s">
        <v>31</v>
      </c>
      <c r="E101" s="30" t="s">
        <v>391</v>
      </c>
      <c r="F101" s="25">
        <v>15</v>
      </c>
      <c r="G101" s="25" t="s">
        <v>12</v>
      </c>
      <c r="H101" s="31" t="s">
        <v>18</v>
      </c>
      <c r="I101" s="31">
        <v>15</v>
      </c>
      <c r="J101" s="29" t="s">
        <v>392</v>
      </c>
      <c r="K101" s="49">
        <v>43525</v>
      </c>
      <c r="L101" s="53">
        <v>43678</v>
      </c>
      <c r="M101" s="22" t="s">
        <v>111</v>
      </c>
      <c r="N101" s="22" t="s">
        <v>126</v>
      </c>
    </row>
    <row r="102" ht="59" customHeight="1" spans="1:14">
      <c r="A102" s="22">
        <v>90</v>
      </c>
      <c r="B102" s="22" t="s">
        <v>373</v>
      </c>
      <c r="C102" s="62" t="s">
        <v>393</v>
      </c>
      <c r="D102" s="63" t="s">
        <v>300</v>
      </c>
      <c r="E102" s="30" t="s">
        <v>394</v>
      </c>
      <c r="F102" s="25">
        <v>30</v>
      </c>
      <c r="G102" s="25" t="s">
        <v>12</v>
      </c>
      <c r="H102" s="31" t="s">
        <v>18</v>
      </c>
      <c r="I102" s="31">
        <v>30</v>
      </c>
      <c r="J102" s="29" t="s">
        <v>395</v>
      </c>
      <c r="K102" s="49">
        <v>43525</v>
      </c>
      <c r="L102" s="53">
        <v>43678</v>
      </c>
      <c r="M102" s="22" t="s">
        <v>111</v>
      </c>
      <c r="N102" s="22" t="s">
        <v>396</v>
      </c>
    </row>
    <row r="103" ht="33" customHeight="1" spans="1:14">
      <c r="A103" s="22">
        <v>91</v>
      </c>
      <c r="B103" s="22" t="s">
        <v>373</v>
      </c>
      <c r="C103" s="29" t="s">
        <v>397</v>
      </c>
      <c r="D103" s="63" t="s">
        <v>300</v>
      </c>
      <c r="E103" s="30" t="s">
        <v>398</v>
      </c>
      <c r="F103" s="25">
        <v>10</v>
      </c>
      <c r="G103" s="25" t="s">
        <v>12</v>
      </c>
      <c r="H103" s="31" t="s">
        <v>18</v>
      </c>
      <c r="I103" s="31">
        <v>10</v>
      </c>
      <c r="J103" s="29" t="s">
        <v>399</v>
      </c>
      <c r="K103" s="49">
        <v>43525</v>
      </c>
      <c r="L103" s="53">
        <v>43678</v>
      </c>
      <c r="M103" s="22" t="s">
        <v>111</v>
      </c>
      <c r="N103" s="22" t="s">
        <v>396</v>
      </c>
    </row>
    <row r="104" ht="33" customHeight="1" spans="1:14">
      <c r="A104" s="22">
        <v>92</v>
      </c>
      <c r="B104" s="22" t="s">
        <v>373</v>
      </c>
      <c r="C104" s="29" t="s">
        <v>400</v>
      </c>
      <c r="D104" s="30" t="s">
        <v>300</v>
      </c>
      <c r="E104" s="30" t="s">
        <v>301</v>
      </c>
      <c r="F104" s="25">
        <v>24</v>
      </c>
      <c r="G104" s="25" t="s">
        <v>12</v>
      </c>
      <c r="H104" s="33" t="s">
        <v>18</v>
      </c>
      <c r="I104" s="33">
        <v>24</v>
      </c>
      <c r="J104" s="29" t="s">
        <v>401</v>
      </c>
      <c r="K104" s="54">
        <v>43405</v>
      </c>
      <c r="L104" s="64">
        <v>43556</v>
      </c>
      <c r="M104" s="22" t="s">
        <v>111</v>
      </c>
      <c r="N104" s="22" t="s">
        <v>396</v>
      </c>
    </row>
    <row r="105" ht="33" customHeight="1" spans="1:14">
      <c r="A105" s="22">
        <v>93</v>
      </c>
      <c r="B105" s="22" t="s">
        <v>373</v>
      </c>
      <c r="C105" s="24" t="s">
        <v>402</v>
      </c>
      <c r="D105" s="25" t="s">
        <v>22</v>
      </c>
      <c r="E105" s="25" t="s">
        <v>168</v>
      </c>
      <c r="F105" s="25">
        <v>10</v>
      </c>
      <c r="G105" s="25" t="s">
        <v>12</v>
      </c>
      <c r="H105" s="25" t="s">
        <v>18</v>
      </c>
      <c r="I105" s="25">
        <v>10</v>
      </c>
      <c r="J105" s="24" t="s">
        <v>403</v>
      </c>
      <c r="K105" s="49">
        <v>43525</v>
      </c>
      <c r="L105" s="53">
        <v>43678</v>
      </c>
      <c r="M105" s="25" t="s">
        <v>404</v>
      </c>
      <c r="N105" s="22" t="s">
        <v>163</v>
      </c>
    </row>
    <row r="106" ht="33" customHeight="1" spans="1:14">
      <c r="A106" s="22">
        <v>94</v>
      </c>
      <c r="B106" s="22" t="s">
        <v>373</v>
      </c>
      <c r="C106" s="29" t="s">
        <v>387</v>
      </c>
      <c r="D106" s="30" t="s">
        <v>35</v>
      </c>
      <c r="E106" s="30" t="s">
        <v>405</v>
      </c>
      <c r="F106" s="25">
        <v>15</v>
      </c>
      <c r="G106" s="25" t="s">
        <v>12</v>
      </c>
      <c r="H106" s="33" t="s">
        <v>18</v>
      </c>
      <c r="I106" s="33">
        <v>15</v>
      </c>
      <c r="J106" s="29" t="s">
        <v>406</v>
      </c>
      <c r="K106" s="54">
        <v>43425</v>
      </c>
      <c r="L106" s="54">
        <v>43545</v>
      </c>
      <c r="M106" s="22" t="s">
        <v>111</v>
      </c>
      <c r="N106" s="22" t="s">
        <v>189</v>
      </c>
    </row>
    <row r="107" ht="33" customHeight="1" spans="1:14">
      <c r="A107" s="22">
        <v>95</v>
      </c>
      <c r="B107" s="22" t="s">
        <v>373</v>
      </c>
      <c r="C107" s="29" t="s">
        <v>407</v>
      </c>
      <c r="D107" s="30" t="s">
        <v>191</v>
      </c>
      <c r="E107" s="30" t="s">
        <v>408</v>
      </c>
      <c r="F107" s="25">
        <v>19</v>
      </c>
      <c r="G107" s="25" t="s">
        <v>12</v>
      </c>
      <c r="H107" s="31" t="s">
        <v>18</v>
      </c>
      <c r="I107" s="31">
        <v>19</v>
      </c>
      <c r="J107" s="29" t="s">
        <v>409</v>
      </c>
      <c r="K107" s="49">
        <v>43525</v>
      </c>
      <c r="L107" s="53">
        <v>43678</v>
      </c>
      <c r="M107" s="22" t="s">
        <v>111</v>
      </c>
      <c r="N107" s="22" t="s">
        <v>194</v>
      </c>
    </row>
    <row r="108" ht="42" customHeight="1" spans="1:14">
      <c r="A108" s="22">
        <v>96</v>
      </c>
      <c r="B108" s="22" t="s">
        <v>373</v>
      </c>
      <c r="C108" s="29" t="s">
        <v>410</v>
      </c>
      <c r="D108" s="30" t="s">
        <v>191</v>
      </c>
      <c r="E108" s="30" t="s">
        <v>411</v>
      </c>
      <c r="F108" s="25">
        <v>10</v>
      </c>
      <c r="G108" s="25" t="s">
        <v>12</v>
      </c>
      <c r="H108" s="31" t="s">
        <v>18</v>
      </c>
      <c r="I108" s="31">
        <v>10</v>
      </c>
      <c r="J108" s="29" t="s">
        <v>399</v>
      </c>
      <c r="K108" s="49">
        <v>43525</v>
      </c>
      <c r="L108" s="53">
        <v>43678</v>
      </c>
      <c r="M108" s="22" t="s">
        <v>111</v>
      </c>
      <c r="N108" s="22" t="s">
        <v>194</v>
      </c>
    </row>
    <row r="109" ht="30" customHeight="1" spans="1:14">
      <c r="A109" s="22">
        <v>97</v>
      </c>
      <c r="B109" s="22" t="s">
        <v>373</v>
      </c>
      <c r="C109" s="29" t="s">
        <v>412</v>
      </c>
      <c r="D109" s="30" t="s">
        <v>24</v>
      </c>
      <c r="E109" s="30" t="s">
        <v>413</v>
      </c>
      <c r="F109" s="25">
        <v>5</v>
      </c>
      <c r="G109" s="25" t="s">
        <v>12</v>
      </c>
      <c r="H109" s="31" t="s">
        <v>18</v>
      </c>
      <c r="I109" s="31">
        <v>5</v>
      </c>
      <c r="J109" s="29" t="s">
        <v>414</v>
      </c>
      <c r="K109" s="49">
        <v>43525</v>
      </c>
      <c r="L109" s="53">
        <v>43678</v>
      </c>
      <c r="M109" s="22" t="s">
        <v>111</v>
      </c>
      <c r="N109" s="22" t="s">
        <v>415</v>
      </c>
    </row>
    <row r="110" ht="34" customHeight="1" spans="1:14">
      <c r="A110" s="22">
        <v>98</v>
      </c>
      <c r="B110" s="22" t="s">
        <v>373</v>
      </c>
      <c r="C110" s="29" t="s">
        <v>416</v>
      </c>
      <c r="D110" s="30" t="s">
        <v>25</v>
      </c>
      <c r="E110" s="30" t="s">
        <v>417</v>
      </c>
      <c r="F110" s="25">
        <v>5</v>
      </c>
      <c r="G110" s="25" t="s">
        <v>12</v>
      </c>
      <c r="H110" s="31" t="s">
        <v>18</v>
      </c>
      <c r="I110" s="31">
        <v>5</v>
      </c>
      <c r="J110" s="29" t="s">
        <v>418</v>
      </c>
      <c r="K110" s="49">
        <v>43525</v>
      </c>
      <c r="L110" s="53">
        <v>43678</v>
      </c>
      <c r="M110" s="22" t="s">
        <v>111</v>
      </c>
      <c r="N110" s="25" t="s">
        <v>198</v>
      </c>
    </row>
    <row r="111" ht="34" customHeight="1" spans="1:14">
      <c r="A111" s="22">
        <v>99</v>
      </c>
      <c r="B111" s="22" t="s">
        <v>373</v>
      </c>
      <c r="C111" s="29" t="s">
        <v>416</v>
      </c>
      <c r="D111" s="30" t="s">
        <v>25</v>
      </c>
      <c r="E111" s="30" t="s">
        <v>419</v>
      </c>
      <c r="F111" s="25">
        <v>5</v>
      </c>
      <c r="G111" s="25" t="s">
        <v>12</v>
      </c>
      <c r="H111" s="31" t="s">
        <v>18</v>
      </c>
      <c r="I111" s="31">
        <v>5</v>
      </c>
      <c r="J111" s="29" t="s">
        <v>383</v>
      </c>
      <c r="K111" s="49">
        <v>43525</v>
      </c>
      <c r="L111" s="53">
        <v>43678</v>
      </c>
      <c r="M111" s="22" t="s">
        <v>111</v>
      </c>
      <c r="N111" s="25" t="s">
        <v>198</v>
      </c>
    </row>
    <row r="112" ht="34" customHeight="1" spans="1:14">
      <c r="A112" s="22">
        <v>100</v>
      </c>
      <c r="B112" s="22" t="s">
        <v>373</v>
      </c>
      <c r="C112" s="29" t="s">
        <v>420</v>
      </c>
      <c r="D112" s="30" t="s">
        <v>39</v>
      </c>
      <c r="E112" s="30" t="s">
        <v>203</v>
      </c>
      <c r="F112" s="25">
        <v>30</v>
      </c>
      <c r="G112" s="25" t="s">
        <v>12</v>
      </c>
      <c r="H112" s="31" t="s">
        <v>18</v>
      </c>
      <c r="I112" s="31">
        <v>30</v>
      </c>
      <c r="J112" s="29" t="s">
        <v>421</v>
      </c>
      <c r="K112" s="49">
        <v>43525</v>
      </c>
      <c r="L112" s="53">
        <v>43678</v>
      </c>
      <c r="M112" s="22" t="s">
        <v>111</v>
      </c>
      <c r="N112" s="55" t="s">
        <v>205</v>
      </c>
    </row>
    <row r="113" ht="42" customHeight="1" spans="1:14">
      <c r="A113" s="22">
        <v>101</v>
      </c>
      <c r="B113" s="22" t="s">
        <v>373</v>
      </c>
      <c r="C113" s="29" t="s">
        <v>422</v>
      </c>
      <c r="D113" s="30" t="s">
        <v>39</v>
      </c>
      <c r="E113" s="30" t="s">
        <v>336</v>
      </c>
      <c r="F113" s="25">
        <v>22</v>
      </c>
      <c r="G113" s="25" t="s">
        <v>12</v>
      </c>
      <c r="H113" s="31" t="s">
        <v>18</v>
      </c>
      <c r="I113" s="31">
        <v>22</v>
      </c>
      <c r="J113" s="29" t="s">
        <v>423</v>
      </c>
      <c r="K113" s="49">
        <v>43525</v>
      </c>
      <c r="L113" s="53">
        <v>43678</v>
      </c>
      <c r="M113" s="22" t="s">
        <v>111</v>
      </c>
      <c r="N113" s="55" t="s">
        <v>205</v>
      </c>
    </row>
    <row r="114" ht="34" customHeight="1" spans="1:14">
      <c r="A114" s="22">
        <v>102</v>
      </c>
      <c r="B114" s="22" t="s">
        <v>373</v>
      </c>
      <c r="C114" s="29" t="s">
        <v>424</v>
      </c>
      <c r="D114" s="30" t="s">
        <v>39</v>
      </c>
      <c r="E114" s="30" t="s">
        <v>425</v>
      </c>
      <c r="F114" s="25">
        <v>8</v>
      </c>
      <c r="G114" s="25" t="s">
        <v>12</v>
      </c>
      <c r="H114" s="31" t="s">
        <v>18</v>
      </c>
      <c r="I114" s="31">
        <v>8</v>
      </c>
      <c r="J114" s="29" t="s">
        <v>399</v>
      </c>
      <c r="K114" s="49">
        <v>43525</v>
      </c>
      <c r="L114" s="53">
        <v>43678</v>
      </c>
      <c r="M114" s="22" t="s">
        <v>111</v>
      </c>
      <c r="N114" s="55" t="s">
        <v>205</v>
      </c>
    </row>
    <row r="115" ht="34" customHeight="1" spans="1:14">
      <c r="A115" s="22">
        <v>103</v>
      </c>
      <c r="B115" s="22" t="s">
        <v>373</v>
      </c>
      <c r="C115" s="29" t="s">
        <v>426</v>
      </c>
      <c r="D115" s="30" t="s">
        <v>33</v>
      </c>
      <c r="E115" s="30" t="s">
        <v>221</v>
      </c>
      <c r="F115" s="25">
        <v>20</v>
      </c>
      <c r="G115" s="25" t="s">
        <v>12</v>
      </c>
      <c r="H115" s="31" t="s">
        <v>18</v>
      </c>
      <c r="I115" s="31">
        <v>20</v>
      </c>
      <c r="J115" s="29" t="s">
        <v>427</v>
      </c>
      <c r="K115" s="49">
        <v>43525</v>
      </c>
      <c r="L115" s="53">
        <v>43678</v>
      </c>
      <c r="M115" s="22" t="s">
        <v>111</v>
      </c>
      <c r="N115" s="25" t="s">
        <v>223</v>
      </c>
    </row>
    <row r="116" ht="42" customHeight="1" spans="1:14">
      <c r="A116" s="22">
        <v>104</v>
      </c>
      <c r="B116" s="22" t="s">
        <v>373</v>
      </c>
      <c r="C116" s="29" t="s">
        <v>428</v>
      </c>
      <c r="D116" s="30" t="s">
        <v>40</v>
      </c>
      <c r="E116" s="30" t="s">
        <v>241</v>
      </c>
      <c r="F116" s="25">
        <v>10</v>
      </c>
      <c r="G116" s="25" t="s">
        <v>12</v>
      </c>
      <c r="H116" s="31" t="s">
        <v>18</v>
      </c>
      <c r="I116" s="31">
        <v>10</v>
      </c>
      <c r="J116" s="29" t="s">
        <v>429</v>
      </c>
      <c r="K116" s="49">
        <v>43525</v>
      </c>
      <c r="L116" s="53">
        <v>43678</v>
      </c>
      <c r="M116" s="22" t="s">
        <v>111</v>
      </c>
      <c r="N116" s="56" t="s">
        <v>237</v>
      </c>
    </row>
    <row r="117" ht="33" customHeight="1" spans="1:14">
      <c r="A117" s="22">
        <v>105</v>
      </c>
      <c r="B117" s="22" t="s">
        <v>373</v>
      </c>
      <c r="C117" s="29" t="s">
        <v>430</v>
      </c>
      <c r="D117" s="30" t="s">
        <v>40</v>
      </c>
      <c r="E117" s="30" t="s">
        <v>431</v>
      </c>
      <c r="F117" s="25">
        <v>20</v>
      </c>
      <c r="G117" s="25" t="s">
        <v>12</v>
      </c>
      <c r="H117" s="31" t="s">
        <v>18</v>
      </c>
      <c r="I117" s="31">
        <v>20</v>
      </c>
      <c r="J117" s="29" t="s">
        <v>432</v>
      </c>
      <c r="K117" s="49">
        <v>43525</v>
      </c>
      <c r="L117" s="53">
        <v>43678</v>
      </c>
      <c r="M117" s="22" t="s">
        <v>111</v>
      </c>
      <c r="N117" s="56" t="s">
        <v>237</v>
      </c>
    </row>
    <row r="118" ht="45" customHeight="1" spans="1:14">
      <c r="A118" s="22">
        <v>106</v>
      </c>
      <c r="B118" s="22" t="s">
        <v>373</v>
      </c>
      <c r="C118" s="29" t="s">
        <v>433</v>
      </c>
      <c r="D118" s="30" t="s">
        <v>40</v>
      </c>
      <c r="E118" s="30" t="s">
        <v>434</v>
      </c>
      <c r="F118" s="25">
        <v>44.5</v>
      </c>
      <c r="G118" s="25" t="s">
        <v>12</v>
      </c>
      <c r="H118" s="31" t="s">
        <v>18</v>
      </c>
      <c r="I118" s="31">
        <v>44.5</v>
      </c>
      <c r="J118" s="29" t="s">
        <v>435</v>
      </c>
      <c r="K118" s="49">
        <v>43525</v>
      </c>
      <c r="L118" s="53">
        <v>43678</v>
      </c>
      <c r="M118" s="22" t="s">
        <v>111</v>
      </c>
      <c r="N118" s="56" t="s">
        <v>237</v>
      </c>
    </row>
    <row r="119" ht="31" customHeight="1" spans="1:14">
      <c r="A119" s="22">
        <v>107</v>
      </c>
      <c r="B119" s="22" t="s">
        <v>373</v>
      </c>
      <c r="C119" s="29" t="s">
        <v>436</v>
      </c>
      <c r="D119" s="30" t="s">
        <v>40</v>
      </c>
      <c r="E119" s="30" t="s">
        <v>434</v>
      </c>
      <c r="F119" s="25">
        <v>84.6</v>
      </c>
      <c r="G119" s="25" t="s">
        <v>12</v>
      </c>
      <c r="H119" s="33" t="s">
        <v>44</v>
      </c>
      <c r="I119" s="33">
        <v>84.6</v>
      </c>
      <c r="J119" s="29" t="s">
        <v>437</v>
      </c>
      <c r="K119" s="54">
        <v>43410</v>
      </c>
      <c r="L119" s="64">
        <v>43556</v>
      </c>
      <c r="M119" s="22" t="s">
        <v>111</v>
      </c>
      <c r="N119" s="22" t="s">
        <v>111</v>
      </c>
    </row>
    <row r="120" ht="31" customHeight="1" spans="1:14">
      <c r="A120" s="22">
        <v>108</v>
      </c>
      <c r="B120" s="22" t="s">
        <v>373</v>
      </c>
      <c r="C120" s="29" t="s">
        <v>438</v>
      </c>
      <c r="D120" s="30" t="s">
        <v>40</v>
      </c>
      <c r="E120" s="30" t="s">
        <v>439</v>
      </c>
      <c r="F120" s="25">
        <v>27</v>
      </c>
      <c r="G120" s="25" t="s">
        <v>12</v>
      </c>
      <c r="H120" s="33" t="s">
        <v>18</v>
      </c>
      <c r="I120" s="33">
        <v>27</v>
      </c>
      <c r="J120" s="29" t="s">
        <v>440</v>
      </c>
      <c r="K120" s="54">
        <v>43411</v>
      </c>
      <c r="L120" s="64">
        <v>43556</v>
      </c>
      <c r="M120" s="22" t="s">
        <v>111</v>
      </c>
      <c r="N120" s="56" t="s">
        <v>237</v>
      </c>
    </row>
    <row r="121" ht="31" customHeight="1" spans="1:14">
      <c r="A121" s="22">
        <v>109</v>
      </c>
      <c r="B121" s="22" t="s">
        <v>373</v>
      </c>
      <c r="C121" s="29" t="s">
        <v>441</v>
      </c>
      <c r="D121" s="30" t="s">
        <v>26</v>
      </c>
      <c r="E121" s="30" t="s">
        <v>247</v>
      </c>
      <c r="F121" s="25">
        <v>20</v>
      </c>
      <c r="G121" s="25" t="s">
        <v>12</v>
      </c>
      <c r="H121" s="31" t="s">
        <v>18</v>
      </c>
      <c r="I121" s="31">
        <v>20</v>
      </c>
      <c r="J121" s="29" t="s">
        <v>442</v>
      </c>
      <c r="K121" s="49">
        <v>43525</v>
      </c>
      <c r="L121" s="53">
        <v>43678</v>
      </c>
      <c r="M121" s="22" t="s">
        <v>111</v>
      </c>
      <c r="N121" s="22" t="s">
        <v>249</v>
      </c>
    </row>
  </sheetData>
  <mergeCells count="12">
    <mergeCell ref="A1:B1"/>
    <mergeCell ref="A2:N2"/>
    <mergeCell ref="M3:N3"/>
    <mergeCell ref="D4:E4"/>
    <mergeCell ref="G4:I4"/>
    <mergeCell ref="K4:L4"/>
    <mergeCell ref="M4:N4"/>
    <mergeCell ref="A4:A5"/>
    <mergeCell ref="B4:B5"/>
    <mergeCell ref="C4:C5"/>
    <mergeCell ref="F4:F5"/>
    <mergeCell ref="J4:J5"/>
  </mergeCells>
  <printOptions horizontalCentered="1"/>
  <pageMargins left="0.472222222222222" right="0.472222222222222" top="0.904861111111111" bottom="0.590277777777778" header="0.511805555555556" footer="0.472222222222222"/>
  <pageSetup paperSize="9" scale="90" firstPageNumber="7" orientation="landscape" useFirstPageNumber="1" horizontalDpi="600"/>
  <headerFooter>
    <oddFooter>&amp;C&amp;10&amp;P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下拨汇总和资金来源表 </vt:lpstr>
      <vt:lpstr>项目计划汇总表</vt:lpstr>
      <vt:lpstr>项目明细表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随风而起</cp:lastModifiedBy>
  <dcterms:created xsi:type="dcterms:W3CDTF">2017-08-15T11:00:00Z</dcterms:created>
  <cp:lastPrinted>2019-09-27T11:31:00Z</cp:lastPrinted>
  <dcterms:modified xsi:type="dcterms:W3CDTF">2023-09-14T10:38:19Z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KSOReadingLayout">
    <vt:bool>false</vt:bool>
  </property>
  <property fmtid="{D5CDD505-2E9C-101B-9397-08002B2CF9AE}" pid="4" name="ICV">
    <vt:lpwstr>E54DD766A00C43D5A59C393F660E31AB_12</vt:lpwstr>
  </property>
</Properties>
</file>