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作业明细11月10日核对 (县级累加补贴资金) (发种植业股)" sheetId="3" r:id="rId1"/>
  </sheets>
  <definedNames>
    <definedName name="_xlnm._FilterDatabase" localSheetId="0" hidden="1">'作业明细11月10日核对 (县级累加补贴资金) (发种植业股)'!$A$3:$I$128</definedName>
    <definedName name="_xlnm.Print_Titles" localSheetId="0">'作业明细11月10日核对 (县级累加补贴资金) (发种植业股)'!$1:$3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<sst xmlns="http://schemas.openxmlformats.org/spreadsheetml/2006/main" count="558" uniqueCount="306">
  <si>
    <t>2023年水稻机插（抛）作业县级补贴明细表</t>
  </si>
  <si>
    <t>乡镇</t>
  </si>
  <si>
    <t>合作社</t>
  </si>
  <si>
    <t>车牌号</t>
  </si>
  <si>
    <t>设备号</t>
  </si>
  <si>
    <t>作业类型</t>
  </si>
  <si>
    <t>验收合格面积</t>
  </si>
  <si>
    <t>补贴金额（元）</t>
  </si>
  <si>
    <t>补贴合计（元）</t>
  </si>
  <si>
    <t>高平</t>
  </si>
  <si>
    <t>隆回县顺利来农机服务专业合作社</t>
  </si>
  <si>
    <t>湘32701334</t>
  </si>
  <si>
    <t>52230200446</t>
  </si>
  <si>
    <t>抛秧作业</t>
  </si>
  <si>
    <t>北山</t>
  </si>
  <si>
    <t>农机大户</t>
  </si>
  <si>
    <t>湘7075752</t>
  </si>
  <si>
    <t>52230100287</t>
  </si>
  <si>
    <t>插秧作业</t>
  </si>
  <si>
    <t>七江</t>
  </si>
  <si>
    <t>隆回县满顺农机专业合作社</t>
  </si>
  <si>
    <t>436037</t>
  </si>
  <si>
    <t>255210308337</t>
  </si>
  <si>
    <t>湘1978s</t>
  </si>
  <si>
    <t>74210101631</t>
  </si>
  <si>
    <t>隆回县乐源农机专业合作社</t>
  </si>
  <si>
    <t>湘32601458</t>
  </si>
  <si>
    <t>52230200441</t>
  </si>
  <si>
    <t>湘32700611</t>
  </si>
  <si>
    <t>52230200445</t>
  </si>
  <si>
    <t>476386</t>
  </si>
  <si>
    <t>52230200413</t>
  </si>
  <si>
    <t>474359</t>
  </si>
  <si>
    <t>255210308339</t>
  </si>
  <si>
    <t>金石桥</t>
  </si>
  <si>
    <t>隆回县石苗优质稻种植专业合作社</t>
  </si>
  <si>
    <t>湘1706062A0019</t>
  </si>
  <si>
    <t>52230102039</t>
  </si>
  <si>
    <t>滩头</t>
  </si>
  <si>
    <t>隆回县平顺农机服务专业合作社</t>
  </si>
  <si>
    <t>湘74210100422</t>
  </si>
  <si>
    <t>74210100422</t>
  </si>
  <si>
    <t>岩口</t>
  </si>
  <si>
    <t>隆回县万山河农机专业合作社</t>
  </si>
  <si>
    <t>湘Z59784</t>
  </si>
  <si>
    <t>52230100963</t>
  </si>
  <si>
    <t>湘32500328</t>
  </si>
  <si>
    <t>52230200427</t>
  </si>
  <si>
    <t>山界</t>
  </si>
  <si>
    <t>湘Z61818</t>
  </si>
  <si>
    <t>52230100937</t>
  </si>
  <si>
    <t>隆回县丛山农机服务专业合作社</t>
  </si>
  <si>
    <t>湘0323501</t>
  </si>
  <si>
    <t>52230102232</t>
  </si>
  <si>
    <t>荷香桥</t>
  </si>
  <si>
    <t>湘Z58999</t>
  </si>
  <si>
    <t>52230102240</t>
  </si>
  <si>
    <t>湘Z62234</t>
  </si>
  <si>
    <t>52230102370</t>
  </si>
  <si>
    <t>花门街道</t>
  </si>
  <si>
    <t>湘002724</t>
  </si>
  <si>
    <t>74210101130</t>
  </si>
  <si>
    <t>Z42938</t>
  </si>
  <si>
    <t>255210313103</t>
  </si>
  <si>
    <t>湘XY8S2210199</t>
  </si>
  <si>
    <t>74210100421</t>
  </si>
  <si>
    <t>隆回红锦农机专业合作社</t>
  </si>
  <si>
    <t>湘103920</t>
  </si>
  <si>
    <t>74210101126</t>
  </si>
  <si>
    <t>湘Z63115</t>
  </si>
  <si>
    <t>52230200425</t>
  </si>
  <si>
    <t>周旺</t>
  </si>
  <si>
    <t>隆回县渡桥农机服务专业合作社</t>
  </si>
  <si>
    <t>湘Z27776</t>
  </si>
  <si>
    <t>52230102037</t>
  </si>
  <si>
    <t>湘XY8AX230305</t>
  </si>
  <si>
    <t>52230102435</t>
  </si>
  <si>
    <t>湘74210100456</t>
  </si>
  <si>
    <t>74210100456</t>
  </si>
  <si>
    <t>湘74210100459</t>
  </si>
  <si>
    <t>52230200448</t>
  </si>
  <si>
    <t>湘0144S</t>
  </si>
  <si>
    <t>74210101758</t>
  </si>
  <si>
    <t>湘32700190</t>
  </si>
  <si>
    <t>52230200433</t>
  </si>
  <si>
    <t>湘Z60889</t>
  </si>
  <si>
    <t>52230100938</t>
  </si>
  <si>
    <t>湘7CU2-2001853</t>
  </si>
  <si>
    <t>74210100454</t>
  </si>
  <si>
    <t>六都寨</t>
  </si>
  <si>
    <t>湘0200201</t>
  </si>
  <si>
    <t>74210101106</t>
  </si>
  <si>
    <t>隆回县超玉菊农机专业合作社</t>
  </si>
  <si>
    <t>湘1213s</t>
  </si>
  <si>
    <t>74210101635</t>
  </si>
  <si>
    <t>湘682520060976</t>
  </si>
  <si>
    <t>74210100420</t>
  </si>
  <si>
    <t>湘2002587</t>
  </si>
  <si>
    <t>52230200442</t>
  </si>
  <si>
    <t>隆回县菲英农机服务专业合作社</t>
  </si>
  <si>
    <t>湘1652s</t>
  </si>
  <si>
    <t>74210101614</t>
  </si>
  <si>
    <t>486860</t>
  </si>
  <si>
    <t>255210308305</t>
  </si>
  <si>
    <t>湘32700218</t>
  </si>
  <si>
    <t>20190200201</t>
  </si>
  <si>
    <t>湘0200187</t>
  </si>
  <si>
    <t>74210100488</t>
  </si>
  <si>
    <t>湘0200185</t>
  </si>
  <si>
    <t>74210101624</t>
  </si>
  <si>
    <t>湘0200205</t>
  </si>
  <si>
    <t>74210101676</t>
  </si>
  <si>
    <t>湘0200173</t>
  </si>
  <si>
    <t>74210101690</t>
  </si>
  <si>
    <t>湘Z57053</t>
  </si>
  <si>
    <t>52230100966</t>
  </si>
  <si>
    <t>三阁司</t>
  </si>
  <si>
    <t>隆回县鸿弘种养专业合作社</t>
  </si>
  <si>
    <t>Z50733</t>
  </si>
  <si>
    <t>255210313161</t>
  </si>
  <si>
    <t>隆回县正丰农机专业合作社</t>
  </si>
  <si>
    <t>湘R6EA104026</t>
  </si>
  <si>
    <t>74210100451</t>
  </si>
  <si>
    <t>隆回县金禾农机服务专业合作社</t>
  </si>
  <si>
    <t>湘0200195</t>
  </si>
  <si>
    <t>74210101599</t>
  </si>
  <si>
    <t>隆回县六都农机专业合作社</t>
  </si>
  <si>
    <t>湘Z60845</t>
  </si>
  <si>
    <t>52230100935</t>
  </si>
  <si>
    <t>479260</t>
  </si>
  <si>
    <t>74200400542</t>
  </si>
  <si>
    <t>桃花坪</t>
  </si>
  <si>
    <t>湘103513</t>
  </si>
  <si>
    <t>74210101125</t>
  </si>
  <si>
    <t>湘Z59852</t>
  </si>
  <si>
    <t>20190200197</t>
  </si>
  <si>
    <t>隆回县佳斌农机专业合作社</t>
  </si>
  <si>
    <t>湘104067</t>
  </si>
  <si>
    <t>74210100457</t>
  </si>
  <si>
    <t>湘2210238</t>
  </si>
  <si>
    <t>74210100458</t>
  </si>
  <si>
    <t>湘XY8S2210135</t>
  </si>
  <si>
    <t>74210100425</t>
  </si>
  <si>
    <t>湘Z59759</t>
  </si>
  <si>
    <t>74200401804</t>
  </si>
  <si>
    <t>隆回县龙拱农机服务专业合作社</t>
  </si>
  <si>
    <t>湘0200385</t>
  </si>
  <si>
    <t>74210101713</t>
  </si>
  <si>
    <t>湘0200396</t>
  </si>
  <si>
    <t>74210101752</t>
  </si>
  <si>
    <t>湘23000334</t>
  </si>
  <si>
    <t>52230100936</t>
  </si>
  <si>
    <t>湘23000004</t>
  </si>
  <si>
    <t>74210101121</t>
  </si>
  <si>
    <t>湘002729</t>
  </si>
  <si>
    <t>74210101124</t>
  </si>
  <si>
    <t>隆回县万粮农机专业服务合作社</t>
  </si>
  <si>
    <t>湘：103512</t>
  </si>
  <si>
    <t>74210101103</t>
  </si>
  <si>
    <t>湘101790</t>
  </si>
  <si>
    <t>74210101764</t>
  </si>
  <si>
    <t>西洋江</t>
  </si>
  <si>
    <t>隆回县五丰农机服务专业合作社</t>
  </si>
  <si>
    <t>湘2001073</t>
  </si>
  <si>
    <t>74210101634</t>
  </si>
  <si>
    <t>湘1002737</t>
  </si>
  <si>
    <t>74210101719</t>
  </si>
  <si>
    <t>南岳庙</t>
  </si>
  <si>
    <t>隆回县慧耕农机专业合作社</t>
  </si>
  <si>
    <t>湘XY8SA2210146</t>
  </si>
  <si>
    <t>74210100429</t>
  </si>
  <si>
    <t>区湘XY8S2210163</t>
  </si>
  <si>
    <t>74210100452</t>
  </si>
  <si>
    <t>隆回县安丰农机专业合作社</t>
  </si>
  <si>
    <t>487326</t>
  </si>
  <si>
    <t>255210328016</t>
  </si>
  <si>
    <t>487286</t>
  </si>
  <si>
    <t>255210328015</t>
  </si>
  <si>
    <t>480586</t>
  </si>
  <si>
    <t>018300003038</t>
  </si>
  <si>
    <t>湘13306</t>
  </si>
  <si>
    <t>52220200284</t>
  </si>
  <si>
    <t>Z59904</t>
  </si>
  <si>
    <t>018300001879</t>
  </si>
  <si>
    <t>Z57101</t>
  </si>
  <si>
    <t>018300002869</t>
  </si>
  <si>
    <t>湘GSG0300329</t>
  </si>
  <si>
    <t>74210100428</t>
  </si>
  <si>
    <t>湘74210100455</t>
  </si>
  <si>
    <t>74210100455</t>
  </si>
  <si>
    <t>湘XY8AX230296</t>
  </si>
  <si>
    <t>52230102433</t>
  </si>
  <si>
    <t>湘001779</t>
  </si>
  <si>
    <t>74210101628</t>
  </si>
  <si>
    <t>湘0075s</t>
  </si>
  <si>
    <t>74210101647</t>
  </si>
  <si>
    <t>湘0151s</t>
  </si>
  <si>
    <t>74210101671</t>
  </si>
  <si>
    <t>隆回县东业农机服务农民专业合作社</t>
  </si>
  <si>
    <t>湘0118S</t>
  </si>
  <si>
    <t>74210101765</t>
  </si>
  <si>
    <t>477392</t>
  </si>
  <si>
    <t>74210301711</t>
  </si>
  <si>
    <t>474842</t>
  </si>
  <si>
    <t>74210301776</t>
  </si>
  <si>
    <t>474820</t>
  </si>
  <si>
    <t>74210301785</t>
  </si>
  <si>
    <t>477790</t>
  </si>
  <si>
    <t>74200400349</t>
  </si>
  <si>
    <t>湘32700618</t>
  </si>
  <si>
    <t>52230200418</t>
  </si>
  <si>
    <t>湘32500316</t>
  </si>
  <si>
    <t>52230200443</t>
  </si>
  <si>
    <t>隆回县卫平农机服务专业合作社</t>
  </si>
  <si>
    <t>湘618014</t>
  </si>
  <si>
    <t>74210101120</t>
  </si>
  <si>
    <t>湘0100908</t>
  </si>
  <si>
    <t>74210101122</t>
  </si>
  <si>
    <t>湘32700624</t>
  </si>
  <si>
    <t>52230200449</t>
  </si>
  <si>
    <t>隆回县成名农机专业合作社</t>
  </si>
  <si>
    <t>湘CH23000319</t>
  </si>
  <si>
    <t>52230102248</t>
  </si>
  <si>
    <t>湘0200167</t>
  </si>
  <si>
    <t>74210101101</t>
  </si>
  <si>
    <t>湘0200113</t>
  </si>
  <si>
    <t>74210101102</t>
  </si>
  <si>
    <t>湘1890s</t>
  </si>
  <si>
    <t>74210101127</t>
  </si>
  <si>
    <t>湘2033s</t>
  </si>
  <si>
    <t>74210101623</t>
  </si>
  <si>
    <t>湘32600181</t>
  </si>
  <si>
    <t>52230200451</t>
  </si>
  <si>
    <t>湘002735</t>
  </si>
  <si>
    <t>74210101613</t>
  </si>
  <si>
    <t>湘Z62240</t>
  </si>
  <si>
    <t>52230102246</t>
  </si>
  <si>
    <t>湘XY8S2210108</t>
  </si>
  <si>
    <t>74210100427</t>
  </si>
  <si>
    <t>湘YB400156</t>
  </si>
  <si>
    <t>52230102434</t>
  </si>
  <si>
    <t>湘XY8AX231174</t>
  </si>
  <si>
    <t>52230200363</t>
  </si>
  <si>
    <t>隆回立强种养专业合作社</t>
  </si>
  <si>
    <t>湘0123s</t>
  </si>
  <si>
    <t>74210101675</t>
  </si>
  <si>
    <t>湘32700433</t>
  </si>
  <si>
    <t>52230200420</t>
  </si>
  <si>
    <t>Z59005</t>
  </si>
  <si>
    <t>018300002870</t>
  </si>
  <si>
    <t>湘Z57553</t>
  </si>
  <si>
    <t>52230100940</t>
  </si>
  <si>
    <t>486581</t>
  </si>
  <si>
    <t>255210308309</t>
  </si>
  <si>
    <t>湘32601473</t>
  </si>
  <si>
    <t>52230102222</t>
  </si>
  <si>
    <t>486254</t>
  </si>
  <si>
    <t>255210328018</t>
  </si>
  <si>
    <t>488332</t>
  </si>
  <si>
    <t>255210328014</t>
  </si>
  <si>
    <t>隆回福常安农机专业合作社</t>
  </si>
  <si>
    <t>湘32601219</t>
  </si>
  <si>
    <t>52230200444</t>
  </si>
  <si>
    <t>湘32500307</t>
  </si>
  <si>
    <t>52230200460</t>
  </si>
  <si>
    <t>湘Z60779</t>
  </si>
  <si>
    <t>52230100969</t>
  </si>
  <si>
    <t>隆回县金浪农机服务专业合作社</t>
  </si>
  <si>
    <t>湘210151</t>
  </si>
  <si>
    <t>74210101104</t>
  </si>
  <si>
    <t>湘32700619</t>
  </si>
  <si>
    <t>20190200078</t>
  </si>
  <si>
    <t>羊古坳</t>
  </si>
  <si>
    <t>隆回县水牛农机服务专业合作社</t>
  </si>
  <si>
    <t>湘103511</t>
  </si>
  <si>
    <t>74210101616</t>
  </si>
  <si>
    <t>湘0101040</t>
  </si>
  <si>
    <t>74210101688</t>
  </si>
  <si>
    <t>湘0100682</t>
  </si>
  <si>
    <t>74210101673</t>
  </si>
  <si>
    <t>湘0100640</t>
  </si>
  <si>
    <t>74210101650</t>
  </si>
  <si>
    <t>湘617023</t>
  </si>
  <si>
    <t>74210101652</t>
  </si>
  <si>
    <t>湘Z59902</t>
  </si>
  <si>
    <t>52230100932</t>
  </si>
  <si>
    <t>隆回县鸿盟农机专业合作社</t>
  </si>
  <si>
    <t>Z58545</t>
  </si>
  <si>
    <t>74210100450</t>
  </si>
  <si>
    <t>湘R6EA104100</t>
  </si>
  <si>
    <t>74210100453</t>
  </si>
  <si>
    <t>湘Z57885</t>
  </si>
  <si>
    <t>52230100961</t>
  </si>
  <si>
    <t>Z60218</t>
  </si>
  <si>
    <t>018300001858</t>
  </si>
  <si>
    <t>Z60810</t>
  </si>
  <si>
    <t>018300001917</t>
  </si>
  <si>
    <t>罗洪</t>
  </si>
  <si>
    <t>湘XY8AX230724</t>
  </si>
  <si>
    <t>52230200331</t>
  </si>
  <si>
    <t>湘1885s</t>
  </si>
  <si>
    <t>74210101123</t>
  </si>
  <si>
    <t>湘2476s</t>
  </si>
  <si>
    <t>74210101128</t>
  </si>
  <si>
    <t>合计</t>
  </si>
  <si>
    <t>说明：根据《隆回县2023年粮油产业发展实施方案》隆办字〔2023〕13号、《2023隆回县水稻机插秧和有序机抛秧作业补贴项目方案》（隆农字〔2023〕14号）精神，补贴标准为30元/亩。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</si>
</sst>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宋体"/>
      <charset val="134"/>
      <scheme val="minor"/>
    </font>
    <font>
      <sz val="11"/>
      <name val="simsun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"/>
  <sheetViews>
    <sheetView tabSelected="1" zoomScale="110" zoomScaleNormal="110" workbookViewId="0">
      <pane ySplit="2" topLeftCell="A110" activePane="bottomLeft" state="frozen"/>
      <selection/>
      <selection pane="bottomLeft" activeCell="D3" sqref="D3"/>
    </sheetView>
  </sheetViews>
  <sheetFormatPr defaultColWidth="9" defaultRowHeight="13.5"/>
  <cols>
    <col min="1" max="1" width="9" style="5"/>
    <col min="2" max="2" width="30.5666666666667" style="6" customWidth="1"/>
    <col min="3" max="3" width="14.2" style="5" customWidth="1"/>
    <col min="4" max="4" width="13.525" style="5" customWidth="1"/>
    <col min="5" max="5" width="14.25" style="5" customWidth="1"/>
    <col min="6" max="6" width="9.875" style="5" customWidth="1"/>
    <col min="7" max="7" width="10.45" style="2" customWidth="1"/>
    <col min="8" max="8" width="10.45" style="5" customWidth="1"/>
    <col min="9" max="9" width="13.9666666666667" style="5" customWidth="1"/>
    <col min="10" max="16384" width="9" style="5"/>
  </cols>
  <sheetData>
    <row r="1" ht="31.5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3" s="1" customFormat="1" ht="42" customHeight="1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8" t="s">
        <v>6</v>
      </c>
      <c r="G3" s="8" t="s">
        <v>7</v>
      </c>
      <c r="H3" s="8" t="s">
        <v>8</v>
      </c>
    </row>
    <row r="4" s="2" customFormat="1" ht="24" customHeight="1" spans="1:8">
      <c r="A4" s="10" t="s">
        <v>9</v>
      </c>
      <c r="B4" s="9" t="s">
        <v>10</v>
      </c>
      <c r="C4" s="11" t="s">
        <v>11</v>
      </c>
      <c r="D4" s="11" t="s">
        <v>12</v>
      </c>
      <c r="E4" s="11" t="s">
        <v>13</v>
      </c>
      <c r="F4" s="12">
        <v>182.5</v>
      </c>
      <c r="G4" s="10">
        <f t="shared" ref="G4:G6" si="0">F4*30</f>
        <v>5475</v>
      </c>
      <c r="H4" s="10">
        <v>5475</v>
      </c>
    </row>
    <row r="5" s="2" customFormat="1" ht="24" customHeight="1" spans="1:8">
      <c r="A5" s="10" t="s">
        <v>14</v>
      </c>
      <c r="B5" s="9" t="s">
        <v>15</v>
      </c>
      <c r="C5" s="11" t="s">
        <v>16</v>
      </c>
      <c r="D5" s="11" t="s">
        <v>17</v>
      </c>
      <c r="E5" s="11" t="s">
        <v>18</v>
      </c>
      <c r="F5" s="10">
        <v>57.56</v>
      </c>
      <c r="G5" s="10">
        <f t="shared" si="0"/>
        <v>1726.8</v>
      </c>
      <c r="H5" s="10">
        <v>1726.8</v>
      </c>
    </row>
    <row r="6" s="2" customFormat="1" ht="24" customHeight="1" spans="1:8">
      <c r="A6" s="10" t="s">
        <v>19</v>
      </c>
      <c r="B6" s="9" t="s">
        <v>20</v>
      </c>
      <c r="C6" s="11" t="s">
        <v>21</v>
      </c>
      <c r="D6" s="11" t="s">
        <v>22</v>
      </c>
      <c r="E6" s="11" t="s">
        <v>13</v>
      </c>
      <c r="F6" s="13">
        <v>1479.75</v>
      </c>
      <c r="G6" s="10">
        <f t="shared" si="0"/>
        <v>44392.5</v>
      </c>
      <c r="H6" s="10">
        <v>44392.5</v>
      </c>
    </row>
    <row r="7" s="2" customFormat="1" ht="24" customHeight="1" spans="1:8">
      <c r="A7" s="10"/>
      <c r="B7" s="9" t="s">
        <v>15</v>
      </c>
      <c r="C7" s="11" t="s">
        <v>23</v>
      </c>
      <c r="D7" s="11" t="s">
        <v>24</v>
      </c>
      <c r="E7" s="11" t="s">
        <v>13</v>
      </c>
      <c r="F7" s="13"/>
      <c r="G7" s="10"/>
      <c r="H7" s="10"/>
    </row>
    <row r="8" s="2" customFormat="1" ht="24" customHeight="1" spans="1:8">
      <c r="A8" s="10"/>
      <c r="B8" s="9" t="s">
        <v>25</v>
      </c>
      <c r="C8" s="11" t="s">
        <v>26</v>
      </c>
      <c r="D8" s="11" t="s">
        <v>27</v>
      </c>
      <c r="E8" s="11" t="s">
        <v>13</v>
      </c>
      <c r="F8" s="13"/>
      <c r="G8" s="10"/>
      <c r="H8" s="10"/>
    </row>
    <row r="9" s="2" customFormat="1" ht="24" customHeight="1" spans="1:8">
      <c r="A9" s="10"/>
      <c r="B9" s="9" t="s">
        <v>25</v>
      </c>
      <c r="C9" s="11" t="s">
        <v>28</v>
      </c>
      <c r="D9" s="11" t="s">
        <v>29</v>
      </c>
      <c r="E9" s="11" t="s">
        <v>13</v>
      </c>
      <c r="F9" s="13"/>
      <c r="G9" s="10"/>
      <c r="H9" s="10"/>
    </row>
    <row r="10" s="2" customFormat="1" ht="24" customHeight="1" spans="1:8">
      <c r="A10" s="10"/>
      <c r="B10" s="9" t="s">
        <v>25</v>
      </c>
      <c r="C10" s="11" t="s">
        <v>30</v>
      </c>
      <c r="D10" s="11" t="s">
        <v>31</v>
      </c>
      <c r="E10" s="11" t="s">
        <v>13</v>
      </c>
      <c r="F10" s="13"/>
      <c r="G10" s="10"/>
      <c r="H10" s="10"/>
    </row>
    <row r="11" s="2" customFormat="1" ht="24" customHeight="1" spans="1:8">
      <c r="A11" s="10"/>
      <c r="B11" s="9" t="s">
        <v>20</v>
      </c>
      <c r="C11" s="11" t="s">
        <v>32</v>
      </c>
      <c r="D11" s="11" t="s">
        <v>33</v>
      </c>
      <c r="E11" s="11" t="s">
        <v>13</v>
      </c>
      <c r="F11" s="13"/>
      <c r="G11" s="10"/>
      <c r="H11" s="10"/>
    </row>
    <row r="12" s="2" customFormat="1" ht="24" customHeight="1" spans="1:8">
      <c r="A12" s="10" t="s">
        <v>34</v>
      </c>
      <c r="B12" s="9" t="s">
        <v>35</v>
      </c>
      <c r="C12" s="11" t="s">
        <v>36</v>
      </c>
      <c r="D12" s="11" t="s">
        <v>37</v>
      </c>
      <c r="E12" s="11" t="s">
        <v>18</v>
      </c>
      <c r="F12" s="12">
        <v>41.77</v>
      </c>
      <c r="G12" s="10">
        <f t="shared" ref="G12:G18" si="1">F12*30</f>
        <v>1253.1</v>
      </c>
      <c r="H12" s="10">
        <v>1253.1</v>
      </c>
    </row>
    <row r="13" s="2" customFormat="1" ht="24" customHeight="1" spans="1:8">
      <c r="A13" s="10" t="s">
        <v>38</v>
      </c>
      <c r="B13" s="9" t="s">
        <v>39</v>
      </c>
      <c r="C13" s="11" t="s">
        <v>40</v>
      </c>
      <c r="D13" s="11" t="s">
        <v>41</v>
      </c>
      <c r="E13" s="11" t="s">
        <v>18</v>
      </c>
      <c r="F13" s="12">
        <v>399.87</v>
      </c>
      <c r="G13" s="10">
        <f t="shared" si="1"/>
        <v>11996.1</v>
      </c>
      <c r="H13" s="10">
        <v>11996.1</v>
      </c>
    </row>
    <row r="14" s="2" customFormat="1" ht="24" customHeight="1" spans="1:8">
      <c r="A14" s="10" t="s">
        <v>42</v>
      </c>
      <c r="B14" s="9" t="s">
        <v>43</v>
      </c>
      <c r="C14" s="11" t="s">
        <v>44</v>
      </c>
      <c r="D14" s="11" t="s">
        <v>45</v>
      </c>
      <c r="E14" s="11" t="s">
        <v>18</v>
      </c>
      <c r="F14" s="12">
        <v>438.25</v>
      </c>
      <c r="G14" s="10">
        <f t="shared" si="1"/>
        <v>13147.5</v>
      </c>
      <c r="H14" s="14">
        <v>24002.7</v>
      </c>
    </row>
    <row r="15" s="2" customFormat="1" ht="24" customHeight="1" spans="1:8">
      <c r="A15" s="10" t="s">
        <v>42</v>
      </c>
      <c r="B15" s="9" t="s">
        <v>43</v>
      </c>
      <c r="C15" s="11" t="s">
        <v>46</v>
      </c>
      <c r="D15" s="11" t="s">
        <v>47</v>
      </c>
      <c r="E15" s="11" t="s">
        <v>13</v>
      </c>
      <c r="F15" s="12">
        <v>361.84</v>
      </c>
      <c r="G15" s="10">
        <f t="shared" si="1"/>
        <v>10855.2</v>
      </c>
      <c r="H15" s="15"/>
    </row>
    <row r="16" s="2" customFormat="1" ht="24" customHeight="1" spans="1:8">
      <c r="A16" s="10" t="s">
        <v>48</v>
      </c>
      <c r="B16" s="9" t="s">
        <v>15</v>
      </c>
      <c r="C16" s="11" t="s">
        <v>49</v>
      </c>
      <c r="D16" s="11" t="s">
        <v>50</v>
      </c>
      <c r="E16" s="11" t="s">
        <v>18</v>
      </c>
      <c r="F16" s="10">
        <v>424.06</v>
      </c>
      <c r="G16" s="10">
        <f t="shared" si="1"/>
        <v>12721.8</v>
      </c>
      <c r="H16" s="14">
        <v>13193.1</v>
      </c>
    </row>
    <row r="17" s="2" customFormat="1" ht="24" customHeight="1" spans="1:8">
      <c r="A17" s="10" t="s">
        <v>48</v>
      </c>
      <c r="B17" s="9" t="s">
        <v>51</v>
      </c>
      <c r="C17" s="11" t="s">
        <v>52</v>
      </c>
      <c r="D17" s="11" t="s">
        <v>53</v>
      </c>
      <c r="E17" s="11" t="s">
        <v>18</v>
      </c>
      <c r="F17" s="10">
        <v>15.71</v>
      </c>
      <c r="G17" s="10">
        <f t="shared" si="1"/>
        <v>471.3</v>
      </c>
      <c r="H17" s="15"/>
    </row>
    <row r="18" s="2" customFormat="1" ht="24" customHeight="1" spans="1:8">
      <c r="A18" s="10" t="s">
        <v>54</v>
      </c>
      <c r="B18" s="9" t="s">
        <v>39</v>
      </c>
      <c r="C18" s="11" t="s">
        <v>55</v>
      </c>
      <c r="D18" s="11" t="s">
        <v>56</v>
      </c>
      <c r="E18" s="11" t="s">
        <v>18</v>
      </c>
      <c r="F18" s="10">
        <v>956.44</v>
      </c>
      <c r="G18" s="10">
        <f t="shared" si="1"/>
        <v>28693.2</v>
      </c>
      <c r="H18" s="10">
        <f>G18</f>
        <v>28693.2</v>
      </c>
    </row>
    <row r="19" s="2" customFormat="1" ht="24" customHeight="1" spans="1:8">
      <c r="A19" s="10" t="s">
        <v>54</v>
      </c>
      <c r="B19" s="9" t="s">
        <v>39</v>
      </c>
      <c r="C19" s="11" t="s">
        <v>57</v>
      </c>
      <c r="D19" s="11" t="s">
        <v>58</v>
      </c>
      <c r="E19" s="11" t="s">
        <v>18</v>
      </c>
      <c r="F19" s="10"/>
      <c r="G19" s="10"/>
      <c r="H19" s="10"/>
    </row>
    <row r="20" s="2" customFormat="1" ht="24" customHeight="1" spans="1:8">
      <c r="A20" s="10" t="s">
        <v>59</v>
      </c>
      <c r="B20" s="9" t="s">
        <v>15</v>
      </c>
      <c r="C20" s="11" t="s">
        <v>60</v>
      </c>
      <c r="D20" s="11" t="s">
        <v>61</v>
      </c>
      <c r="E20" s="11" t="s">
        <v>18</v>
      </c>
      <c r="F20" s="10">
        <v>892.47</v>
      </c>
      <c r="G20" s="10">
        <f t="shared" ref="G20:G23" si="2">F20*30</f>
        <v>26774.1</v>
      </c>
      <c r="H20" s="10">
        <f>G20</f>
        <v>26774.1</v>
      </c>
    </row>
    <row r="21" s="2" customFormat="1" ht="24" customHeight="1" spans="1:8">
      <c r="A21" s="10" t="s">
        <v>59</v>
      </c>
      <c r="B21" s="9" t="s">
        <v>15</v>
      </c>
      <c r="C21" s="11" t="s">
        <v>62</v>
      </c>
      <c r="D21" s="11" t="s">
        <v>63</v>
      </c>
      <c r="E21" s="11" t="s">
        <v>18</v>
      </c>
      <c r="F21" s="10"/>
      <c r="G21" s="10"/>
      <c r="H21" s="10"/>
    </row>
    <row r="22" s="2" customFormat="1" ht="24" customHeight="1" spans="1:8">
      <c r="A22" s="10" t="s">
        <v>38</v>
      </c>
      <c r="B22" s="9" t="s">
        <v>15</v>
      </c>
      <c r="C22" s="11" t="s">
        <v>64</v>
      </c>
      <c r="D22" s="11" t="s">
        <v>65</v>
      </c>
      <c r="E22" s="11" t="s">
        <v>18</v>
      </c>
      <c r="F22" s="12">
        <v>70.05</v>
      </c>
      <c r="G22" s="10">
        <f t="shared" si="2"/>
        <v>2101.5</v>
      </c>
      <c r="H22" s="10">
        <v>2101.5</v>
      </c>
    </row>
    <row r="23" s="2" customFormat="1" ht="24" customHeight="1" spans="1:8">
      <c r="A23" s="10" t="s">
        <v>9</v>
      </c>
      <c r="B23" s="9" t="s">
        <v>66</v>
      </c>
      <c r="C23" s="11" t="s">
        <v>67</v>
      </c>
      <c r="D23" s="11" t="s">
        <v>68</v>
      </c>
      <c r="E23" s="11" t="s">
        <v>18</v>
      </c>
      <c r="F23" s="12">
        <v>431.03</v>
      </c>
      <c r="G23" s="10">
        <f t="shared" si="2"/>
        <v>12930.9</v>
      </c>
      <c r="H23" s="10">
        <v>12930.9</v>
      </c>
    </row>
    <row r="24" s="2" customFormat="1" ht="24" customHeight="1" spans="1:8">
      <c r="A24" s="10" t="s">
        <v>9</v>
      </c>
      <c r="B24" s="9" t="s">
        <v>66</v>
      </c>
      <c r="C24" s="11" t="s">
        <v>69</v>
      </c>
      <c r="D24" s="11" t="s">
        <v>70</v>
      </c>
      <c r="E24" s="11" t="s">
        <v>18</v>
      </c>
      <c r="F24" s="12"/>
      <c r="G24" s="10"/>
      <c r="H24" s="10"/>
    </row>
    <row r="25" s="2" customFormat="1" ht="24" customHeight="1" spans="1:8">
      <c r="A25" s="10" t="s">
        <v>71</v>
      </c>
      <c r="B25" s="9" t="s">
        <v>72</v>
      </c>
      <c r="C25" s="11" t="s">
        <v>73</v>
      </c>
      <c r="D25" s="11" t="s">
        <v>74</v>
      </c>
      <c r="E25" s="11" t="s">
        <v>18</v>
      </c>
      <c r="F25" s="12">
        <v>179.17</v>
      </c>
      <c r="G25" s="10">
        <f t="shared" ref="G25:G29" si="3">F25*30</f>
        <v>5375.1</v>
      </c>
      <c r="H25" s="10">
        <v>5375.1</v>
      </c>
    </row>
    <row r="26" s="2" customFormat="1" ht="24" customHeight="1" spans="1:8">
      <c r="A26" s="10" t="s">
        <v>14</v>
      </c>
      <c r="B26" s="9" t="s">
        <v>15</v>
      </c>
      <c r="C26" s="11" t="s">
        <v>75</v>
      </c>
      <c r="D26" s="11" t="s">
        <v>76</v>
      </c>
      <c r="E26" s="11" t="s">
        <v>18</v>
      </c>
      <c r="F26" s="10">
        <v>322.19</v>
      </c>
      <c r="G26" s="10">
        <f t="shared" si="3"/>
        <v>9665.7</v>
      </c>
      <c r="H26" s="10">
        <v>9665.7</v>
      </c>
    </row>
    <row r="27" s="2" customFormat="1" ht="24" customHeight="1" spans="1:8">
      <c r="A27" s="10" t="s">
        <v>14</v>
      </c>
      <c r="B27" s="9" t="s">
        <v>15</v>
      </c>
      <c r="C27" s="11" t="s">
        <v>77</v>
      </c>
      <c r="D27" s="11" t="s">
        <v>78</v>
      </c>
      <c r="E27" s="11" t="s">
        <v>18</v>
      </c>
      <c r="F27" s="12">
        <v>63.46</v>
      </c>
      <c r="G27" s="10">
        <f t="shared" si="3"/>
        <v>1903.8</v>
      </c>
      <c r="H27" s="10">
        <v>1903.8</v>
      </c>
    </row>
    <row r="28" s="2" customFormat="1" ht="24" customHeight="1" spans="1:8">
      <c r="A28" s="10" t="s">
        <v>38</v>
      </c>
      <c r="B28" s="9" t="s">
        <v>15</v>
      </c>
      <c r="C28" s="11" t="s">
        <v>79</v>
      </c>
      <c r="D28" s="11" t="s">
        <v>80</v>
      </c>
      <c r="E28" s="11" t="s">
        <v>18</v>
      </c>
      <c r="F28" s="12">
        <v>43.3</v>
      </c>
      <c r="G28" s="10">
        <f t="shared" si="3"/>
        <v>1299</v>
      </c>
      <c r="H28" s="10">
        <v>1299</v>
      </c>
    </row>
    <row r="29" s="2" customFormat="1" ht="24" customHeight="1" spans="1:8">
      <c r="A29" s="10" t="s">
        <v>42</v>
      </c>
      <c r="B29" s="9" t="s">
        <v>43</v>
      </c>
      <c r="C29" s="11" t="s">
        <v>81</v>
      </c>
      <c r="D29" s="11" t="s">
        <v>82</v>
      </c>
      <c r="E29" s="11" t="s">
        <v>13</v>
      </c>
      <c r="F29" s="13">
        <v>416.96</v>
      </c>
      <c r="G29" s="10">
        <f t="shared" si="3"/>
        <v>12508.8</v>
      </c>
      <c r="H29" s="14">
        <v>24947.1</v>
      </c>
    </row>
    <row r="30" s="2" customFormat="1" ht="24" customHeight="1" spans="1:8">
      <c r="A30" s="10"/>
      <c r="B30" s="9" t="s">
        <v>43</v>
      </c>
      <c r="C30" s="11" t="s">
        <v>83</v>
      </c>
      <c r="D30" s="11" t="s">
        <v>84</v>
      </c>
      <c r="E30" s="11" t="s">
        <v>13</v>
      </c>
      <c r="F30" s="13"/>
      <c r="G30" s="10"/>
      <c r="H30" s="16"/>
    </row>
    <row r="31" s="2" customFormat="1" ht="24" customHeight="1" spans="1:8">
      <c r="A31" s="10"/>
      <c r="B31" s="9" t="s">
        <v>43</v>
      </c>
      <c r="C31" s="11" t="s">
        <v>85</v>
      </c>
      <c r="D31" s="11" t="s">
        <v>86</v>
      </c>
      <c r="E31" s="11" t="s">
        <v>18</v>
      </c>
      <c r="F31" s="12">
        <v>414.61</v>
      </c>
      <c r="G31" s="17">
        <f t="shared" ref="G31:G35" si="4">F31*30</f>
        <v>12438.3</v>
      </c>
      <c r="H31" s="15"/>
    </row>
    <row r="32" s="2" customFormat="1" ht="24" customHeight="1" spans="1:8">
      <c r="A32" s="10" t="s">
        <v>38</v>
      </c>
      <c r="B32" s="9" t="s">
        <v>15</v>
      </c>
      <c r="C32" s="11" t="s">
        <v>87</v>
      </c>
      <c r="D32" s="11" t="s">
        <v>88</v>
      </c>
      <c r="E32" s="11" t="s">
        <v>18</v>
      </c>
      <c r="F32" s="12">
        <v>70.71</v>
      </c>
      <c r="G32" s="17">
        <f t="shared" si="4"/>
        <v>2121.3</v>
      </c>
      <c r="H32" s="10">
        <v>2121.3</v>
      </c>
    </row>
    <row r="33" s="2" customFormat="1" ht="24" customHeight="1" spans="1:8">
      <c r="A33" s="10" t="s">
        <v>89</v>
      </c>
      <c r="B33" s="9" t="s">
        <v>15</v>
      </c>
      <c r="C33" s="11" t="s">
        <v>90</v>
      </c>
      <c r="D33" s="11" t="s">
        <v>91</v>
      </c>
      <c r="E33" s="11" t="s">
        <v>18</v>
      </c>
      <c r="F33" s="12">
        <v>142.62</v>
      </c>
      <c r="G33" s="17">
        <f t="shared" si="4"/>
        <v>4278.6</v>
      </c>
      <c r="H33" s="10">
        <v>4278.6</v>
      </c>
    </row>
    <row r="34" s="2" customFormat="1" ht="24" customHeight="1" spans="1:8">
      <c r="A34" s="10" t="s">
        <v>38</v>
      </c>
      <c r="B34" s="9" t="s">
        <v>92</v>
      </c>
      <c r="C34" s="11" t="s">
        <v>93</v>
      </c>
      <c r="D34" s="11" t="s">
        <v>94</v>
      </c>
      <c r="E34" s="11" t="s">
        <v>13</v>
      </c>
      <c r="F34" s="12">
        <v>246.25</v>
      </c>
      <c r="G34" s="17">
        <f t="shared" si="4"/>
        <v>7387.5</v>
      </c>
      <c r="H34" s="14">
        <v>11708.1</v>
      </c>
    </row>
    <row r="35" s="2" customFormat="1" ht="24" customHeight="1" spans="1:8">
      <c r="A35" s="10"/>
      <c r="B35" s="9" t="s">
        <v>15</v>
      </c>
      <c r="C35" s="11" t="s">
        <v>95</v>
      </c>
      <c r="D35" s="11" t="s">
        <v>96</v>
      </c>
      <c r="E35" s="11" t="s">
        <v>18</v>
      </c>
      <c r="F35" s="10">
        <v>144.02</v>
      </c>
      <c r="G35" s="10">
        <f t="shared" si="4"/>
        <v>4320.6</v>
      </c>
      <c r="H35" s="16"/>
    </row>
    <row r="36" s="2" customFormat="1" ht="24" customHeight="1" spans="1:8">
      <c r="A36" s="10"/>
      <c r="B36" s="9" t="s">
        <v>92</v>
      </c>
      <c r="C36" s="11" t="s">
        <v>97</v>
      </c>
      <c r="D36" s="11" t="s">
        <v>98</v>
      </c>
      <c r="E36" s="11" t="s">
        <v>18</v>
      </c>
      <c r="F36" s="10"/>
      <c r="G36" s="10"/>
      <c r="H36" s="15"/>
    </row>
    <row r="37" s="2" customFormat="1" ht="24" customHeight="1" spans="1:8">
      <c r="A37" s="10" t="s">
        <v>9</v>
      </c>
      <c r="B37" s="9" t="s">
        <v>99</v>
      </c>
      <c r="C37" s="11" t="s">
        <v>100</v>
      </c>
      <c r="D37" s="11" t="s">
        <v>101</v>
      </c>
      <c r="E37" s="11" t="s">
        <v>13</v>
      </c>
      <c r="F37" s="13">
        <v>1728.72</v>
      </c>
      <c r="G37" s="10">
        <f>F37*30</f>
        <v>51861.6</v>
      </c>
      <c r="H37" s="14">
        <v>77781</v>
      </c>
    </row>
    <row r="38" s="2" customFormat="1" ht="24" customHeight="1" spans="1:8">
      <c r="A38" s="10"/>
      <c r="B38" s="9" t="s">
        <v>99</v>
      </c>
      <c r="C38" s="11" t="s">
        <v>102</v>
      </c>
      <c r="D38" s="11" t="s">
        <v>103</v>
      </c>
      <c r="E38" s="11" t="s">
        <v>13</v>
      </c>
      <c r="F38" s="13"/>
      <c r="G38" s="10"/>
      <c r="H38" s="16"/>
    </row>
    <row r="39" s="2" customFormat="1" ht="24" customHeight="1" spans="1:8">
      <c r="A39" s="10"/>
      <c r="B39" s="9" t="s">
        <v>99</v>
      </c>
      <c r="C39" s="11" t="s">
        <v>104</v>
      </c>
      <c r="D39" s="11" t="s">
        <v>105</v>
      </c>
      <c r="E39" s="11" t="s">
        <v>13</v>
      </c>
      <c r="F39" s="13"/>
      <c r="G39" s="10"/>
      <c r="H39" s="16"/>
    </row>
    <row r="40" s="2" customFormat="1" ht="24" customHeight="1" spans="1:8">
      <c r="A40" s="10"/>
      <c r="B40" s="9" t="s">
        <v>99</v>
      </c>
      <c r="C40" s="11" t="s">
        <v>106</v>
      </c>
      <c r="D40" s="11" t="s">
        <v>107</v>
      </c>
      <c r="E40" s="11" t="s">
        <v>18</v>
      </c>
      <c r="F40" s="10">
        <v>863.98</v>
      </c>
      <c r="G40" s="10">
        <f>F40*30</f>
        <v>25919.4</v>
      </c>
      <c r="H40" s="16"/>
    </row>
    <row r="41" s="2" customFormat="1" ht="24" customHeight="1" spans="1:8">
      <c r="A41" s="10"/>
      <c r="B41" s="9" t="s">
        <v>99</v>
      </c>
      <c r="C41" s="11" t="s">
        <v>108</v>
      </c>
      <c r="D41" s="11" t="s">
        <v>109</v>
      </c>
      <c r="E41" s="11" t="s">
        <v>18</v>
      </c>
      <c r="F41" s="10"/>
      <c r="G41" s="10"/>
      <c r="H41" s="16"/>
    </row>
    <row r="42" s="2" customFormat="1" ht="24" customHeight="1" spans="1:8">
      <c r="A42" s="10"/>
      <c r="B42" s="9" t="s">
        <v>99</v>
      </c>
      <c r="C42" s="11" t="s">
        <v>110</v>
      </c>
      <c r="D42" s="11" t="s">
        <v>111</v>
      </c>
      <c r="E42" s="11" t="s">
        <v>18</v>
      </c>
      <c r="F42" s="10"/>
      <c r="G42" s="10"/>
      <c r="H42" s="16"/>
    </row>
    <row r="43" s="2" customFormat="1" ht="24" customHeight="1" spans="1:8">
      <c r="A43" s="10"/>
      <c r="B43" s="9" t="s">
        <v>99</v>
      </c>
      <c r="C43" s="11" t="s">
        <v>112</v>
      </c>
      <c r="D43" s="11" t="s">
        <v>113</v>
      </c>
      <c r="E43" s="11" t="s">
        <v>18</v>
      </c>
      <c r="F43" s="10"/>
      <c r="G43" s="10"/>
      <c r="H43" s="16"/>
    </row>
    <row r="44" s="2" customFormat="1" ht="24" customHeight="1" spans="1:8">
      <c r="A44" s="10"/>
      <c r="B44" s="9" t="s">
        <v>99</v>
      </c>
      <c r="C44" s="11" t="s">
        <v>114</v>
      </c>
      <c r="D44" s="11" t="s">
        <v>115</v>
      </c>
      <c r="E44" s="11" t="s">
        <v>18</v>
      </c>
      <c r="F44" s="10"/>
      <c r="G44" s="10"/>
      <c r="H44" s="15"/>
    </row>
    <row r="45" s="2" customFormat="1" ht="24" customHeight="1" spans="1:8">
      <c r="A45" s="10" t="s">
        <v>116</v>
      </c>
      <c r="B45" s="9" t="s">
        <v>117</v>
      </c>
      <c r="C45" s="11" t="s">
        <v>118</v>
      </c>
      <c r="D45" s="11" t="s">
        <v>119</v>
      </c>
      <c r="E45" s="11" t="s">
        <v>18</v>
      </c>
      <c r="F45" s="12">
        <v>261.02</v>
      </c>
      <c r="G45" s="10">
        <f t="shared" ref="G45:G47" si="5">F45*30</f>
        <v>7830.6</v>
      </c>
      <c r="H45" s="10">
        <v>7830.6</v>
      </c>
    </row>
    <row r="46" s="2" customFormat="1" ht="24" customHeight="1" spans="1:8">
      <c r="A46" s="10" t="s">
        <v>38</v>
      </c>
      <c r="B46" s="9" t="s">
        <v>120</v>
      </c>
      <c r="C46" s="11" t="s">
        <v>121</v>
      </c>
      <c r="D46" s="11" t="s">
        <v>122</v>
      </c>
      <c r="E46" s="11" t="s">
        <v>18</v>
      </c>
      <c r="F46" s="10"/>
      <c r="G46" s="10">
        <f t="shared" si="5"/>
        <v>0</v>
      </c>
      <c r="H46" s="10"/>
    </row>
    <row r="47" s="2" customFormat="1" ht="24" customHeight="1" spans="1:8">
      <c r="A47" s="10" t="s">
        <v>89</v>
      </c>
      <c r="B47" s="9" t="s">
        <v>123</v>
      </c>
      <c r="C47" s="11" t="s">
        <v>124</v>
      </c>
      <c r="D47" s="11" t="s">
        <v>125</v>
      </c>
      <c r="E47" s="11" t="s">
        <v>18</v>
      </c>
      <c r="F47" s="10">
        <v>934.15</v>
      </c>
      <c r="G47" s="10">
        <f t="shared" si="5"/>
        <v>28024.5</v>
      </c>
      <c r="H47" s="14">
        <v>41508.3</v>
      </c>
    </row>
    <row r="48" s="2" customFormat="1" ht="24" customHeight="1" spans="1:8">
      <c r="A48" s="10"/>
      <c r="B48" s="9" t="s">
        <v>126</v>
      </c>
      <c r="C48" s="11" t="s">
        <v>127</v>
      </c>
      <c r="D48" s="11" t="s">
        <v>128</v>
      </c>
      <c r="E48" s="11" t="s">
        <v>18</v>
      </c>
      <c r="F48" s="10"/>
      <c r="G48" s="17"/>
      <c r="H48" s="16"/>
    </row>
    <row r="49" s="2" customFormat="1" ht="24" customHeight="1" spans="1:8">
      <c r="A49" s="10"/>
      <c r="B49" s="9" t="s">
        <v>126</v>
      </c>
      <c r="C49" s="11" t="s">
        <v>129</v>
      </c>
      <c r="D49" s="11" t="s">
        <v>130</v>
      </c>
      <c r="E49" s="11" t="s">
        <v>13</v>
      </c>
      <c r="F49" s="12">
        <v>449.46</v>
      </c>
      <c r="G49" s="17">
        <f t="shared" ref="G49:G52" si="6">F49*30</f>
        <v>13483.8</v>
      </c>
      <c r="H49" s="15"/>
    </row>
    <row r="50" s="2" customFormat="1" ht="24" customHeight="1" spans="1:8">
      <c r="A50" s="10" t="s">
        <v>131</v>
      </c>
      <c r="B50" s="9" t="s">
        <v>15</v>
      </c>
      <c r="C50" s="11" t="s">
        <v>132</v>
      </c>
      <c r="D50" s="11" t="s">
        <v>133</v>
      </c>
      <c r="E50" s="11" t="s">
        <v>18</v>
      </c>
      <c r="F50" s="10">
        <v>73.49</v>
      </c>
      <c r="G50" s="17">
        <f t="shared" si="6"/>
        <v>2204.7</v>
      </c>
      <c r="H50" s="10">
        <v>2204.7</v>
      </c>
    </row>
    <row r="51" s="2" customFormat="1" ht="24" customHeight="1" spans="1:8">
      <c r="A51" s="10" t="s">
        <v>9</v>
      </c>
      <c r="B51" s="9" t="s">
        <v>15</v>
      </c>
      <c r="C51" s="11" t="s">
        <v>134</v>
      </c>
      <c r="D51" s="11" t="s">
        <v>135</v>
      </c>
      <c r="E51" s="11" t="s">
        <v>18</v>
      </c>
      <c r="F51" s="12">
        <v>391.02</v>
      </c>
      <c r="G51" s="17">
        <f t="shared" si="6"/>
        <v>11730.6</v>
      </c>
      <c r="H51" s="10">
        <v>11730.6</v>
      </c>
    </row>
    <row r="52" s="2" customFormat="1" ht="24" customHeight="1" spans="1:8">
      <c r="A52" s="10" t="s">
        <v>38</v>
      </c>
      <c r="B52" s="9" t="s">
        <v>136</v>
      </c>
      <c r="C52" s="11" t="s">
        <v>137</v>
      </c>
      <c r="D52" s="11" t="s">
        <v>138</v>
      </c>
      <c r="E52" s="11" t="s">
        <v>18</v>
      </c>
      <c r="F52" s="12">
        <v>305.16</v>
      </c>
      <c r="G52" s="10">
        <f t="shared" si="6"/>
        <v>9154.8</v>
      </c>
      <c r="H52" s="14">
        <v>9154.8</v>
      </c>
    </row>
    <row r="53" s="2" customFormat="1" ht="24" customHeight="1" spans="1:8">
      <c r="A53" s="10"/>
      <c r="B53" s="9" t="s">
        <v>136</v>
      </c>
      <c r="C53" s="11" t="s">
        <v>139</v>
      </c>
      <c r="D53" s="11" t="s">
        <v>140</v>
      </c>
      <c r="E53" s="11" t="s">
        <v>18</v>
      </c>
      <c r="F53" s="12"/>
      <c r="G53" s="10"/>
      <c r="H53" s="15"/>
    </row>
    <row r="54" s="2" customFormat="1" ht="24" customHeight="1" spans="1:8">
      <c r="A54" s="10" t="s">
        <v>14</v>
      </c>
      <c r="B54" s="9" t="s">
        <v>15</v>
      </c>
      <c r="C54" s="11" t="s">
        <v>141</v>
      </c>
      <c r="D54" s="11" t="s">
        <v>142</v>
      </c>
      <c r="E54" s="11" t="s">
        <v>18</v>
      </c>
      <c r="F54" s="12">
        <v>403.56</v>
      </c>
      <c r="G54" s="10">
        <f>F54*30</f>
        <v>12106.8</v>
      </c>
      <c r="H54" s="14">
        <f>G54</f>
        <v>12106.8</v>
      </c>
    </row>
    <row r="55" s="2" customFormat="1" ht="24" customHeight="1" spans="1:8">
      <c r="A55" s="10"/>
      <c r="B55" s="9" t="s">
        <v>15</v>
      </c>
      <c r="C55" s="11" t="s">
        <v>143</v>
      </c>
      <c r="D55" s="11" t="s">
        <v>144</v>
      </c>
      <c r="E55" s="11" t="s">
        <v>18</v>
      </c>
      <c r="F55" s="12"/>
      <c r="G55" s="10"/>
      <c r="H55" s="15"/>
    </row>
    <row r="56" s="2" customFormat="1" ht="24" customHeight="1" spans="1:8">
      <c r="A56" s="10" t="s">
        <v>116</v>
      </c>
      <c r="B56" s="9" t="s">
        <v>145</v>
      </c>
      <c r="C56" s="11" t="s">
        <v>146</v>
      </c>
      <c r="D56" s="11" t="s">
        <v>147</v>
      </c>
      <c r="E56" s="11" t="s">
        <v>18</v>
      </c>
      <c r="F56" s="10">
        <v>1091.36</v>
      </c>
      <c r="G56" s="10">
        <f>F56*30</f>
        <v>32740.8</v>
      </c>
      <c r="H56" s="14">
        <f>G56</f>
        <v>32740.8</v>
      </c>
    </row>
    <row r="57" s="2" customFormat="1" ht="24" customHeight="1" spans="1:8">
      <c r="A57" s="10"/>
      <c r="B57" s="9" t="s">
        <v>145</v>
      </c>
      <c r="C57" s="11" t="s">
        <v>148</v>
      </c>
      <c r="D57" s="11" t="s">
        <v>149</v>
      </c>
      <c r="E57" s="11" t="s">
        <v>18</v>
      </c>
      <c r="F57" s="10"/>
      <c r="G57" s="10"/>
      <c r="H57" s="16"/>
    </row>
    <row r="58" s="2" customFormat="1" ht="24" customHeight="1" spans="1:8">
      <c r="A58" s="10"/>
      <c r="B58" s="9" t="s">
        <v>145</v>
      </c>
      <c r="C58" s="11" t="s">
        <v>150</v>
      </c>
      <c r="D58" s="11" t="s">
        <v>151</v>
      </c>
      <c r="E58" s="11" t="s">
        <v>18</v>
      </c>
      <c r="F58" s="10"/>
      <c r="G58" s="10"/>
      <c r="H58" s="16"/>
    </row>
    <row r="59" s="2" customFormat="1" ht="24" customHeight="1" spans="1:8">
      <c r="A59" s="10"/>
      <c r="B59" s="9" t="s">
        <v>145</v>
      </c>
      <c r="C59" s="11" t="s">
        <v>152</v>
      </c>
      <c r="D59" s="11" t="s">
        <v>153</v>
      </c>
      <c r="E59" s="11" t="s">
        <v>18</v>
      </c>
      <c r="F59" s="10"/>
      <c r="G59" s="10"/>
      <c r="H59" s="16"/>
    </row>
    <row r="60" s="2" customFormat="1" ht="24" customHeight="1" spans="1:8">
      <c r="A60" s="10"/>
      <c r="B60" s="9" t="s">
        <v>145</v>
      </c>
      <c r="C60" s="11" t="s">
        <v>154</v>
      </c>
      <c r="D60" s="11" t="s">
        <v>155</v>
      </c>
      <c r="E60" s="11" t="s">
        <v>18</v>
      </c>
      <c r="F60" s="10"/>
      <c r="G60" s="10"/>
      <c r="H60" s="15"/>
    </row>
    <row r="61" s="2" customFormat="1" ht="24" customHeight="1" spans="1:8">
      <c r="A61" s="10" t="s">
        <v>116</v>
      </c>
      <c r="B61" s="9" t="s">
        <v>156</v>
      </c>
      <c r="C61" s="11" t="s">
        <v>157</v>
      </c>
      <c r="D61" s="11" t="s">
        <v>158</v>
      </c>
      <c r="E61" s="11" t="s">
        <v>18</v>
      </c>
      <c r="F61" s="12">
        <v>448.75</v>
      </c>
      <c r="G61" s="10">
        <f t="shared" ref="G61:G65" si="7">F61*30</f>
        <v>13462.5</v>
      </c>
      <c r="H61" s="14">
        <f t="shared" ref="H61:H65" si="8">G61</f>
        <v>13462.5</v>
      </c>
    </row>
    <row r="62" s="2" customFormat="1" ht="24" customHeight="1" spans="1:8">
      <c r="A62" s="10"/>
      <c r="B62" s="9" t="s">
        <v>156</v>
      </c>
      <c r="C62" s="11" t="s">
        <v>159</v>
      </c>
      <c r="D62" s="11" t="s">
        <v>160</v>
      </c>
      <c r="E62" s="11" t="s">
        <v>18</v>
      </c>
      <c r="F62" s="12"/>
      <c r="G62" s="17"/>
      <c r="H62" s="15"/>
    </row>
    <row r="63" s="2" customFormat="1" ht="24" customHeight="1" spans="1:8">
      <c r="A63" s="10" t="s">
        <v>161</v>
      </c>
      <c r="B63" s="9" t="s">
        <v>162</v>
      </c>
      <c r="C63" s="11" t="s">
        <v>163</v>
      </c>
      <c r="D63" s="11" t="s">
        <v>164</v>
      </c>
      <c r="E63" s="11" t="s">
        <v>18</v>
      </c>
      <c r="F63" s="12">
        <v>336.23</v>
      </c>
      <c r="G63" s="10">
        <f t="shared" si="7"/>
        <v>10086.9</v>
      </c>
      <c r="H63" s="14">
        <f t="shared" si="8"/>
        <v>10086.9</v>
      </c>
    </row>
    <row r="64" s="2" customFormat="1" ht="24" customHeight="1" spans="1:8">
      <c r="A64" s="10"/>
      <c r="B64" s="9" t="s">
        <v>162</v>
      </c>
      <c r="C64" s="11" t="s">
        <v>165</v>
      </c>
      <c r="D64" s="11" t="s">
        <v>166</v>
      </c>
      <c r="E64" s="11" t="s">
        <v>18</v>
      </c>
      <c r="F64" s="12"/>
      <c r="G64" s="17"/>
      <c r="H64" s="15"/>
    </row>
    <row r="65" s="2" customFormat="1" ht="24" customHeight="1" spans="1:8">
      <c r="A65" s="10" t="s">
        <v>167</v>
      </c>
      <c r="B65" s="9" t="s">
        <v>168</v>
      </c>
      <c r="C65" s="11" t="s">
        <v>169</v>
      </c>
      <c r="D65" s="11" t="s">
        <v>170</v>
      </c>
      <c r="E65" s="11" t="s">
        <v>18</v>
      </c>
      <c r="F65" s="12">
        <v>655.97</v>
      </c>
      <c r="G65" s="10">
        <f t="shared" si="7"/>
        <v>19679.1</v>
      </c>
      <c r="H65" s="14">
        <f t="shared" si="8"/>
        <v>19679.1</v>
      </c>
    </row>
    <row r="66" s="2" customFormat="1" ht="24" customHeight="1" spans="1:8">
      <c r="A66" s="10"/>
      <c r="B66" s="9" t="s">
        <v>168</v>
      </c>
      <c r="C66" s="11" t="s">
        <v>171</v>
      </c>
      <c r="D66" s="11" t="s">
        <v>172</v>
      </c>
      <c r="E66" s="11" t="s">
        <v>18</v>
      </c>
      <c r="F66" s="12"/>
      <c r="G66" s="17"/>
      <c r="H66" s="15"/>
    </row>
    <row r="67" s="2" customFormat="1" ht="24" customHeight="1" spans="1:8">
      <c r="A67" s="10" t="s">
        <v>9</v>
      </c>
      <c r="B67" s="9" t="s">
        <v>173</v>
      </c>
      <c r="C67" s="11" t="s">
        <v>174</v>
      </c>
      <c r="D67" s="11" t="s">
        <v>175</v>
      </c>
      <c r="E67" s="11" t="s">
        <v>13</v>
      </c>
      <c r="F67" s="13">
        <v>821.32</v>
      </c>
      <c r="G67" s="10">
        <f>F67*30</f>
        <v>24639.6</v>
      </c>
      <c r="H67" s="14">
        <f>G67+G70</f>
        <v>65644.2</v>
      </c>
    </row>
    <row r="68" s="2" customFormat="1" ht="24" customHeight="1" spans="1:8">
      <c r="A68" s="10"/>
      <c r="B68" s="9" t="s">
        <v>173</v>
      </c>
      <c r="C68" s="11" t="s">
        <v>176</v>
      </c>
      <c r="D68" s="11" t="s">
        <v>177</v>
      </c>
      <c r="E68" s="11" t="s">
        <v>13</v>
      </c>
      <c r="F68" s="13"/>
      <c r="G68" s="10"/>
      <c r="H68" s="16"/>
    </row>
    <row r="69" s="2" customFormat="1" ht="24" customHeight="1" spans="1:8">
      <c r="A69" s="10"/>
      <c r="B69" s="9" t="s">
        <v>173</v>
      </c>
      <c r="C69" s="11" t="s">
        <v>178</v>
      </c>
      <c r="D69" s="11" t="s">
        <v>179</v>
      </c>
      <c r="E69" s="11" t="s">
        <v>13</v>
      </c>
      <c r="F69" s="13"/>
      <c r="G69" s="10"/>
      <c r="H69" s="16"/>
    </row>
    <row r="70" s="2" customFormat="1" ht="24" customHeight="1" spans="1:8">
      <c r="A70" s="10"/>
      <c r="B70" s="9" t="s">
        <v>173</v>
      </c>
      <c r="C70" s="11" t="s">
        <v>180</v>
      </c>
      <c r="D70" s="11" t="s">
        <v>181</v>
      </c>
      <c r="E70" s="11" t="s">
        <v>18</v>
      </c>
      <c r="F70" s="12">
        <v>1366.82</v>
      </c>
      <c r="G70" s="10">
        <f>F70*30</f>
        <v>41004.6</v>
      </c>
      <c r="H70" s="16"/>
    </row>
    <row r="71" s="2" customFormat="1" ht="24" customHeight="1" spans="1:8">
      <c r="A71" s="10"/>
      <c r="B71" s="9" t="s">
        <v>173</v>
      </c>
      <c r="C71" s="11" t="s">
        <v>182</v>
      </c>
      <c r="D71" s="11" t="s">
        <v>183</v>
      </c>
      <c r="E71" s="11" t="s">
        <v>18</v>
      </c>
      <c r="F71" s="12"/>
      <c r="G71" s="10"/>
      <c r="H71" s="16"/>
    </row>
    <row r="72" s="2" customFormat="1" ht="24" customHeight="1" spans="1:8">
      <c r="A72" s="10"/>
      <c r="B72" s="9" t="s">
        <v>173</v>
      </c>
      <c r="C72" s="11" t="s">
        <v>184</v>
      </c>
      <c r="D72" s="11" t="s">
        <v>185</v>
      </c>
      <c r="E72" s="11" t="s">
        <v>18</v>
      </c>
      <c r="F72" s="12"/>
      <c r="G72" s="10"/>
      <c r="H72" s="15"/>
    </row>
    <row r="73" s="2" customFormat="1" ht="24" customHeight="1" spans="1:8">
      <c r="A73" s="10" t="s">
        <v>42</v>
      </c>
      <c r="B73" s="9" t="s">
        <v>15</v>
      </c>
      <c r="C73" s="11" t="s">
        <v>186</v>
      </c>
      <c r="D73" s="11" t="s">
        <v>187</v>
      </c>
      <c r="E73" s="11" t="s">
        <v>18</v>
      </c>
      <c r="F73" s="10">
        <v>651.56</v>
      </c>
      <c r="G73" s="10">
        <f t="shared" ref="G73:G77" si="9">F73*30</f>
        <v>19546.8</v>
      </c>
      <c r="H73" s="14">
        <f t="shared" ref="H73:H77" si="10">G73</f>
        <v>19546.8</v>
      </c>
    </row>
    <row r="74" s="2" customFormat="1" ht="24" customHeight="1" spans="1:8">
      <c r="A74" s="10"/>
      <c r="B74" s="9" t="s">
        <v>15</v>
      </c>
      <c r="C74" s="11" t="s">
        <v>188</v>
      </c>
      <c r="D74" s="11" t="s">
        <v>189</v>
      </c>
      <c r="E74" s="11" t="s">
        <v>18</v>
      </c>
      <c r="F74" s="10"/>
      <c r="G74" s="10"/>
      <c r="H74" s="16"/>
    </row>
    <row r="75" s="2" customFormat="1" ht="24" customHeight="1" spans="1:8">
      <c r="A75" s="10"/>
      <c r="B75" s="9" t="s">
        <v>15</v>
      </c>
      <c r="C75" s="11" t="s">
        <v>190</v>
      </c>
      <c r="D75" s="11" t="s">
        <v>191</v>
      </c>
      <c r="E75" s="11" t="s">
        <v>18</v>
      </c>
      <c r="F75" s="10"/>
      <c r="G75" s="10"/>
      <c r="H75" s="15"/>
    </row>
    <row r="76" s="2" customFormat="1" ht="24" customHeight="1" spans="1:8">
      <c r="A76" s="10" t="s">
        <v>48</v>
      </c>
      <c r="B76" s="9" t="s">
        <v>15</v>
      </c>
      <c r="C76" s="11" t="s">
        <v>192</v>
      </c>
      <c r="D76" s="11" t="s">
        <v>193</v>
      </c>
      <c r="E76" s="11" t="s">
        <v>18</v>
      </c>
      <c r="F76" s="10">
        <v>30.17</v>
      </c>
      <c r="G76" s="10">
        <f t="shared" si="9"/>
        <v>905.1</v>
      </c>
      <c r="H76" s="10">
        <f t="shared" si="10"/>
        <v>905.1</v>
      </c>
    </row>
    <row r="77" s="2" customFormat="1" ht="24" customHeight="1" spans="1:8">
      <c r="A77" s="10" t="s">
        <v>19</v>
      </c>
      <c r="B77" s="9" t="s">
        <v>173</v>
      </c>
      <c r="C77" s="11" t="s">
        <v>194</v>
      </c>
      <c r="D77" s="11" t="s">
        <v>195</v>
      </c>
      <c r="E77" s="11" t="s">
        <v>13</v>
      </c>
      <c r="F77" s="13">
        <v>4138.28</v>
      </c>
      <c r="G77" s="10">
        <f t="shared" si="9"/>
        <v>124148.4</v>
      </c>
      <c r="H77" s="14">
        <f t="shared" si="10"/>
        <v>124148.4</v>
      </c>
    </row>
    <row r="78" s="2" customFormat="1" ht="24" customHeight="1" spans="1:8">
      <c r="A78" s="10"/>
      <c r="B78" s="9" t="s">
        <v>173</v>
      </c>
      <c r="C78" s="11" t="s">
        <v>196</v>
      </c>
      <c r="D78" s="11" t="s">
        <v>197</v>
      </c>
      <c r="E78" s="11" t="s">
        <v>13</v>
      </c>
      <c r="F78" s="13"/>
      <c r="G78" s="10"/>
      <c r="H78" s="16"/>
    </row>
    <row r="79" s="2" customFormat="1" ht="24" customHeight="1" spans="1:8">
      <c r="A79" s="10"/>
      <c r="B79" s="9" t="s">
        <v>198</v>
      </c>
      <c r="C79" s="11" t="s">
        <v>199</v>
      </c>
      <c r="D79" s="11" t="s">
        <v>200</v>
      </c>
      <c r="E79" s="11" t="s">
        <v>13</v>
      </c>
      <c r="F79" s="13"/>
      <c r="G79" s="10"/>
      <c r="H79" s="16"/>
    </row>
    <row r="80" s="2" customFormat="1" ht="24" customHeight="1" spans="1:8">
      <c r="A80" s="10"/>
      <c r="B80" s="9" t="s">
        <v>198</v>
      </c>
      <c r="C80" s="11" t="s">
        <v>201</v>
      </c>
      <c r="D80" s="11" t="s">
        <v>202</v>
      </c>
      <c r="E80" s="11" t="s">
        <v>13</v>
      </c>
      <c r="F80" s="13"/>
      <c r="G80" s="10"/>
      <c r="H80" s="16"/>
    </row>
    <row r="81" s="2" customFormat="1" ht="24" customHeight="1" spans="1:8">
      <c r="A81" s="10"/>
      <c r="B81" s="9" t="s">
        <v>198</v>
      </c>
      <c r="C81" s="11" t="s">
        <v>203</v>
      </c>
      <c r="D81" s="11" t="s">
        <v>204</v>
      </c>
      <c r="E81" s="11" t="s">
        <v>13</v>
      </c>
      <c r="F81" s="13"/>
      <c r="G81" s="10"/>
      <c r="H81" s="16"/>
    </row>
    <row r="82" s="2" customFormat="1" ht="24" customHeight="1" spans="1:8">
      <c r="A82" s="10"/>
      <c r="B82" s="9" t="s">
        <v>198</v>
      </c>
      <c r="C82" s="11" t="s">
        <v>205</v>
      </c>
      <c r="D82" s="11" t="s">
        <v>206</v>
      </c>
      <c r="E82" s="11" t="s">
        <v>13</v>
      </c>
      <c r="F82" s="13"/>
      <c r="G82" s="10"/>
      <c r="H82" s="16"/>
    </row>
    <row r="83" s="2" customFormat="1" ht="24" customHeight="1" spans="1:8">
      <c r="A83" s="10"/>
      <c r="B83" s="9" t="s">
        <v>198</v>
      </c>
      <c r="C83" s="11" t="s">
        <v>207</v>
      </c>
      <c r="D83" s="11" t="s">
        <v>208</v>
      </c>
      <c r="E83" s="11" t="s">
        <v>13</v>
      </c>
      <c r="F83" s="13"/>
      <c r="G83" s="10"/>
      <c r="H83" s="16"/>
    </row>
    <row r="84" s="2" customFormat="1" ht="24" customHeight="1" spans="1:8">
      <c r="A84" s="10"/>
      <c r="B84" s="9" t="s">
        <v>198</v>
      </c>
      <c r="C84" s="11" t="s">
        <v>209</v>
      </c>
      <c r="D84" s="11" t="s">
        <v>210</v>
      </c>
      <c r="E84" s="11" t="s">
        <v>13</v>
      </c>
      <c r="F84" s="13"/>
      <c r="G84" s="10"/>
      <c r="H84" s="16"/>
    </row>
    <row r="85" s="2" customFormat="1" ht="24" customHeight="1" spans="1:8">
      <c r="A85" s="10"/>
      <c r="B85" s="9" t="s">
        <v>198</v>
      </c>
      <c r="C85" s="11" t="s">
        <v>211</v>
      </c>
      <c r="D85" s="11" t="s">
        <v>212</v>
      </c>
      <c r="E85" s="11" t="s">
        <v>13</v>
      </c>
      <c r="F85" s="13"/>
      <c r="G85" s="10"/>
      <c r="H85" s="15"/>
    </row>
    <row r="86" s="2" customFormat="1" ht="24" customHeight="1" spans="1:8">
      <c r="A86" s="10" t="s">
        <v>54</v>
      </c>
      <c r="B86" s="9" t="s">
        <v>213</v>
      </c>
      <c r="C86" s="11" t="s">
        <v>214</v>
      </c>
      <c r="D86" s="11" t="s">
        <v>215</v>
      </c>
      <c r="E86" s="11" t="s">
        <v>18</v>
      </c>
      <c r="F86" s="12">
        <v>405.54</v>
      </c>
      <c r="G86" s="10">
        <f t="shared" ref="G86:G89" si="11">F86*30</f>
        <v>12166.2</v>
      </c>
      <c r="H86" s="14">
        <f>G86+G88</f>
        <v>21018.3</v>
      </c>
    </row>
    <row r="87" s="2" customFormat="1" ht="24" customHeight="1" spans="1:8">
      <c r="A87" s="10"/>
      <c r="B87" s="9" t="s">
        <v>213</v>
      </c>
      <c r="C87" s="11" t="s">
        <v>216</v>
      </c>
      <c r="D87" s="11" t="s">
        <v>217</v>
      </c>
      <c r="E87" s="11" t="s">
        <v>18</v>
      </c>
      <c r="F87" s="12"/>
      <c r="G87" s="10"/>
      <c r="H87" s="16"/>
    </row>
    <row r="88" s="2" customFormat="1" ht="24" customHeight="1" spans="1:8">
      <c r="A88" s="10"/>
      <c r="B88" s="9" t="s">
        <v>213</v>
      </c>
      <c r="C88" s="11" t="s">
        <v>218</v>
      </c>
      <c r="D88" s="11" t="s">
        <v>219</v>
      </c>
      <c r="E88" s="11" t="s">
        <v>13</v>
      </c>
      <c r="F88" s="13">
        <v>295.07</v>
      </c>
      <c r="G88" s="10">
        <f t="shared" si="11"/>
        <v>8852.1</v>
      </c>
      <c r="H88" s="15"/>
    </row>
    <row r="89" s="2" customFormat="1" ht="24" customHeight="1" spans="1:8">
      <c r="A89" s="10" t="s">
        <v>167</v>
      </c>
      <c r="B89" s="9" t="s">
        <v>220</v>
      </c>
      <c r="C89" s="11" t="s">
        <v>221</v>
      </c>
      <c r="D89" s="11" t="s">
        <v>222</v>
      </c>
      <c r="E89" s="11" t="s">
        <v>18</v>
      </c>
      <c r="F89" s="12">
        <v>919.13</v>
      </c>
      <c r="G89" s="10">
        <f t="shared" si="11"/>
        <v>27573.9</v>
      </c>
      <c r="H89" s="14">
        <f>G89+G92</f>
        <v>58216.2</v>
      </c>
    </row>
    <row r="90" s="2" customFormat="1" ht="24" customHeight="1" spans="1:8">
      <c r="A90" s="10"/>
      <c r="B90" s="9" t="s">
        <v>220</v>
      </c>
      <c r="C90" s="11" t="s">
        <v>223</v>
      </c>
      <c r="D90" s="11" t="s">
        <v>224</v>
      </c>
      <c r="E90" s="11" t="s">
        <v>18</v>
      </c>
      <c r="F90" s="12"/>
      <c r="G90" s="10"/>
      <c r="H90" s="16"/>
    </row>
    <row r="91" s="2" customFormat="1" ht="24" customHeight="1" spans="1:8">
      <c r="A91" s="10"/>
      <c r="B91" s="9" t="s">
        <v>220</v>
      </c>
      <c r="C91" s="11" t="s">
        <v>225</v>
      </c>
      <c r="D91" s="11" t="s">
        <v>226</v>
      </c>
      <c r="E91" s="11" t="s">
        <v>18</v>
      </c>
      <c r="F91" s="12"/>
      <c r="G91" s="10"/>
      <c r="H91" s="16"/>
    </row>
    <row r="92" s="2" customFormat="1" ht="24" customHeight="1" spans="1:8">
      <c r="A92" s="10"/>
      <c r="B92" s="9" t="s">
        <v>220</v>
      </c>
      <c r="C92" s="11" t="s">
        <v>227</v>
      </c>
      <c r="D92" s="11" t="s">
        <v>228</v>
      </c>
      <c r="E92" s="11" t="s">
        <v>13</v>
      </c>
      <c r="F92" s="12">
        <v>1021.41</v>
      </c>
      <c r="G92" s="10">
        <f t="shared" ref="G92:G97" si="12">F92*30</f>
        <v>30642.3</v>
      </c>
      <c r="H92" s="16"/>
    </row>
    <row r="93" s="2" customFormat="1" ht="24" customHeight="1" spans="1:8">
      <c r="A93" s="10"/>
      <c r="B93" s="9" t="s">
        <v>220</v>
      </c>
      <c r="C93" s="11" t="s">
        <v>229</v>
      </c>
      <c r="D93" s="11" t="s">
        <v>230</v>
      </c>
      <c r="E93" s="11" t="s">
        <v>13</v>
      </c>
      <c r="F93" s="12"/>
      <c r="G93" s="10"/>
      <c r="H93" s="16"/>
    </row>
    <row r="94" s="2" customFormat="1" ht="24" customHeight="1" spans="1:8">
      <c r="A94" s="10"/>
      <c r="B94" s="9" t="s">
        <v>220</v>
      </c>
      <c r="C94" s="11" t="s">
        <v>231</v>
      </c>
      <c r="D94" s="11" t="s">
        <v>232</v>
      </c>
      <c r="E94" s="11" t="s">
        <v>13</v>
      </c>
      <c r="F94" s="12"/>
      <c r="G94" s="10"/>
      <c r="H94" s="15"/>
    </row>
    <row r="95" s="2" customFormat="1" ht="24" customHeight="1" spans="1:8">
      <c r="A95" s="10" t="s">
        <v>89</v>
      </c>
      <c r="B95" s="9" t="s">
        <v>15</v>
      </c>
      <c r="C95" s="11" t="s">
        <v>233</v>
      </c>
      <c r="D95" s="11" t="s">
        <v>234</v>
      </c>
      <c r="E95" s="11" t="s">
        <v>18</v>
      </c>
      <c r="F95" s="12">
        <v>42.31</v>
      </c>
      <c r="G95" s="17">
        <f t="shared" si="12"/>
        <v>1269.3</v>
      </c>
      <c r="H95" s="10">
        <f t="shared" ref="H95:H97" si="13">G95</f>
        <v>1269.3</v>
      </c>
    </row>
    <row r="96" s="2" customFormat="1" ht="24" customHeight="1" spans="1:8">
      <c r="A96" s="10" t="s">
        <v>89</v>
      </c>
      <c r="B96" s="9" t="s">
        <v>15</v>
      </c>
      <c r="C96" s="11" t="s">
        <v>235</v>
      </c>
      <c r="D96" s="11" t="s">
        <v>236</v>
      </c>
      <c r="E96" s="11" t="s">
        <v>18</v>
      </c>
      <c r="F96" s="12">
        <v>371.55</v>
      </c>
      <c r="G96" s="17">
        <f t="shared" si="12"/>
        <v>11146.5</v>
      </c>
      <c r="H96" s="10">
        <f t="shared" si="13"/>
        <v>11146.5</v>
      </c>
    </row>
    <row r="97" s="2" customFormat="1" ht="24" customHeight="1" spans="1:8">
      <c r="A97" s="10" t="s">
        <v>14</v>
      </c>
      <c r="B97" s="9" t="s">
        <v>15</v>
      </c>
      <c r="C97" s="11" t="s">
        <v>237</v>
      </c>
      <c r="D97" s="11" t="s">
        <v>238</v>
      </c>
      <c r="E97" s="11" t="s">
        <v>18</v>
      </c>
      <c r="F97" s="12">
        <v>827.67</v>
      </c>
      <c r="G97" s="10">
        <f t="shared" si="12"/>
        <v>24830.1</v>
      </c>
      <c r="H97" s="14">
        <f t="shared" si="13"/>
        <v>24830.1</v>
      </c>
    </row>
    <row r="98" s="2" customFormat="1" ht="24" customHeight="1" spans="1:8">
      <c r="A98" s="10"/>
      <c r="B98" s="9" t="s">
        <v>15</v>
      </c>
      <c r="C98" s="11" t="s">
        <v>239</v>
      </c>
      <c r="D98" s="11" t="s">
        <v>240</v>
      </c>
      <c r="E98" s="11" t="s">
        <v>18</v>
      </c>
      <c r="F98" s="12"/>
      <c r="G98" s="10"/>
      <c r="H98" s="16"/>
    </row>
    <row r="99" s="2" customFormat="1" ht="24" customHeight="1" spans="1:8">
      <c r="A99" s="10"/>
      <c r="B99" s="9" t="s">
        <v>15</v>
      </c>
      <c r="C99" s="11" t="s">
        <v>241</v>
      </c>
      <c r="D99" s="11" t="s">
        <v>242</v>
      </c>
      <c r="E99" s="11" t="s">
        <v>18</v>
      </c>
      <c r="F99" s="12"/>
      <c r="G99" s="10"/>
      <c r="H99" s="15"/>
    </row>
    <row r="100" s="2" customFormat="1" ht="24" customHeight="1" spans="1:8">
      <c r="A100" s="10" t="s">
        <v>54</v>
      </c>
      <c r="B100" s="9" t="s">
        <v>243</v>
      </c>
      <c r="C100" s="11" t="s">
        <v>244</v>
      </c>
      <c r="D100" s="11" t="s">
        <v>245</v>
      </c>
      <c r="E100" s="11" t="s">
        <v>13</v>
      </c>
      <c r="F100" s="13">
        <v>399.19</v>
      </c>
      <c r="G100" s="10">
        <f t="shared" ref="G100:G104" si="14">F100*30</f>
        <v>11975.7</v>
      </c>
      <c r="H100" s="14">
        <f>G100+G102</f>
        <v>21044.4</v>
      </c>
    </row>
    <row r="101" s="2" customFormat="1" ht="24" customHeight="1" spans="1:8">
      <c r="A101" s="10"/>
      <c r="B101" s="9" t="s">
        <v>243</v>
      </c>
      <c r="C101" s="11" t="s">
        <v>246</v>
      </c>
      <c r="D101" s="11" t="s">
        <v>247</v>
      </c>
      <c r="E101" s="11" t="s">
        <v>13</v>
      </c>
      <c r="F101" s="13"/>
      <c r="G101" s="10"/>
      <c r="H101" s="16"/>
    </row>
    <row r="102" s="2" customFormat="1" ht="24" customHeight="1" spans="1:8">
      <c r="A102" s="10"/>
      <c r="B102" s="9" t="s">
        <v>243</v>
      </c>
      <c r="C102" s="11" t="s">
        <v>248</v>
      </c>
      <c r="D102" s="11" t="s">
        <v>249</v>
      </c>
      <c r="E102" s="11" t="s">
        <v>18</v>
      </c>
      <c r="F102" s="12">
        <v>302.29</v>
      </c>
      <c r="G102" s="10">
        <f t="shared" si="14"/>
        <v>9068.7</v>
      </c>
      <c r="H102" s="15"/>
    </row>
    <row r="103" s="2" customFormat="1" ht="24" customHeight="1" spans="1:8">
      <c r="A103" s="10" t="s">
        <v>9</v>
      </c>
      <c r="B103" s="9" t="s">
        <v>10</v>
      </c>
      <c r="C103" s="11" t="s">
        <v>250</v>
      </c>
      <c r="D103" s="11" t="s">
        <v>251</v>
      </c>
      <c r="E103" s="11" t="s">
        <v>18</v>
      </c>
      <c r="F103" s="10">
        <v>373.11</v>
      </c>
      <c r="G103" s="10">
        <f t="shared" si="14"/>
        <v>11193.3</v>
      </c>
      <c r="H103" s="14">
        <f>G103+G104</f>
        <v>46869.6</v>
      </c>
    </row>
    <row r="104" s="2" customFormat="1" ht="24" customHeight="1" spans="1:8">
      <c r="A104" s="10"/>
      <c r="B104" s="9" t="s">
        <v>10</v>
      </c>
      <c r="C104" s="11" t="s">
        <v>252</v>
      </c>
      <c r="D104" s="11" t="s">
        <v>253</v>
      </c>
      <c r="E104" s="11" t="s">
        <v>13</v>
      </c>
      <c r="F104" s="13">
        <v>1189.21</v>
      </c>
      <c r="G104" s="10">
        <f t="shared" si="14"/>
        <v>35676.3</v>
      </c>
      <c r="H104" s="16"/>
    </row>
    <row r="105" s="2" customFormat="1" ht="24" customHeight="1" spans="1:8">
      <c r="A105" s="10"/>
      <c r="B105" s="9" t="s">
        <v>10</v>
      </c>
      <c r="C105" s="11" t="s">
        <v>254</v>
      </c>
      <c r="D105" s="11" t="s">
        <v>255</v>
      </c>
      <c r="E105" s="11" t="s">
        <v>13</v>
      </c>
      <c r="F105" s="13"/>
      <c r="G105" s="10"/>
      <c r="H105" s="16"/>
    </row>
    <row r="106" s="2" customFormat="1" ht="24" customHeight="1" spans="1:8">
      <c r="A106" s="10"/>
      <c r="B106" s="9" t="s">
        <v>10</v>
      </c>
      <c r="C106" s="11" t="s">
        <v>256</v>
      </c>
      <c r="D106" s="11" t="s">
        <v>257</v>
      </c>
      <c r="E106" s="11" t="s">
        <v>13</v>
      </c>
      <c r="F106" s="13"/>
      <c r="G106" s="10"/>
      <c r="H106" s="16"/>
    </row>
    <row r="107" s="2" customFormat="1" ht="24" customHeight="1" spans="1:8">
      <c r="A107" s="10"/>
      <c r="B107" s="9" t="s">
        <v>10</v>
      </c>
      <c r="C107" s="11" t="s">
        <v>258</v>
      </c>
      <c r="D107" s="11" t="s">
        <v>259</v>
      </c>
      <c r="E107" s="11" t="s">
        <v>13</v>
      </c>
      <c r="F107" s="13"/>
      <c r="G107" s="10"/>
      <c r="H107" s="15"/>
    </row>
    <row r="108" s="2" customFormat="1" ht="24" customHeight="1" spans="1:8">
      <c r="A108" s="10" t="s">
        <v>9</v>
      </c>
      <c r="B108" s="9" t="s">
        <v>260</v>
      </c>
      <c r="C108" s="11" t="s">
        <v>261</v>
      </c>
      <c r="D108" s="11" t="s">
        <v>262</v>
      </c>
      <c r="E108" s="11" t="s">
        <v>13</v>
      </c>
      <c r="F108" s="13">
        <v>535.29</v>
      </c>
      <c r="G108" s="10">
        <f t="shared" ref="G108:G113" si="15">F108*30</f>
        <v>16058.7</v>
      </c>
      <c r="H108" s="14">
        <f t="shared" ref="H108:H113" si="16">G108</f>
        <v>16058.7</v>
      </c>
    </row>
    <row r="109" s="2" customFormat="1" ht="24" customHeight="1" spans="1:8">
      <c r="A109" s="10"/>
      <c r="B109" s="9" t="s">
        <v>260</v>
      </c>
      <c r="C109" s="11" t="s">
        <v>263</v>
      </c>
      <c r="D109" s="11" t="s">
        <v>264</v>
      </c>
      <c r="E109" s="11" t="s">
        <v>13</v>
      </c>
      <c r="F109" s="13"/>
      <c r="G109" s="10"/>
      <c r="H109" s="15"/>
    </row>
    <row r="110" s="2" customFormat="1" ht="24" customHeight="1" spans="1:8">
      <c r="A110" s="10" t="s">
        <v>9</v>
      </c>
      <c r="B110" s="9" t="s">
        <v>15</v>
      </c>
      <c r="C110" s="11" t="s">
        <v>265</v>
      </c>
      <c r="D110" s="11" t="s">
        <v>266</v>
      </c>
      <c r="E110" s="11" t="s">
        <v>18</v>
      </c>
      <c r="F110" s="12">
        <v>611.98</v>
      </c>
      <c r="G110" s="17">
        <f t="shared" si="15"/>
        <v>18359.4</v>
      </c>
      <c r="H110" s="10">
        <f t="shared" si="16"/>
        <v>18359.4</v>
      </c>
    </row>
    <row r="111" s="2" customFormat="1" ht="24" customHeight="1" spans="1:8">
      <c r="A111" s="10" t="s">
        <v>9</v>
      </c>
      <c r="B111" s="9" t="s">
        <v>267</v>
      </c>
      <c r="C111" s="11" t="s">
        <v>268</v>
      </c>
      <c r="D111" s="11" t="s">
        <v>269</v>
      </c>
      <c r="E111" s="11" t="s">
        <v>18</v>
      </c>
      <c r="F111" s="12">
        <v>145.76</v>
      </c>
      <c r="G111" s="17">
        <f t="shared" si="15"/>
        <v>4372.8</v>
      </c>
      <c r="H111" s="10">
        <f t="shared" si="16"/>
        <v>4372.8</v>
      </c>
    </row>
    <row r="112" s="3" customFormat="1" ht="24" customHeight="1" spans="1:8">
      <c r="A112" s="10" t="s">
        <v>9</v>
      </c>
      <c r="B112" s="9" t="s">
        <v>10</v>
      </c>
      <c r="C112" s="11" t="s">
        <v>270</v>
      </c>
      <c r="D112" s="11" t="s">
        <v>271</v>
      </c>
      <c r="E112" s="11" t="s">
        <v>13</v>
      </c>
      <c r="F112" s="13">
        <v>172.85</v>
      </c>
      <c r="G112" s="17">
        <f t="shared" si="15"/>
        <v>5185.5</v>
      </c>
      <c r="H112" s="10">
        <f t="shared" si="16"/>
        <v>5185.5</v>
      </c>
    </row>
    <row r="113" s="2" customFormat="1" ht="24" customHeight="1" spans="1:8">
      <c r="A113" s="10" t="s">
        <v>272</v>
      </c>
      <c r="B113" s="9" t="s">
        <v>273</v>
      </c>
      <c r="C113" s="11" t="s">
        <v>274</v>
      </c>
      <c r="D113" s="11" t="s">
        <v>275</v>
      </c>
      <c r="E113" s="11" t="s">
        <v>18</v>
      </c>
      <c r="F113" s="10">
        <v>4275</v>
      </c>
      <c r="G113" s="10">
        <f t="shared" si="15"/>
        <v>128250</v>
      </c>
      <c r="H113" s="14">
        <f t="shared" si="16"/>
        <v>128250</v>
      </c>
    </row>
    <row r="114" s="2" customFormat="1" ht="24" customHeight="1" spans="1:8">
      <c r="A114" s="10"/>
      <c r="B114" s="9" t="s">
        <v>273</v>
      </c>
      <c r="C114" s="11" t="s">
        <v>276</v>
      </c>
      <c r="D114" s="11" t="s">
        <v>277</v>
      </c>
      <c r="E114" s="11" t="s">
        <v>18</v>
      </c>
      <c r="F114" s="10"/>
      <c r="G114" s="10"/>
      <c r="H114" s="16"/>
    </row>
    <row r="115" s="2" customFormat="1" ht="24" customHeight="1" spans="1:8">
      <c r="A115" s="10"/>
      <c r="B115" s="9" t="s">
        <v>273</v>
      </c>
      <c r="C115" s="11" t="s">
        <v>278</v>
      </c>
      <c r="D115" s="11" t="s">
        <v>279</v>
      </c>
      <c r="E115" s="11" t="s">
        <v>18</v>
      </c>
      <c r="F115" s="10"/>
      <c r="G115" s="10"/>
      <c r="H115" s="16"/>
    </row>
    <row r="116" s="2" customFormat="1" ht="24" customHeight="1" spans="1:8">
      <c r="A116" s="10"/>
      <c r="B116" s="9" t="s">
        <v>273</v>
      </c>
      <c r="C116" s="11" t="s">
        <v>280</v>
      </c>
      <c r="D116" s="11" t="s">
        <v>281</v>
      </c>
      <c r="E116" s="11" t="s">
        <v>18</v>
      </c>
      <c r="F116" s="10"/>
      <c r="G116" s="10"/>
      <c r="H116" s="16"/>
    </row>
    <row r="117" s="2" customFormat="1" ht="24" customHeight="1" spans="1:8">
      <c r="A117" s="10"/>
      <c r="B117" s="9" t="s">
        <v>273</v>
      </c>
      <c r="C117" s="11" t="s">
        <v>282</v>
      </c>
      <c r="D117" s="11" t="s">
        <v>283</v>
      </c>
      <c r="E117" s="11" t="s">
        <v>18</v>
      </c>
      <c r="F117" s="10"/>
      <c r="G117" s="10"/>
      <c r="H117" s="16"/>
    </row>
    <row r="118" s="2" customFormat="1" ht="24" customHeight="1" spans="1:8">
      <c r="A118" s="10"/>
      <c r="B118" s="9" t="s">
        <v>273</v>
      </c>
      <c r="C118" s="11" t="s">
        <v>284</v>
      </c>
      <c r="D118" s="11" t="s">
        <v>285</v>
      </c>
      <c r="E118" s="11" t="s">
        <v>18</v>
      </c>
      <c r="F118" s="10"/>
      <c r="G118" s="10"/>
      <c r="H118" s="15"/>
    </row>
    <row r="119" s="2" customFormat="1" ht="24" customHeight="1" spans="1:8">
      <c r="A119" s="10" t="s">
        <v>9</v>
      </c>
      <c r="B119" s="9" t="s">
        <v>286</v>
      </c>
      <c r="C119" s="11" t="s">
        <v>287</v>
      </c>
      <c r="D119" s="11" t="s">
        <v>288</v>
      </c>
      <c r="E119" s="11" t="s">
        <v>18</v>
      </c>
      <c r="F119" s="12">
        <v>3636.18</v>
      </c>
      <c r="G119" s="10">
        <f>F119*30</f>
        <v>109085.4</v>
      </c>
      <c r="H119" s="14">
        <f>G119</f>
        <v>109085.4</v>
      </c>
    </row>
    <row r="120" s="2" customFormat="1" ht="24" customHeight="1" spans="1:8">
      <c r="A120" s="10"/>
      <c r="B120" s="9" t="s">
        <v>286</v>
      </c>
      <c r="C120" s="11" t="s">
        <v>289</v>
      </c>
      <c r="D120" s="11" t="s">
        <v>290</v>
      </c>
      <c r="E120" s="11" t="s">
        <v>18</v>
      </c>
      <c r="F120" s="12"/>
      <c r="G120" s="10"/>
      <c r="H120" s="16"/>
    </row>
    <row r="121" s="2" customFormat="1" ht="24" customHeight="1" spans="1:8">
      <c r="A121" s="10"/>
      <c r="B121" s="9" t="s">
        <v>286</v>
      </c>
      <c r="C121" s="11" t="s">
        <v>291</v>
      </c>
      <c r="D121" s="11" t="s">
        <v>292</v>
      </c>
      <c r="E121" s="11" t="s">
        <v>18</v>
      </c>
      <c r="F121" s="12"/>
      <c r="G121" s="10"/>
      <c r="H121" s="16"/>
    </row>
    <row r="122" s="2" customFormat="1" ht="24" customHeight="1" spans="1:8">
      <c r="A122" s="10"/>
      <c r="B122" s="9" t="s">
        <v>286</v>
      </c>
      <c r="C122" s="11" t="s">
        <v>293</v>
      </c>
      <c r="D122" s="11" t="s">
        <v>294</v>
      </c>
      <c r="E122" s="11" t="s">
        <v>18</v>
      </c>
      <c r="F122" s="12"/>
      <c r="G122" s="10"/>
      <c r="H122" s="16"/>
    </row>
    <row r="123" s="2" customFormat="1" ht="24" customHeight="1" spans="1:8">
      <c r="A123" s="10"/>
      <c r="B123" s="9" t="s">
        <v>286</v>
      </c>
      <c r="C123" s="11" t="s">
        <v>295</v>
      </c>
      <c r="D123" s="11" t="s">
        <v>296</v>
      </c>
      <c r="E123" s="11" t="s">
        <v>18</v>
      </c>
      <c r="F123" s="12"/>
      <c r="G123" s="10"/>
      <c r="H123" s="15"/>
    </row>
    <row r="124" s="2" customFormat="1" ht="24" customHeight="1" spans="1:8">
      <c r="A124" s="10" t="s">
        <v>297</v>
      </c>
      <c r="B124" s="9" t="s">
        <v>15</v>
      </c>
      <c r="C124" s="11" t="s">
        <v>298</v>
      </c>
      <c r="D124" s="11" t="s">
        <v>299</v>
      </c>
      <c r="E124" s="11" t="s">
        <v>18</v>
      </c>
      <c r="F124" s="12">
        <v>350.32</v>
      </c>
      <c r="G124" s="17">
        <f>F124*30</f>
        <v>10509.6</v>
      </c>
      <c r="H124" s="10">
        <f>G124</f>
        <v>10509.6</v>
      </c>
    </row>
    <row r="125" s="2" customFormat="1" ht="24" customHeight="1" spans="1:8">
      <c r="A125" s="10" t="s">
        <v>19</v>
      </c>
      <c r="B125" s="9" t="s">
        <v>20</v>
      </c>
      <c r="C125" s="11" t="s">
        <v>300</v>
      </c>
      <c r="D125" s="11" t="s">
        <v>301</v>
      </c>
      <c r="E125" s="11" t="s">
        <v>13</v>
      </c>
      <c r="F125" s="13">
        <v>1816.02</v>
      </c>
      <c r="G125" s="10">
        <f>F125*30</f>
        <v>54480.6</v>
      </c>
      <c r="H125" s="14">
        <f>G125</f>
        <v>54480.6</v>
      </c>
    </row>
    <row r="126" s="2" customFormat="1" ht="24" customHeight="1" spans="1:8">
      <c r="A126" s="10"/>
      <c r="B126" s="9" t="s">
        <v>20</v>
      </c>
      <c r="C126" s="11" t="s">
        <v>302</v>
      </c>
      <c r="D126" s="11" t="s">
        <v>303</v>
      </c>
      <c r="E126" s="11" t="s">
        <v>13</v>
      </c>
      <c r="F126" s="13"/>
      <c r="G126" s="10"/>
      <c r="H126" s="15"/>
    </row>
    <row r="127" s="4" customFormat="1" ht="25" customHeight="1" spans="1:8">
      <c r="A127" s="18"/>
      <c r="B127" s="18" t="s">
        <v>304</v>
      </c>
      <c r="C127" s="18"/>
      <c r="D127" s="18"/>
      <c r="E127" s="18"/>
      <c r="F127" s="18"/>
      <c r="G127" s="18"/>
      <c r="H127" s="18">
        <f>SUM(H4:H126)</f>
        <v>1213064.7</v>
      </c>
    </row>
    <row r="128" ht="36" customHeight="1" spans="1:9">
      <c r="A128" s="19" t="s">
        <v>305</v>
      </c>
      <c r="B128" s="20"/>
      <c r="C128" s="20"/>
      <c r="D128" s="20"/>
      <c r="E128" s="20"/>
      <c r="F128" s="20"/>
      <c r="G128" s="20"/>
      <c r="H128" s="20"/>
      <c r="I128" s="21"/>
    </row>
    <row r="129" spans="7:7">
      <c r="G129" s="22"/>
    </row>
  </sheetData>
  <autoFilter ref="A3:I128">
    <extLst/>
  </autoFilter>
  <mergeCells count="112">
    <mergeCell ref="A1:I1"/>
    <mergeCell ref="B2:F2"/>
    <mergeCell ref="A128:I128"/>
    <mergeCell ref="A6:A11"/>
    <mergeCell ref="A29:A31"/>
    <mergeCell ref="A34:A36"/>
    <mergeCell ref="A37:A44"/>
    <mergeCell ref="A47:A49"/>
    <mergeCell ref="A52:A53"/>
    <mergeCell ref="A54:A55"/>
    <mergeCell ref="A56:A60"/>
    <mergeCell ref="A61:A62"/>
    <mergeCell ref="A63:A64"/>
    <mergeCell ref="A65:A66"/>
    <mergeCell ref="A67:A72"/>
    <mergeCell ref="A73:A75"/>
    <mergeCell ref="A77:A85"/>
    <mergeCell ref="A86:A88"/>
    <mergeCell ref="A89:A94"/>
    <mergeCell ref="A97:A99"/>
    <mergeCell ref="A100:A102"/>
    <mergeCell ref="A103:A107"/>
    <mergeCell ref="A108:A109"/>
    <mergeCell ref="A113:A118"/>
    <mergeCell ref="A119:A123"/>
    <mergeCell ref="A125:A126"/>
    <mergeCell ref="F6:F11"/>
    <mergeCell ref="F18:F19"/>
    <mergeCell ref="F20:F21"/>
    <mergeCell ref="F23:F24"/>
    <mergeCell ref="F29:F30"/>
    <mergeCell ref="F35:F36"/>
    <mergeCell ref="F37:F39"/>
    <mergeCell ref="F40:F44"/>
    <mergeCell ref="F47:F48"/>
    <mergeCell ref="F52:F53"/>
    <mergeCell ref="F54:F55"/>
    <mergeCell ref="F56:F60"/>
    <mergeCell ref="F61:F62"/>
    <mergeCell ref="F63:F64"/>
    <mergeCell ref="F65:F66"/>
    <mergeCell ref="F67:F69"/>
    <mergeCell ref="F70:F72"/>
    <mergeCell ref="F73:F75"/>
    <mergeCell ref="F77:F85"/>
    <mergeCell ref="F86:F87"/>
    <mergeCell ref="F89:F91"/>
    <mergeCell ref="F92:F94"/>
    <mergeCell ref="F97:F99"/>
    <mergeCell ref="F100:F101"/>
    <mergeCell ref="F104:F107"/>
    <mergeCell ref="F108:F109"/>
    <mergeCell ref="F113:F118"/>
    <mergeCell ref="F119:F123"/>
    <mergeCell ref="F125:F126"/>
    <mergeCell ref="G6:G11"/>
    <mergeCell ref="G18:G19"/>
    <mergeCell ref="G20:G21"/>
    <mergeCell ref="G23:G24"/>
    <mergeCell ref="G29:G30"/>
    <mergeCell ref="G35:G36"/>
    <mergeCell ref="G37:G39"/>
    <mergeCell ref="G40:G44"/>
    <mergeCell ref="G47:G48"/>
    <mergeCell ref="G52:G53"/>
    <mergeCell ref="G54:G55"/>
    <mergeCell ref="G56:G60"/>
    <mergeCell ref="G61:G62"/>
    <mergeCell ref="G63:G64"/>
    <mergeCell ref="G65:G66"/>
    <mergeCell ref="G67:G69"/>
    <mergeCell ref="G70:G72"/>
    <mergeCell ref="G73:G75"/>
    <mergeCell ref="G77:G85"/>
    <mergeCell ref="G86:G87"/>
    <mergeCell ref="G89:G91"/>
    <mergeCell ref="G92:G94"/>
    <mergeCell ref="G97:G99"/>
    <mergeCell ref="G100:G101"/>
    <mergeCell ref="G104:G107"/>
    <mergeCell ref="G108:G109"/>
    <mergeCell ref="G113:G118"/>
    <mergeCell ref="G119:G123"/>
    <mergeCell ref="G125:G126"/>
    <mergeCell ref="H6:H11"/>
    <mergeCell ref="H14:H15"/>
    <mergeCell ref="H16:H17"/>
    <mergeCell ref="H18:H19"/>
    <mergeCell ref="H20:H21"/>
    <mergeCell ref="H23:H24"/>
    <mergeCell ref="H29:H31"/>
    <mergeCell ref="H34:H36"/>
    <mergeCell ref="H37:H44"/>
    <mergeCell ref="H47:H49"/>
    <mergeCell ref="H52:H53"/>
    <mergeCell ref="H54:H55"/>
    <mergeCell ref="H56:H60"/>
    <mergeCell ref="H61:H62"/>
    <mergeCell ref="H63:H64"/>
    <mergeCell ref="H65:H66"/>
    <mergeCell ref="H67:H72"/>
    <mergeCell ref="H73:H75"/>
    <mergeCell ref="H77:H85"/>
    <mergeCell ref="H86:H88"/>
    <mergeCell ref="H89:H94"/>
    <mergeCell ref="H97:H99"/>
    <mergeCell ref="H100:H102"/>
    <mergeCell ref="H103:H107"/>
    <mergeCell ref="H108:H109"/>
    <mergeCell ref="H113:H118"/>
    <mergeCell ref="H119:H123"/>
    <mergeCell ref="H125:H126"/>
  </mergeCells>
  <printOptions horizontalCentered="1"/>
  <pageMargins left="0.196527777777778" right="0.118055555555556" top="0.393055555555556" bottom="0.393055555555556" header="0" footer="0"/>
  <pageSetup paperSize="9" orientation="landscape" horizontalDpi="600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作业明细11月10日核对 (县级累加补贴资金) (发种植业股)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天水一色</cp:lastModifiedBy>
  <dcterms:created xsi:type="dcterms:W3CDTF">2023-08-17T08:16:00Z</dcterms:created>
  <dcterms:modified xsi:type="dcterms:W3CDTF">2024-01-09T01:46:57Z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BAF2770BFF184907A3102ED97D0C44EE_12</vt:lpwstr>
  </property>
  <property fmtid="{D5CDD505-2E9C-101B-9397-08002B2CF9AE}" pid="3" name="KSOProductBuildVer">
    <vt:lpwstr>2052-12.1.0.16120</vt:lpwstr>
  </property>
</Properties>
</file>