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7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0063317400</t>
        </is>
      </c>
    </row>
    <row r="2" customHeight="true" ht="15.0">
      <c r="A2" s="2" t="inlineStr">
        <is>
          <t>单位名称</t>
        </is>
      </c>
      <c r="B2" s="4" t="inlineStr">
        <is>
          <t>隆回县南岳庙镇人民政府</t>
        </is>
      </c>
    </row>
    <row r="3" customHeight="true" ht="15.0">
      <c r="A3" s="2" t="inlineStr">
        <is>
          <t>单位负责人</t>
        </is>
      </c>
      <c r="B3" s="4" t="inlineStr">
        <is>
          <t>饶岌</t>
        </is>
      </c>
    </row>
    <row r="4" customHeight="true" ht="15.0">
      <c r="A4" s="2" t="inlineStr">
        <is>
          <t>财务负责人</t>
        </is>
      </c>
      <c r="B4" s="4" t="inlineStr">
        <is>
          <t>罗光友</t>
        </is>
      </c>
    </row>
    <row r="5" customHeight="true" ht="15.0">
      <c r="A5" s="2" t="inlineStr">
        <is>
          <t>填表人</t>
        </is>
      </c>
      <c r="B5" s="4" t="inlineStr">
        <is>
          <t>罗柳敏</t>
        </is>
      </c>
    </row>
    <row r="6" customHeight="true" ht="15.0">
      <c r="A6" s="2" t="inlineStr">
        <is>
          <t>电话号码(区号)</t>
        </is>
      </c>
      <c r="B6" s="4" t="inlineStr">
        <is>
          <t>0739</t>
        </is>
      </c>
    </row>
    <row r="7" customHeight="true" ht="15.0">
      <c r="A7" s="2" t="inlineStr">
        <is>
          <t>电话号码</t>
        </is>
      </c>
      <c r="B7" s="4" t="inlineStr">
        <is>
          <t>8576020</t>
        </is>
      </c>
    </row>
    <row r="8" customHeight="true" ht="15.0">
      <c r="A8" s="2" t="inlineStr">
        <is>
          <t>分机号</t>
        </is>
      </c>
      <c r="B8" s="4"/>
    </row>
    <row r="9" customHeight="true" ht="15.0">
      <c r="A9" s="2" t="inlineStr">
        <is>
          <t>单位地址</t>
        </is>
      </c>
      <c r="B9" s="4" t="inlineStr">
        <is>
          <t>湖南省隆回县南岳庙镇南岳庙居委会</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0063317400</t>
        </is>
      </c>
    </row>
    <row r="16" customHeight="true" ht="15.0">
      <c r="A16" s="2" t="inlineStr">
        <is>
          <t>备用码</t>
        </is>
      </c>
      <c r="B16" s="4"/>
    </row>
    <row r="17" customHeight="true" ht="15.0">
      <c r="A17" s="2" t="inlineStr">
        <is>
          <t>统一社会信用代码</t>
        </is>
      </c>
      <c r="B17" s="4" t="inlineStr">
        <is>
          <t>11430524006331740W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918</t>
        </is>
      </c>
    </row>
    <row r="21" customHeight="true" ht="15.0">
      <c r="A21" s="2" t="inlineStr">
        <is>
          <t>组织机构代码</t>
        </is>
      </c>
      <c r="B21" s="4" t="inlineStr">
        <is>
          <t>006331740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430524000|隆回县</t>
        </is>
      </c>
    </row>
    <row r="33" customHeight="true" ht="15.0">
      <c r="A33" s="2" t="inlineStr">
        <is>
          <t>隶属关系</t>
        </is>
      </c>
      <c r="B33" s="4" t="inlineStr">
        <is>
          <t>430524|隆回县</t>
        </is>
      </c>
    </row>
    <row r="34" customHeight="true" ht="15.0">
      <c r="A34" s="2" t="inlineStr">
        <is>
          <t>父节点</t>
        </is>
      </c>
      <c r="B34" s="8" t="inlineStr">
        <is>
          <t>HNE8888157|湖南省邵阳市隆回县乡镇级2023年度部门决算汇总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MD_YS23_FS_05@BASEnullnullfalse</t>
        </is>
      </c>
      <c r="V1" t="inlineStr">
        <is>
          <t>MD_YS23_FS_04@BASEnullnullfalse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103050000|罚没收入</t>
        </is>
      </c>
      <c r="V2" t="inlineStr">
        <is>
          <t>103040000|行政事业性收费收入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103050100|一般罚没收入</t>
        </is>
      </c>
      <c r="V3" t="inlineStr">
        <is>
          <t>103040100|公安行政事业性收费收入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103050101|公安罚没收入</t>
        </is>
      </c>
      <c r="V4" t="inlineStr">
        <is>
          <t>103040101|外国人签证费</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103050102|检察院罚没收入</t>
        </is>
      </c>
      <c r="V5" t="inlineStr">
        <is>
          <t>103040102|外国人证件费</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103050103|法院罚没收入</t>
        </is>
      </c>
      <c r="V6" t="inlineStr">
        <is>
          <t>103040103|公民出入境证件费</t>
        </is>
      </c>
      <c r="W6" t="inlineStr">
        <is>
          <t>103010600|铁路建设基金收入</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103050105|新闻出版罚没收入</t>
        </is>
      </c>
      <c r="V7" t="inlineStr">
        <is>
          <t>103040104|中国国籍申请手续费</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103050107|税务部门罚没收入</t>
        </is>
      </c>
      <c r="V8" t="inlineStr">
        <is>
          <t>103040109|户籍管理证件工本费</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103050108|海关罚没收入</t>
        </is>
      </c>
      <c r="V9" t="inlineStr">
        <is>
          <t>103040110|居民身份证工本费</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103050109|药品监督罚没收入</t>
        </is>
      </c>
      <c r="V10" t="inlineStr">
        <is>
          <t>103040111|机动车号牌工本费</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c r="P11" t="inlineStr">
        <is>
          <t>103070205|地方合资合作企业场地使用费收入</t>
        </is>
      </c>
      <c r="Q11" t="inlineStr">
        <is>
          <t>103060108|有色冶金采掘企业利润收入</t>
        </is>
      </c>
      <c r="S11" t="inlineStr">
        <is>
          <t>103020399|教育费附加滞纳金、罚款收入</t>
        </is>
      </c>
      <c r="U11" t="inlineStr">
        <is>
          <t>103050110|卫生罚没收入</t>
        </is>
      </c>
      <c r="V11" t="inlineStr">
        <is>
          <t>103040112|机动车行驶证工本费</t>
        </is>
      </c>
      <c r="W11" t="inlineStr">
        <is>
          <t>103014600|国有土地收益基金收入</t>
        </is>
      </c>
    </row>
    <row r="12">
      <c r="A12" t="inlineStr">
        <is>
          <t>110112000|通州区</t>
        </is>
      </c>
      <c r="B12" t="inlineStr">
        <is>
          <t>215|中共中央对外联络部</t>
        </is>
      </c>
      <c r="E12" t="inlineStr">
        <is>
          <t>110112|通州区</t>
        </is>
      </c>
      <c r="K12" t="inlineStr">
        <is>
          <t>B09|有色金属矿采选业</t>
        </is>
      </c>
      <c r="L12" t="inlineStr">
        <is>
          <t>110111|房山区</t>
        </is>
      </c>
      <c r="P12" t="inlineStr">
        <is>
          <t>103070206|港澳台和外商独资企业场地使用费收入</t>
        </is>
      </c>
      <c r="Q12" t="inlineStr">
        <is>
          <t>103060109|钢铁企业利润收入</t>
        </is>
      </c>
      <c r="S12" t="inlineStr">
        <is>
          <t>103020500|铀产品出售收入</t>
        </is>
      </c>
      <c r="U12" t="inlineStr">
        <is>
          <t>103050111|检验检疫罚没收入</t>
        </is>
      </c>
      <c r="V12" t="inlineStr">
        <is>
          <t>103040113|机动车登记证书工本费</t>
        </is>
      </c>
      <c r="W12" t="inlineStr">
        <is>
          <t>103014700|农业土地开发资金收入</t>
        </is>
      </c>
    </row>
    <row r="13">
      <c r="A13" t="inlineStr">
        <is>
          <t>110113000|顺义区</t>
        </is>
      </c>
      <c r="B13" t="inlineStr">
        <is>
          <t>216|中共中央政法委员会</t>
        </is>
      </c>
      <c r="E13" t="inlineStr">
        <is>
          <t>110113|顺义区</t>
        </is>
      </c>
      <c r="K13" t="inlineStr">
        <is>
          <t>B10|非金属矿采选业</t>
        </is>
      </c>
      <c r="L13" t="inlineStr">
        <is>
          <t>110112|通州区</t>
        </is>
      </c>
      <c r="P13" t="inlineStr">
        <is>
          <t>103070300|特种矿产品出售收入</t>
        </is>
      </c>
      <c r="Q13" t="inlineStr">
        <is>
          <t>103060112|化工企业利润收入</t>
        </is>
      </c>
      <c r="S13" t="inlineStr">
        <is>
          <t>103021000|三峡库区移民专项收入</t>
        </is>
      </c>
      <c r="U13" t="inlineStr">
        <is>
          <t>103050112|证监会罚没收入</t>
        </is>
      </c>
      <c r="V13" t="inlineStr">
        <is>
          <t>103040116|驾驶证工本费</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c r="P14" t="inlineStr">
        <is>
          <t>103070400|专项储备物资销售收入</t>
        </is>
      </c>
      <c r="Q14" t="inlineStr">
        <is>
          <t>103060113|运输企业利润收入</t>
        </is>
      </c>
      <c r="S14" t="inlineStr">
        <is>
          <t>103021200|场外核应急准备收入</t>
        </is>
      </c>
      <c r="U14" t="inlineStr">
        <is>
          <t>103050113|银行保险罚没收入</t>
        </is>
      </c>
      <c r="V14" t="inlineStr">
        <is>
          <t>103040117|驾驶许可考试费</t>
        </is>
      </c>
      <c r="W14" t="inlineStr">
        <is>
          <t>103014801|土地出让价款收入</t>
        </is>
      </c>
    </row>
    <row r="15">
      <c r="A15" t="inlineStr">
        <is>
          <t>110115000|大兴区</t>
        </is>
      </c>
      <c r="B15" t="inlineStr">
        <is>
          <t>222|中共中央纪律检查委员会</t>
        </is>
      </c>
      <c r="E15" t="inlineStr">
        <is>
          <t>110115|大兴区</t>
        </is>
      </c>
      <c r="K15" t="inlineStr">
        <is>
          <t>B12|其他采矿业</t>
        </is>
      </c>
      <c r="L15" t="inlineStr">
        <is>
          <t>110114|昌平区</t>
        </is>
      </c>
      <c r="P15" t="inlineStr">
        <is>
          <t>103070500|利息收入</t>
        </is>
      </c>
      <c r="Q15" t="inlineStr">
        <is>
          <t>103060114|电子企业利润收入</t>
        </is>
      </c>
      <c r="S15" t="inlineStr">
        <is>
          <t>103021600|地方教育附加收入</t>
        </is>
      </c>
      <c r="U15" t="inlineStr">
        <is>
          <t>103050114|交通罚没收入</t>
        </is>
      </c>
      <c r="V15" t="inlineStr">
        <is>
          <t>103040120|临时入境机动车号牌和行驶证工本费</t>
        </is>
      </c>
      <c r="W15" t="inlineStr">
        <is>
          <t>103014802|补缴的土地价款</t>
        </is>
      </c>
    </row>
    <row r="16">
      <c r="A16" t="inlineStr">
        <is>
          <t>110116000|怀柔区</t>
        </is>
      </c>
      <c r="B16" t="inlineStr">
        <is>
          <t>224|中央财经委员会办公室</t>
        </is>
      </c>
      <c r="E16" t="inlineStr">
        <is>
          <t>110116|怀柔区</t>
        </is>
      </c>
      <c r="K16" t="inlineStr">
        <is>
          <t>C00|制造业</t>
        </is>
      </c>
      <c r="L16" t="inlineStr">
        <is>
          <t>110115|大兴区</t>
        </is>
      </c>
      <c r="P16" t="inlineStr">
        <is>
          <t>103070501|国库存款利息收入</t>
        </is>
      </c>
      <c r="Q16" t="inlineStr">
        <is>
          <t>103060115|机械企业利润收入</t>
        </is>
      </c>
      <c r="S16" t="inlineStr">
        <is>
          <t>103021601|地方教育附加收入</t>
        </is>
      </c>
      <c r="U16" t="inlineStr">
        <is>
          <t>103050115|铁道罚没收入</t>
        </is>
      </c>
      <c r="V16" t="inlineStr">
        <is>
          <t>103040121|临时机动车驾驶证工本费</t>
        </is>
      </c>
      <c r="W16" t="inlineStr">
        <is>
          <t>103014803|划拨土地收入</t>
        </is>
      </c>
    </row>
    <row r="17">
      <c r="A17" t="inlineStr">
        <is>
          <t>110117000|平谷区</t>
        </is>
      </c>
      <c r="B17" t="inlineStr">
        <is>
          <t>225|中央机构编制委员会办公室</t>
        </is>
      </c>
      <c r="E17" t="inlineStr">
        <is>
          <t>110117|平谷区</t>
        </is>
      </c>
      <c r="K17" t="inlineStr">
        <is>
          <t>C13|农副食品加工业</t>
        </is>
      </c>
      <c r="L17" t="inlineStr">
        <is>
          <t>110116|怀柔区</t>
        </is>
      </c>
      <c r="P17" t="inlineStr">
        <is>
          <t>103070502|财政专户存款利息收入</t>
        </is>
      </c>
      <c r="Q17" t="inlineStr">
        <is>
          <t>103060116|投资服务企业利润收入</t>
        </is>
      </c>
      <c r="S17" t="inlineStr">
        <is>
          <t>103021699|地方教育附加滞纳金、罚款收入</t>
        </is>
      </c>
      <c r="U17" t="inlineStr">
        <is>
          <t>103050116|审计罚没收入</t>
        </is>
      </c>
      <c r="V17" t="inlineStr">
        <is>
          <t>103040122|保安员资格考试费</t>
        </is>
      </c>
      <c r="W17" t="inlineStr">
        <is>
          <t>103014898|缴纳新增建设用地土地有偿使用费</t>
        </is>
      </c>
    </row>
    <row r="18">
      <c r="A18" t="inlineStr">
        <is>
          <t>110118000|密云区</t>
        </is>
      </c>
      <c r="B18" t="inlineStr">
        <is>
          <t>226|中央外事工作委员会办公室</t>
        </is>
      </c>
      <c r="E18" t="inlineStr">
        <is>
          <t>110118|密云区</t>
        </is>
      </c>
      <c r="K18" t="inlineStr">
        <is>
          <t>C14|食品制造业</t>
        </is>
      </c>
      <c r="L18" t="inlineStr">
        <is>
          <t>110117|平谷区</t>
        </is>
      </c>
      <c r="P18" t="inlineStr">
        <is>
          <t>103070503|有价证券利息收入</t>
        </is>
      </c>
      <c r="Q18" t="inlineStr">
        <is>
          <t>103060117|纺织轻工企业利润收入</t>
        </is>
      </c>
      <c r="S18" t="inlineStr">
        <is>
          <t>103021700|文化事业建设费收入</t>
        </is>
      </c>
      <c r="U18" t="inlineStr">
        <is>
          <t>103050117|渔政罚没收入</t>
        </is>
      </c>
      <c r="V18" t="inlineStr">
        <is>
          <t>103040150|其他缴入国库的公安行政事业性收费</t>
        </is>
      </c>
      <c r="W18" t="inlineStr">
        <is>
          <t>103014899|其他土地出让收入</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c r="P19" t="inlineStr">
        <is>
          <t>103070599|其他利息收入</t>
        </is>
      </c>
      <c r="Q19" t="inlineStr">
        <is>
          <t>103060118|贸易企业利润收入</t>
        </is>
      </c>
      <c r="S19" t="inlineStr">
        <is>
          <t>103021800|残疾人就业保障金收入</t>
        </is>
      </c>
      <c r="U19" t="inlineStr">
        <is>
          <t>103050119|民航罚没收入</t>
        </is>
      </c>
      <c r="V19" t="inlineStr">
        <is>
          <t>103040171|教育收费</t>
        </is>
      </c>
      <c r="W19" t="inlineStr">
        <is>
          <t>103014900|大中型水库移民后期扶持基金收入</t>
        </is>
      </c>
    </row>
    <row r="20">
      <c r="A20" t="inlineStr">
        <is>
          <t>120000000|天津市</t>
        </is>
      </c>
      <c r="B20" t="inlineStr">
        <is>
          <t>238|中央香港工作委员会</t>
        </is>
      </c>
      <c r="E20" t="inlineStr">
        <is>
          <t>120000|天津市</t>
        </is>
      </c>
      <c r="K20" t="inlineStr">
        <is>
          <t>C16|烟草制品业</t>
        </is>
      </c>
      <c r="L20" t="inlineStr">
        <is>
          <t>110119|延庆区</t>
        </is>
      </c>
      <c r="P20" t="inlineStr">
        <is>
          <t>103070600|非经营性国有资产收入</t>
        </is>
      </c>
      <c r="Q20" t="inlineStr">
        <is>
          <t>103060119|建筑施工企业利润收入</t>
        </is>
      </c>
      <c r="S20" t="inlineStr">
        <is>
          <t>103021900|教育资金收入</t>
        </is>
      </c>
      <c r="U20" t="inlineStr">
        <is>
          <t>103050120|电力监管罚没收入</t>
        </is>
      </c>
      <c r="V20" t="inlineStr">
        <is>
          <t>103040200|法院行政事业性收费收入</t>
        </is>
      </c>
      <c r="W20" t="inlineStr">
        <is>
          <t>103015000|大中型水库库区基金收入</t>
        </is>
      </c>
    </row>
    <row r="21">
      <c r="A21" t="inlineStr">
        <is>
          <t>120101000|和平区</t>
        </is>
      </c>
      <c r="B21" t="inlineStr">
        <is>
          <t>239|中央澳门工作委员会</t>
        </is>
      </c>
      <c r="E21" t="inlineStr">
        <is>
          <t>120100|市辖区</t>
        </is>
      </c>
      <c r="K21" t="inlineStr">
        <is>
          <t>C17|纺织业</t>
        </is>
      </c>
      <c r="L21" t="inlineStr">
        <is>
          <t>120000|天津市</t>
        </is>
      </c>
      <c r="P21" t="inlineStr">
        <is>
          <t>103070601|行政单位国有资产出租、出借收入</t>
        </is>
      </c>
      <c r="Q21" t="inlineStr">
        <is>
          <t>103060120|房地产企业利润收入</t>
        </is>
      </c>
      <c r="S21" t="inlineStr">
        <is>
          <t>103022000|农田水利建设资金收入</t>
        </is>
      </c>
      <c r="U21" t="inlineStr">
        <is>
          <t>103050121|交强险罚没收入</t>
        </is>
      </c>
      <c r="V21" t="inlineStr">
        <is>
          <t>103040201|诉讼费</t>
        </is>
      </c>
      <c r="W21" t="inlineStr">
        <is>
          <t>103015001|中央大中型水库库区基金收入</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c r="P22" t="inlineStr">
        <is>
          <t>103070602|行政单位国有资产处置收入</t>
        </is>
      </c>
      <c r="Q22" t="inlineStr">
        <is>
          <t>103060121|建材企业利润收入</t>
        </is>
      </c>
      <c r="S22" t="inlineStr">
        <is>
          <t>103022200|森林植被恢复费</t>
        </is>
      </c>
      <c r="U22" t="inlineStr">
        <is>
          <t>103050122|物价罚没收入</t>
        </is>
      </c>
      <c r="V22" t="inlineStr">
        <is>
          <t>103040250|其他缴入国库的法院行政事业性收费</t>
        </is>
      </c>
      <c r="W22" t="inlineStr">
        <is>
          <t>103015002|地方大中型水库库区基金收入</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c r="P23" t="inlineStr">
        <is>
          <t>103070603|事业单位国有资产处置收入</t>
        </is>
      </c>
      <c r="Q23" t="inlineStr">
        <is>
          <t>103060122|境外企业利润收入</t>
        </is>
      </c>
      <c r="S23" t="inlineStr">
        <is>
          <t>103022300|水利建设专项收入</t>
        </is>
      </c>
      <c r="U23" t="inlineStr">
        <is>
          <t>103050123|市场监管罚没收入</t>
        </is>
      </c>
      <c r="V23" t="inlineStr">
        <is>
          <t>103040271|教育收费</t>
        </is>
      </c>
      <c r="W23" t="inlineStr">
        <is>
          <t>103015200|三峡水库库区基金收入</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103050124|工业和信息产业罚没收入</t>
        </is>
      </c>
      <c r="V24" t="inlineStr">
        <is>
          <t>103040300|司法行政事业性收费收入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c r="P25" t="inlineStr">
        <is>
          <t>103070699|其他非经营性国有资产收入</t>
        </is>
      </c>
      <c r="Q25" t="inlineStr">
        <is>
          <t>103060124|医药企业利润收入</t>
        </is>
      </c>
      <c r="S25" t="inlineStr">
        <is>
          <t>103022500|专项收益上缴收入</t>
        </is>
      </c>
      <c r="U25" t="inlineStr">
        <is>
          <t>103050125|生态环境罚没收入</t>
        </is>
      </c>
      <c r="V25" t="inlineStr">
        <is>
          <t>103040305|法律职业资格考试考务费</t>
        </is>
      </c>
      <c r="W25" t="inlineStr">
        <is>
          <t>103015400|中央特别国债经营基金财务收入</t>
        </is>
      </c>
    </row>
    <row r="26">
      <c r="A26" t="inlineStr">
        <is>
          <t>120106000|红桥区</t>
        </is>
      </c>
      <c r="B26" t="inlineStr">
        <is>
          <t>251|中央国家安全委员会办公室</t>
        </is>
      </c>
      <c r="E26" t="inlineStr">
        <is>
          <t>120105|河北区</t>
        </is>
      </c>
      <c r="K26" t="inlineStr">
        <is>
          <t>C22|造纸和纸制品业</t>
        </is>
      </c>
      <c r="L26" t="inlineStr">
        <is>
          <t>120104|南开区</t>
        </is>
      </c>
      <c r="P26" t="inlineStr">
        <is>
          <t>103070700|出租车经营权有偿出让和转让收入</t>
        </is>
      </c>
      <c r="Q26" t="inlineStr">
        <is>
          <t>103060125|农林牧渔企业利润收入</t>
        </is>
      </c>
      <c r="S26" t="inlineStr">
        <is>
          <t>103029900|其他专项收入</t>
        </is>
      </c>
      <c r="U26" t="inlineStr">
        <is>
          <t>103050126|水利罚没收入</t>
        </is>
      </c>
      <c r="V26" t="inlineStr">
        <is>
          <t>103040350|其他缴入国库的司法行政事业性收费</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c r="P27" t="inlineStr">
        <is>
          <t>103070800|无居民海岛使用金收入</t>
        </is>
      </c>
      <c r="Q27" t="inlineStr">
        <is>
          <t>103060126|邮政企业利润收入</t>
        </is>
      </c>
      <c r="S27" t="inlineStr">
        <is>
          <t>103029901|广告收入</t>
        </is>
      </c>
      <c r="U27" t="inlineStr">
        <is>
          <t>103050127|邮政罚没收入</t>
        </is>
      </c>
      <c r="V27" t="inlineStr">
        <is>
          <t>103040371|教育收费</t>
        </is>
      </c>
      <c r="W27" t="inlineStr">
        <is>
          <t>103015501|福利彩票公益金收入</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c r="P28" t="inlineStr">
        <is>
          <t>103070801|中央无居民海岛使用金收入</t>
        </is>
      </c>
      <c r="Q28" t="inlineStr">
        <is>
          <t>103060127|军工企业利润收入</t>
        </is>
      </c>
      <c r="S28" t="inlineStr">
        <is>
          <t>103029999|其他专项收入</t>
        </is>
      </c>
      <c r="U28" t="inlineStr">
        <is>
          <t>103050128|监察罚没收入</t>
        </is>
      </c>
      <c r="V28" t="inlineStr">
        <is>
          <t>103040400|外交行政事业性收费收入</t>
        </is>
      </c>
      <c r="W28" t="inlineStr">
        <is>
          <t>103015502|体育彩票公益金收入</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c r="P29" t="inlineStr">
        <is>
          <t>103070802|地方无居民海岛使用金收入</t>
        </is>
      </c>
      <c r="Q29" t="inlineStr">
        <is>
          <t>103060128|转制科研院所利润收入</t>
        </is>
      </c>
      <c r="U29" t="inlineStr">
        <is>
          <t>103050129|海警罚没收入</t>
        </is>
      </c>
      <c r="V29" t="inlineStr">
        <is>
          <t>103040402|认证费</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c r="P30" t="inlineStr">
        <is>
          <t>103070900|转让政府还贷道路收费权收入</t>
        </is>
      </c>
      <c r="Q30" t="inlineStr">
        <is>
          <t>103060129|地质勘查企业利润收入</t>
        </is>
      </c>
      <c r="U30" t="inlineStr">
        <is>
          <t>103050130|住房和城乡建设罚没收入</t>
        </is>
      </c>
      <c r="V30" t="inlineStr">
        <is>
          <t>103040403|签证费</t>
        </is>
      </c>
      <c r="W30" t="inlineStr">
        <is>
          <t>103015700|小型水库移民扶助基金收入</t>
        </is>
      </c>
    </row>
    <row r="31">
      <c r="A31" t="inlineStr">
        <is>
          <t>120114000|武清区</t>
        </is>
      </c>
      <c r="B31" t="inlineStr">
        <is>
          <t>280|中央党校（国家行政学院）</t>
        </is>
      </c>
      <c r="E31" t="inlineStr">
        <is>
          <t>120113|北辰区</t>
        </is>
      </c>
      <c r="K31" t="inlineStr">
        <is>
          <t>C27|医药制造业</t>
        </is>
      </c>
      <c r="L31" t="inlineStr">
        <is>
          <t>120112|津南区</t>
        </is>
      </c>
      <c r="P31" t="inlineStr">
        <is>
          <t>103071000|石油特别收益金专项收入</t>
        </is>
      </c>
      <c r="Q31" t="inlineStr">
        <is>
          <t>103060130|卫生体育福利企业利润收入</t>
        </is>
      </c>
      <c r="U31" t="inlineStr">
        <is>
          <t>103050131|应急管理罚没收入</t>
        </is>
      </c>
      <c r="V31" t="inlineStr">
        <is>
          <t>103040404|驻外使领馆收费</t>
        </is>
      </c>
      <c r="W31" t="inlineStr">
        <is>
          <t>103015800|国家重大水利工程建设基金收入</t>
        </is>
      </c>
    </row>
    <row r="32">
      <c r="A32" t="inlineStr">
        <is>
          <t>120115000|宝坻区</t>
        </is>
      </c>
      <c r="B32" t="inlineStr">
        <is>
          <t>282|人民日报社</t>
        </is>
      </c>
      <c r="E32" t="inlineStr">
        <is>
          <t>120114|武清区</t>
        </is>
      </c>
      <c r="K32" t="inlineStr">
        <is>
          <t>C28|化学纤维制造业</t>
        </is>
      </c>
      <c r="L32" t="inlineStr">
        <is>
          <t>120113|北辰区</t>
        </is>
      </c>
      <c r="P32" t="inlineStr">
        <is>
          <t>103071001|石油特别收益金专项收入</t>
        </is>
      </c>
      <c r="Q32" t="inlineStr">
        <is>
          <t>103060131|教育文化广播企业利润收入</t>
        </is>
      </c>
      <c r="U32" t="inlineStr">
        <is>
          <t>103050132|气象罚没收入</t>
        </is>
      </c>
      <c r="V32" t="inlineStr">
        <is>
          <t>103040450|其他缴入国库的外交行政事业性收费</t>
        </is>
      </c>
      <c r="W32" t="inlineStr">
        <is>
          <t>103015801|中央重大水利工程建设资金</t>
        </is>
      </c>
    </row>
    <row r="33">
      <c r="A33" t="inlineStr">
        <is>
          <t>120116000|滨海新区</t>
        </is>
      </c>
      <c r="B33" t="inlineStr">
        <is>
          <t>286|求是杂志社</t>
        </is>
      </c>
      <c r="E33" t="inlineStr">
        <is>
          <t>120115|宝坻区</t>
        </is>
      </c>
      <c r="K33" t="inlineStr">
        <is>
          <t>C29|橡胶和塑料制品业</t>
        </is>
      </c>
      <c r="L33" t="inlineStr">
        <is>
          <t>120114|武清区</t>
        </is>
      </c>
      <c r="P33" t="inlineStr">
        <is>
          <t>103071002|石油特别收益金退库</t>
        </is>
      </c>
      <c r="Q33" t="inlineStr">
        <is>
          <t>103060132|科学研究企业利润收入</t>
        </is>
      </c>
      <c r="U33" t="inlineStr">
        <is>
          <t>103050199|其他一般罚没收入</t>
        </is>
      </c>
      <c r="V33" t="inlineStr">
        <is>
          <t>103040471|教育收费</t>
        </is>
      </c>
      <c r="W33" t="inlineStr">
        <is>
          <t>103015803|地方重大水利工程建设资金</t>
        </is>
      </c>
    </row>
    <row r="34">
      <c r="A34" t="inlineStr">
        <is>
          <t>120116020|经济技术开发区</t>
        </is>
      </c>
      <c r="B34" t="inlineStr">
        <is>
          <t>287|光明日报社</t>
        </is>
      </c>
      <c r="E34" t="inlineStr">
        <is>
          <t>120116|滨海新区</t>
        </is>
      </c>
      <c r="K34" t="inlineStr">
        <is>
          <t>C30|非金属矿物制品业</t>
        </is>
      </c>
      <c r="L34" t="inlineStr">
        <is>
          <t>120115|宝坻区</t>
        </is>
      </c>
      <c r="P34" t="inlineStr">
        <is>
          <t>103071100|动用国家储备物资上缴财政收入</t>
        </is>
      </c>
      <c r="Q34" t="inlineStr">
        <is>
          <t>103060133|机关社团所属企业利润收入</t>
        </is>
      </c>
      <c r="U34" t="inlineStr">
        <is>
          <t>103050200|缉私罚没收入</t>
        </is>
      </c>
      <c r="V34" t="inlineStr">
        <is>
          <t>103040600|商贸行政事业性收费收入</t>
        </is>
      </c>
      <c r="W34" t="inlineStr">
        <is>
          <t>103015900|车辆通行费</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c r="P35" t="inlineStr">
        <is>
          <t>103071200|铁路资产变现收入</t>
        </is>
      </c>
      <c r="Q35" t="inlineStr">
        <is>
          <t>103060134|金融企业利润收入（国资预算）</t>
        </is>
      </c>
      <c r="U35" t="inlineStr">
        <is>
          <t>103050201|公安缉私罚没收入</t>
        </is>
      </c>
      <c r="V35" t="inlineStr">
        <is>
          <t>103040650|其他缴入国库的商贸行政事业性收费</t>
        </is>
      </c>
      <c r="W35" t="inlineStr">
        <is>
          <t>103016600|核电站乏燃料处理处置基金收入</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c r="P36" t="inlineStr">
        <is>
          <t>103071300|电力改革预留资产变现收入</t>
        </is>
      </c>
      <c r="Q36" t="inlineStr">
        <is>
          <t>103060198|其他国有资本经营预算企业利润收入</t>
        </is>
      </c>
      <c r="U36" t="inlineStr">
        <is>
          <t>103050202|市场缉私罚没收入</t>
        </is>
      </c>
      <c r="V36" t="inlineStr">
        <is>
          <t>103040671|教育收费</t>
        </is>
      </c>
      <c r="W36" t="inlineStr">
        <is>
          <t>103016800|可再生能源电价附加收入</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c r="P37" t="inlineStr">
        <is>
          <t>103071400|矿产资源专项收入</t>
        </is>
      </c>
      <c r="Q37" t="inlineStr">
        <is>
          <t>103060199|其他企业利润收入</t>
        </is>
      </c>
      <c r="U37" t="inlineStr">
        <is>
          <t>103050203|海关缉私罚没收入</t>
        </is>
      </c>
      <c r="V37" t="inlineStr">
        <is>
          <t>103040700|财政行政事业性收费收入</t>
        </is>
      </c>
      <c r="W37" t="inlineStr">
        <is>
          <t>103017100|船舶油污损害赔偿基金收入</t>
        </is>
      </c>
    </row>
    <row r="38">
      <c r="A38" t="inlineStr">
        <is>
          <t>120116060|中新天津生态城</t>
        </is>
      </c>
      <c r="B38" t="inlineStr">
        <is>
          <t>291|中央社会主义学院</t>
        </is>
      </c>
      <c r="E38" t="inlineStr">
        <is>
          <t>130000|河北省</t>
        </is>
      </c>
      <c r="K38" t="inlineStr">
        <is>
          <t>C34|通用设备制造业</t>
        </is>
      </c>
      <c r="L38" t="inlineStr">
        <is>
          <t>120119|蓟州区</t>
        </is>
      </c>
      <c r="P38" t="inlineStr">
        <is>
          <t>103071401|矿产资源补偿费收入</t>
        </is>
      </c>
      <c r="Q38" t="inlineStr">
        <is>
          <t>103060200|股利、股息收入</t>
        </is>
      </c>
      <c r="U38" t="inlineStr">
        <is>
          <t>103050299|其他部门缉私罚没收入</t>
        </is>
      </c>
      <c r="V38" t="inlineStr">
        <is>
          <t>103040702|考试考务费</t>
        </is>
      </c>
      <c r="W38" t="inlineStr">
        <is>
          <t>103017500|废弃电器电子产品处理基金收入</t>
        </is>
      </c>
    </row>
    <row r="39">
      <c r="A39" t="inlineStr">
        <is>
          <t>120117000|宁河区</t>
        </is>
      </c>
      <c r="B39" t="inlineStr">
        <is>
          <t>292|中国浦东干部学院</t>
        </is>
      </c>
      <c r="E39" t="inlineStr">
        <is>
          <t>130100|石家庄市</t>
        </is>
      </c>
      <c r="K39" t="inlineStr">
        <is>
          <t>C35|专用设备制造业</t>
        </is>
      </c>
      <c r="L39" t="inlineStr">
        <is>
          <t>130000|河北省</t>
        </is>
      </c>
      <c r="P39" t="inlineStr">
        <is>
          <t>103071402|探矿权、采矿权使用费收入</t>
        </is>
      </c>
      <c r="Q39" t="inlineStr">
        <is>
          <t>103060201|金融业公司股利、股息收入</t>
        </is>
      </c>
      <c r="U39" t="inlineStr">
        <is>
          <t>103050300|缉毒罚没收入</t>
        </is>
      </c>
      <c r="V39" t="inlineStr">
        <is>
          <t>103040750|其他缴入国库的财政行政事业性收费</t>
        </is>
      </c>
      <c r="W39" t="inlineStr">
        <is>
          <t>103017501|税务部门征收的废弃电器电子产品处理基金收入</t>
        </is>
      </c>
    </row>
    <row r="40">
      <c r="A40" t="inlineStr">
        <is>
          <t>120118000|静海区</t>
        </is>
      </c>
      <c r="B40" t="inlineStr">
        <is>
          <t>293|中国井冈山干部学院</t>
        </is>
      </c>
      <c r="E40" t="inlineStr">
        <is>
          <t>130102|长安区</t>
        </is>
      </c>
      <c r="K40" t="inlineStr">
        <is>
          <t>C36|汽车制造业</t>
        </is>
      </c>
      <c r="L40" t="inlineStr">
        <is>
          <t>130100|石家庄市</t>
        </is>
      </c>
      <c r="P40" t="inlineStr">
        <is>
          <t>103071404|矿业权出让收益</t>
        </is>
      </c>
      <c r="Q40" t="inlineStr">
        <is>
          <t>103060202|国有控股公司股利、股息收入</t>
        </is>
      </c>
      <c r="U40" t="inlineStr">
        <is>
          <t>103050900|罚没收入退库</t>
        </is>
      </c>
      <c r="V40" t="inlineStr">
        <is>
          <t>103040771|教育收费</t>
        </is>
      </c>
      <c r="W40" t="inlineStr">
        <is>
          <t>103017502|海关征收的废弃电器电子产品处理基金收入</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c r="P41" t="inlineStr">
        <is>
          <t>103071405|矿业权占用费收入</t>
        </is>
      </c>
      <c r="Q41" t="inlineStr">
        <is>
          <t>103060203|国有参股公司股利、股息收入</t>
        </is>
      </c>
      <c r="V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c r="P42" t="inlineStr">
        <is>
          <t>103071500|排污权出让收入</t>
        </is>
      </c>
      <c r="Q42" t="inlineStr">
        <is>
          <t>103060204|金融企业股利、股息收入（国资预算）</t>
        </is>
      </c>
      <c r="V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K43" t="inlineStr">
        <is>
          <t>C39|计算机、通信和其他电子设备制造业</t>
        </is>
      </c>
      <c r="L43" t="inlineStr">
        <is>
          <t>130105|新华区</t>
        </is>
      </c>
      <c r="P43" t="inlineStr">
        <is>
          <t>103071600|航班时刻拍卖和使用费收入</t>
        </is>
      </c>
      <c r="Q43" t="inlineStr">
        <is>
          <t>103060298|其他国有资本经营预算企业股利、股息收入</t>
        </is>
      </c>
      <c r="V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K44" t="inlineStr">
        <is>
          <t>C40|仪器仪表制造业</t>
        </is>
      </c>
      <c r="L44" t="inlineStr">
        <is>
          <t>130107|井陉矿区</t>
        </is>
      </c>
      <c r="P44" t="inlineStr">
        <is>
          <t>103071700|农村集体经营性建设用地土地增值收益调节金收入</t>
        </is>
      </c>
      <c r="Q44" t="inlineStr">
        <is>
          <t>103060299|其他股利、股息收入</t>
        </is>
      </c>
      <c r="V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K45" t="inlineStr">
        <is>
          <t>C41|其他制造业</t>
        </is>
      </c>
      <c r="L45" t="inlineStr">
        <is>
          <t>130108|裕华区</t>
        </is>
      </c>
      <c r="P45" t="inlineStr">
        <is>
          <t>103071800|新增建设用地土地有偿使用费收入</t>
        </is>
      </c>
      <c r="Q45" t="inlineStr">
        <is>
          <t>103060300|产权转让收入</t>
        </is>
      </c>
      <c r="V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c r="P46" t="inlineStr">
        <is>
          <t>103071900|水资源费收入</t>
        </is>
      </c>
      <c r="Q46" t="inlineStr">
        <is>
          <t>103060301|国有股减持收入</t>
        </is>
      </c>
      <c r="V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c r="P47" t="inlineStr">
        <is>
          <t>103071901|三峡电站水资源费收入</t>
        </is>
      </c>
      <c r="Q47" t="inlineStr">
        <is>
          <t>103060304|国有股权、股份转让收入</t>
        </is>
      </c>
      <c r="V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c r="P48" t="inlineStr">
        <is>
          <t>103071999|其他水资源费收入</t>
        </is>
      </c>
      <c r="Q48" t="inlineStr">
        <is>
          <t>103060305|国有独资企业产权转让收入</t>
        </is>
      </c>
      <c r="V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K49" t="inlineStr">
        <is>
          <t>D44|电力、热力生产和供应业</t>
        </is>
      </c>
      <c r="L49" t="inlineStr">
        <is>
          <t>130121|井陉县</t>
        </is>
      </c>
      <c r="P49" t="inlineStr">
        <is>
          <t>103072000|国家留成油上缴收入</t>
        </is>
      </c>
      <c r="Q49" t="inlineStr">
        <is>
          <t>103060307|金融企业产权转让收入</t>
        </is>
      </c>
      <c r="V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K50" t="inlineStr">
        <is>
          <t>D45|燃气生产和供应业</t>
        </is>
      </c>
      <c r="L50" t="inlineStr">
        <is>
          <t>130123|正定县</t>
        </is>
      </c>
      <c r="P50" t="inlineStr">
        <is>
          <t>103072100|市政公共资源有偿使用收入</t>
        </is>
      </c>
      <c r="Q50" t="inlineStr">
        <is>
          <t>103060398|其他国有资本经营预算企业产权转让收入</t>
        </is>
      </c>
      <c r="V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K51" t="inlineStr">
        <is>
          <t>D46|水的生产和供应业</t>
        </is>
      </c>
      <c r="L51" t="inlineStr">
        <is>
          <t>130125|行唐县</t>
        </is>
      </c>
      <c r="P51" t="inlineStr">
        <is>
          <t>103072101|停车泊位及公共停车场等有偿使用收入</t>
        </is>
      </c>
      <c r="Q51" t="inlineStr">
        <is>
          <t>103060399|其他产权转让收入</t>
        </is>
      </c>
      <c r="V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K52" t="inlineStr">
        <is>
          <t>E00|建筑业</t>
        </is>
      </c>
      <c r="L52" t="inlineStr">
        <is>
          <t>130126|灵寿县</t>
        </is>
      </c>
      <c r="P52" t="inlineStr">
        <is>
          <t>103072102|公共空间广告设置权等有偿使用收入</t>
        </is>
      </c>
      <c r="Q52" t="inlineStr">
        <is>
          <t>103060400|清算收入</t>
        </is>
      </c>
      <c r="V52" t="inlineStr">
        <is>
          <t>103041303|工人技术等级鉴定考核费</t>
        </is>
      </c>
    </row>
    <row r="53">
      <c r="A53" t="inlineStr">
        <is>
          <t>130108000|裕华区</t>
        </is>
      </c>
      <c r="B53" t="inlineStr">
        <is>
          <t>318|中华人民共和国财政部</t>
        </is>
      </c>
      <c r="E53" t="inlineStr">
        <is>
          <t>130128|深泽县</t>
        </is>
      </c>
      <c r="K53" t="inlineStr">
        <is>
          <t>E47|房屋建筑业</t>
        </is>
      </c>
      <c r="L53" t="inlineStr">
        <is>
          <t>130127|高邑县</t>
        </is>
      </c>
      <c r="P53" t="inlineStr">
        <is>
          <t>103072199|其他市政公共资源有偿使用收入</t>
        </is>
      </c>
      <c r="Q53" t="inlineStr">
        <is>
          <t>103060401|国有股权、股份清算收入</t>
        </is>
      </c>
      <c r="V53" t="inlineStr">
        <is>
          <t>103041350|其他缴入国库的国管局行政事业性收费</t>
        </is>
      </c>
    </row>
    <row r="54">
      <c r="A54" t="inlineStr">
        <is>
          <t>130109000|藁城区</t>
        </is>
      </c>
      <c r="B54" t="inlineStr">
        <is>
          <t>319|中华人民共和国审计署</t>
        </is>
      </c>
      <c r="E54" t="inlineStr">
        <is>
          <t>130129|赞皇县</t>
        </is>
      </c>
      <c r="K54" t="inlineStr">
        <is>
          <t>E48|土木工程建筑业</t>
        </is>
      </c>
      <c r="L54" t="inlineStr">
        <is>
          <t>130128|深泽县</t>
        </is>
      </c>
      <c r="P54" t="inlineStr">
        <is>
          <t>103079900|其他国有资源（资产）有偿使用收入</t>
        </is>
      </c>
      <c r="Q54" t="inlineStr">
        <is>
          <t>103060402|国有独资企业清算收入</t>
        </is>
      </c>
      <c r="V54" t="inlineStr">
        <is>
          <t>103041371|教育收费</t>
        </is>
      </c>
    </row>
    <row r="55">
      <c r="A55" t="inlineStr">
        <is>
          <t>130110000|鹿泉区</t>
        </is>
      </c>
      <c r="B55" t="inlineStr">
        <is>
          <t>320|中国人民银行</t>
        </is>
      </c>
      <c r="E55" t="inlineStr">
        <is>
          <t>130130|无极县</t>
        </is>
      </c>
      <c r="K55" t="inlineStr">
        <is>
          <t>E49|建筑安装业</t>
        </is>
      </c>
      <c r="L55" t="inlineStr">
        <is>
          <t>130129|赞皇县</t>
        </is>
      </c>
      <c r="Q55" t="inlineStr">
        <is>
          <t>103060498|其他国有资本经营预算企业清算收入</t>
        </is>
      </c>
      <c r="V55" t="inlineStr">
        <is>
          <t>103041400|科技行政事业性收费收入</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c r="Q56" t="inlineStr">
        <is>
          <t>103060499|其他清算收入</t>
        </is>
      </c>
      <c r="V56" t="inlineStr">
        <is>
          <t>103041450|其他缴入国库的科技行政事业性收费</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c r="Q57" t="inlineStr">
        <is>
          <t>103060500|国有资本经营收入退库</t>
        </is>
      </c>
      <c r="V57" t="inlineStr">
        <is>
          <t>103041471|教育收费</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c r="Q58" t="inlineStr">
        <is>
          <t>103060600|国有企业计划亏损补贴</t>
        </is>
      </c>
      <c r="V58" t="inlineStr">
        <is>
          <t>103041500|保密行政事业性收费收入</t>
        </is>
      </c>
    </row>
    <row r="59">
      <c r="A59" t="inlineStr">
        <is>
          <t>130125000|行唐县</t>
        </is>
      </c>
      <c r="B59" t="inlineStr">
        <is>
          <t>348|中华人民共和国交通运输部</t>
        </is>
      </c>
      <c r="E59" t="inlineStr">
        <is>
          <t>130181|辛集市</t>
        </is>
      </c>
      <c r="K59" t="inlineStr">
        <is>
          <t>F52|零售业</t>
        </is>
      </c>
      <c r="L59" t="inlineStr">
        <is>
          <t>130133|赵县</t>
        </is>
      </c>
      <c r="Q59" t="inlineStr">
        <is>
          <t>103060601|工业企业计划亏损补贴</t>
        </is>
      </c>
      <c r="V59" t="inlineStr">
        <is>
          <t>103041550|其他缴入国库的保密行政事业性收费</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c r="Q60" t="inlineStr">
        <is>
          <t>103060602|农业企业计划亏损补贴</t>
        </is>
      </c>
      <c r="V60" t="inlineStr">
        <is>
          <t>103041571|教育收费</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c r="Q61" t="inlineStr">
        <is>
          <t>103060699|其他国有企业计划亏损补贴</t>
        </is>
      </c>
      <c r="V61" t="inlineStr">
        <is>
          <t>103041600|市场监管行政事业性收费收入</t>
        </is>
      </c>
    </row>
    <row r="62">
      <c r="A62" t="inlineStr">
        <is>
          <t>130128000|深泽县</t>
        </is>
      </c>
      <c r="B62" t="inlineStr">
        <is>
          <t>366|中华人民共和国商务部</t>
        </is>
      </c>
      <c r="E62" t="inlineStr">
        <is>
          <t>130200|唐山市</t>
        </is>
      </c>
      <c r="K62" t="inlineStr">
        <is>
          <t>G54|道路运输业</t>
        </is>
      </c>
      <c r="L62" t="inlineStr">
        <is>
          <t>130184|新乐市</t>
        </is>
      </c>
      <c r="Q62" t="inlineStr">
        <is>
          <t>103060700|烟草企业上缴专项收入</t>
        </is>
      </c>
      <c r="V62" t="inlineStr">
        <is>
          <t>103041601|客运索道运营审查检验和定期检验费</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c r="Q63" t="inlineStr">
        <is>
          <t>103069800|其他国有资本经营预算收入</t>
        </is>
      </c>
      <c r="V63" t="inlineStr">
        <is>
          <t>103041602|压力管道安装审查检验和定期检验费</t>
        </is>
      </c>
    </row>
    <row r="64">
      <c r="A64" t="inlineStr">
        <is>
          <t>130130000|无极县</t>
        </is>
      </c>
      <c r="B64" t="inlineStr">
        <is>
          <t>368|中华人民共和国退役军人事务部</t>
        </is>
      </c>
      <c r="E64" t="inlineStr">
        <is>
          <t>130203|路北区</t>
        </is>
      </c>
      <c r="K64" t="inlineStr">
        <is>
          <t>G56|航空运输业</t>
        </is>
      </c>
      <c r="L64" t="inlineStr">
        <is>
          <t>130202|路南区</t>
        </is>
      </c>
      <c r="Q64" t="inlineStr">
        <is>
          <t>103069900|其他国有资本经营收入</t>
        </is>
      </c>
      <c r="V64" t="inlineStr">
        <is>
          <t>103041603|压力管道元件制造审查检验费</t>
        </is>
      </c>
    </row>
    <row r="65">
      <c r="A65" t="inlineStr">
        <is>
          <t>130131000|平山县</t>
        </is>
      </c>
      <c r="B65" t="inlineStr">
        <is>
          <t>369|中华人民共和国应急管理部</t>
        </is>
      </c>
      <c r="E65" t="inlineStr">
        <is>
          <t>130204|古冶区</t>
        </is>
      </c>
      <c r="K65" t="inlineStr">
        <is>
          <t>G57|管道运输业</t>
        </is>
      </c>
      <c r="L65" t="inlineStr">
        <is>
          <t>130203|路北区</t>
        </is>
      </c>
      <c r="V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c r="V66" t="inlineStr">
        <is>
          <t>103041605|一般劳动防护用品检验费</t>
        </is>
      </c>
    </row>
    <row r="67">
      <c r="A67" t="inlineStr">
        <is>
          <t>130133000|赵县</t>
        </is>
      </c>
      <c r="B67" t="inlineStr">
        <is>
          <t>371|中华人民共和国农业农村部</t>
        </is>
      </c>
      <c r="E67" t="inlineStr">
        <is>
          <t>130207|丰南区</t>
        </is>
      </c>
      <c r="K67" t="inlineStr">
        <is>
          <t>G59|装卸搬运和仓储业</t>
        </is>
      </c>
      <c r="L67" t="inlineStr">
        <is>
          <t>130205|开平区</t>
        </is>
      </c>
      <c r="V67" t="inlineStr">
        <is>
          <t>103041607|锅炉、压力容器检验费</t>
        </is>
      </c>
    </row>
    <row r="68">
      <c r="A68" t="inlineStr">
        <is>
          <t>130181000|辛集市</t>
        </is>
      </c>
      <c r="B68" t="inlineStr">
        <is>
          <t>372|中华人民共和国文化和旅游部</t>
        </is>
      </c>
      <c r="E68" t="inlineStr">
        <is>
          <t>130208|丰润区</t>
        </is>
      </c>
      <c r="K68" t="inlineStr">
        <is>
          <t>G60|邮政业</t>
        </is>
      </c>
      <c r="L68" t="inlineStr">
        <is>
          <t>130207|丰南区</t>
        </is>
      </c>
      <c r="V68" t="inlineStr">
        <is>
          <t>103041608|考试考务费</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c r="V69" t="inlineStr">
        <is>
          <t>103041616|滞纳金</t>
        </is>
      </c>
    </row>
    <row r="70">
      <c r="A70" t="inlineStr">
        <is>
          <t>130184000|新乐市</t>
        </is>
      </c>
      <c r="B70" t="inlineStr">
        <is>
          <t>399|其他</t>
        </is>
      </c>
      <c r="E70" t="inlineStr">
        <is>
          <t>130224|滦南县</t>
        </is>
      </c>
      <c r="K70" t="inlineStr">
        <is>
          <t>H61|住宿业</t>
        </is>
      </c>
      <c r="L70" t="inlineStr">
        <is>
          <t>130209|曹妃甸区</t>
        </is>
      </c>
      <c r="V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c r="V71" t="inlineStr">
        <is>
          <t>103041650|其他缴入国库的市场监管行政事业性收费</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c r="V72" t="inlineStr">
        <is>
          <t>103041671|教育收费</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c r="V73" t="inlineStr">
        <is>
          <t>103041700|广播电视行政事业性收费收入</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c r="V74" t="inlineStr">
        <is>
          <t>103041704|考试考务费</t>
        </is>
      </c>
    </row>
    <row r="75">
      <c r="A75" t="inlineStr">
        <is>
          <t>130200000|唐山市</t>
        </is>
      </c>
      <c r="B75" t="inlineStr">
        <is>
          <t>406|国家林业和草原局</t>
        </is>
      </c>
      <c r="E75" t="inlineStr">
        <is>
          <t>130283|迁安市</t>
        </is>
      </c>
      <c r="K75" t="inlineStr">
        <is>
          <t>I65|软件和信息技术服务业</t>
        </is>
      </c>
      <c r="L75" t="inlineStr">
        <is>
          <t>130281|遵化市</t>
        </is>
      </c>
      <c r="V75" t="inlineStr">
        <is>
          <t>103041750|其他缴入国库的广播电视行政事业性收费</t>
        </is>
      </c>
    </row>
    <row r="76">
      <c r="A76" t="inlineStr">
        <is>
          <t>130202000|路南区</t>
        </is>
      </c>
      <c r="B76" t="inlineStr">
        <is>
          <t>407|国家移民管理局</t>
        </is>
      </c>
      <c r="E76" t="inlineStr">
        <is>
          <t>130284|滦州市</t>
        </is>
      </c>
      <c r="K76" t="inlineStr">
        <is>
          <t>J00|金融业</t>
        </is>
      </c>
      <c r="L76" t="inlineStr">
        <is>
          <t>130283|迁安市</t>
        </is>
      </c>
      <c r="V76" t="inlineStr">
        <is>
          <t>103041771|教育收费</t>
        </is>
      </c>
    </row>
    <row r="77">
      <c r="A77" t="inlineStr">
        <is>
          <t>130203000|路北区</t>
        </is>
      </c>
      <c r="B77" t="inlineStr">
        <is>
          <t>408|中央广播电视总台</t>
        </is>
      </c>
      <c r="E77" t="inlineStr">
        <is>
          <t>130300|秦皇岛市</t>
        </is>
      </c>
      <c r="K77" t="inlineStr">
        <is>
          <t>J66|货币金融服务</t>
        </is>
      </c>
      <c r="L77" t="inlineStr">
        <is>
          <t>130284|滦州市</t>
        </is>
      </c>
      <c r="V77" t="inlineStr">
        <is>
          <t>103041800|应急管理行政事业性收费收入</t>
        </is>
      </c>
    </row>
    <row r="78">
      <c r="A78" t="inlineStr">
        <is>
          <t>130204000|古冶区</t>
        </is>
      </c>
      <c r="B78" t="inlineStr">
        <is>
          <t>410|国家统计局</t>
        </is>
      </c>
      <c r="E78" t="inlineStr">
        <is>
          <t>130302|海港区</t>
        </is>
      </c>
      <c r="K78" t="inlineStr">
        <is>
          <t>J67|资本市场服务</t>
        </is>
      </c>
      <c r="L78" t="inlineStr">
        <is>
          <t>130300|秦皇岛市</t>
        </is>
      </c>
      <c r="V78" t="inlineStr">
        <is>
          <t>103041801|消防行业特有工种职业技能鉴定考试考务费</t>
        </is>
      </c>
    </row>
    <row r="79">
      <c r="A79" t="inlineStr">
        <is>
          <t>130205000|开平区</t>
        </is>
      </c>
      <c r="B79" t="inlineStr">
        <is>
          <t>415|中华人民共和国海关总署</t>
        </is>
      </c>
      <c r="E79" t="inlineStr">
        <is>
          <t>130303|山海关区</t>
        </is>
      </c>
      <c r="K79" t="inlineStr">
        <is>
          <t>J68|保险业</t>
        </is>
      </c>
      <c r="L79" t="inlineStr">
        <is>
          <t>130302|海港区</t>
        </is>
      </c>
      <c r="V79" t="inlineStr">
        <is>
          <t>103041850|缴入国库的应急管理行政事业性收费</t>
        </is>
      </c>
    </row>
    <row r="80">
      <c r="A80" t="inlineStr">
        <is>
          <t>130207000|丰南区</t>
        </is>
      </c>
      <c r="B80" t="inlineStr">
        <is>
          <t>416|中国气象局</t>
        </is>
      </c>
      <c r="E80" t="inlineStr">
        <is>
          <t>130304|北戴河区</t>
        </is>
      </c>
      <c r="K80" t="inlineStr">
        <is>
          <t>J69|其他金融业</t>
        </is>
      </c>
      <c r="L80" t="inlineStr">
        <is>
          <t>130303|山海关区</t>
        </is>
      </c>
      <c r="V80" t="inlineStr">
        <is>
          <t>103041871|教育收费</t>
        </is>
      </c>
    </row>
    <row r="81">
      <c r="A81" t="inlineStr">
        <is>
          <t>130208000|丰润区</t>
        </is>
      </c>
      <c r="B81" t="inlineStr">
        <is>
          <t>417|中国民用航空局</t>
        </is>
      </c>
      <c r="E81" t="inlineStr">
        <is>
          <t>130306|抚宁区</t>
        </is>
      </c>
      <c r="K81" t="inlineStr">
        <is>
          <t>K00|房地产业</t>
        </is>
      </c>
      <c r="L81" t="inlineStr">
        <is>
          <t>130304|北戴河区</t>
        </is>
      </c>
      <c r="V81" t="inlineStr">
        <is>
          <t>103041900|档案行政事业性收费收入</t>
        </is>
      </c>
    </row>
    <row r="82">
      <c r="A82" t="inlineStr">
        <is>
          <t>130209000|曹妃甸区</t>
        </is>
      </c>
      <c r="B82" t="inlineStr">
        <is>
          <t>419|中国地震局</t>
        </is>
      </c>
      <c r="E82" t="inlineStr">
        <is>
          <t>130321|青龙满族自治县</t>
        </is>
      </c>
      <c r="K82" t="inlineStr">
        <is>
          <t>K70|房地产业</t>
        </is>
      </c>
      <c r="L82" t="inlineStr">
        <is>
          <t>130306|抚宁区</t>
        </is>
      </c>
      <c r="V82" t="inlineStr">
        <is>
          <t>103041950|其他缴入国库的档案行政事业性收费</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c r="V83" t="inlineStr">
        <is>
          <t>103041971|教育收费</t>
        </is>
      </c>
    </row>
    <row r="84">
      <c r="A84" t="inlineStr">
        <is>
          <t>130212000|海港开发区</t>
        </is>
      </c>
      <c r="B84" t="inlineStr">
        <is>
          <t>430|国家机关事务管理局</t>
        </is>
      </c>
      <c r="E84" t="inlineStr">
        <is>
          <t>130324|卢龙县</t>
        </is>
      </c>
      <c r="K84" t="inlineStr">
        <is>
          <t>L71|租赁业</t>
        </is>
      </c>
      <c r="L84" t="inlineStr">
        <is>
          <t>130322|昌黎县</t>
        </is>
      </c>
      <c r="V84" t="inlineStr">
        <is>
          <t>103042000|港澳办行政事业性收费收入</t>
        </is>
      </c>
    </row>
    <row r="85">
      <c r="A85" t="inlineStr">
        <is>
          <t>130213000|南堡开发区</t>
        </is>
      </c>
      <c r="B85" t="inlineStr">
        <is>
          <t>431|国务院研究室</t>
        </is>
      </c>
      <c r="E85" t="inlineStr">
        <is>
          <t>130400|邯郸市</t>
        </is>
      </c>
      <c r="K85" t="inlineStr">
        <is>
          <t>L72|商务服务业</t>
        </is>
      </c>
      <c r="L85" t="inlineStr">
        <is>
          <t>130324|卢龙县</t>
        </is>
      </c>
      <c r="V85" t="inlineStr">
        <is>
          <t>103042050|缴入国库的港澳办行政事业性收费</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c r="V86" t="inlineStr">
        <is>
          <t>103042071|教育收费</t>
        </is>
      </c>
    </row>
    <row r="87">
      <c r="A87" t="inlineStr">
        <is>
          <t>130215000|汉沽管理区</t>
        </is>
      </c>
      <c r="B87" t="inlineStr">
        <is>
          <t>436|中共中央港澳工作办公室</t>
        </is>
      </c>
      <c r="E87" t="inlineStr">
        <is>
          <t>130403|丛台区</t>
        </is>
      </c>
      <c r="K87" t="inlineStr">
        <is>
          <t>M73|研究和试验发展</t>
        </is>
      </c>
      <c r="L87" t="inlineStr">
        <is>
          <t>130402|邯山区</t>
        </is>
      </c>
      <c r="V87" t="inlineStr">
        <is>
          <t>103042200|贸促会行政事业性收费收入</t>
        </is>
      </c>
    </row>
    <row r="88">
      <c r="A88" t="inlineStr">
        <is>
          <t>130219000|旅游岛</t>
        </is>
      </c>
      <c r="B88" t="inlineStr">
        <is>
          <t>442|中华全国供销合作总社</t>
        </is>
      </c>
      <c r="E88" t="inlineStr">
        <is>
          <t>130404|复兴区</t>
        </is>
      </c>
      <c r="K88" t="inlineStr">
        <is>
          <t>M74|专业技术服务业</t>
        </is>
      </c>
      <c r="L88" t="inlineStr">
        <is>
          <t>130403|丛台区</t>
        </is>
      </c>
      <c r="V88" t="inlineStr">
        <is>
          <t>103042250|其他缴入国库的贸促会行政事业性收费</t>
        </is>
      </c>
    </row>
    <row r="89">
      <c r="A89" t="inlineStr">
        <is>
          <t>130224000|滦南县</t>
        </is>
      </c>
      <c r="B89" t="inlineStr">
        <is>
          <t>443|国家邮政局</t>
        </is>
      </c>
      <c r="E89" t="inlineStr">
        <is>
          <t>130406|峰峰矿区</t>
        </is>
      </c>
      <c r="K89" t="inlineStr">
        <is>
          <t>M75|科技推广和应用服务业</t>
        </is>
      </c>
      <c r="L89" t="inlineStr">
        <is>
          <t>130404|复兴区</t>
        </is>
      </c>
      <c r="V89" t="inlineStr">
        <is>
          <t>103042271|教育收费</t>
        </is>
      </c>
    </row>
    <row r="90">
      <c r="A90" t="inlineStr">
        <is>
          <t>130225000|乐亭县</t>
        </is>
      </c>
      <c r="B90" t="inlineStr">
        <is>
          <t>444|国家税务总局</t>
        </is>
      </c>
      <c r="E90" t="inlineStr">
        <is>
          <t>130407|肥乡区</t>
        </is>
      </c>
      <c r="K90" t="inlineStr">
        <is>
          <t>N00|水利、环境和公共设施管理业</t>
        </is>
      </c>
      <c r="L90" t="inlineStr">
        <is>
          <t>130406|峰峰矿区</t>
        </is>
      </c>
      <c r="V90" t="inlineStr">
        <is>
          <t>103042400|人防办行政事业性收费收入</t>
        </is>
      </c>
    </row>
    <row r="91">
      <c r="A91" t="inlineStr">
        <is>
          <t>130227000|迁西县</t>
        </is>
      </c>
      <c r="B91" t="inlineStr">
        <is>
          <t>445|国家外汇管理局</t>
        </is>
      </c>
      <c r="E91" t="inlineStr">
        <is>
          <t>130408|永年区</t>
        </is>
      </c>
      <c r="K91" t="inlineStr">
        <is>
          <t>N76|水利管理业</t>
        </is>
      </c>
      <c r="L91" t="inlineStr">
        <is>
          <t>130407|肥乡区</t>
        </is>
      </c>
      <c r="V91" t="inlineStr">
        <is>
          <t>103042401|防空地下室易地建设费</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c r="V92" t="inlineStr">
        <is>
          <t>103042450|其他缴入国库的人防办行政事业性收费</t>
        </is>
      </c>
    </row>
    <row r="93">
      <c r="A93" t="inlineStr">
        <is>
          <t>130281000|遵化市</t>
        </is>
      </c>
      <c r="B93" t="inlineStr">
        <is>
          <t>449|国家粮食和物资储备局</t>
        </is>
      </c>
      <c r="E93" t="inlineStr">
        <is>
          <t>130424|成安县</t>
        </is>
      </c>
      <c r="K93" t="inlineStr">
        <is>
          <t>N78|公共设施管理业</t>
        </is>
      </c>
      <c r="L93" t="inlineStr">
        <is>
          <t>130423|临漳县</t>
        </is>
      </c>
      <c r="V93" t="inlineStr">
        <is>
          <t>103042471|教育收费</t>
        </is>
      </c>
    </row>
    <row r="94">
      <c r="A94" t="inlineStr">
        <is>
          <t>130283000|迁安市</t>
        </is>
      </c>
      <c r="B94" t="inlineStr">
        <is>
          <t>451|国家体育总局</t>
        </is>
      </c>
      <c r="E94" t="inlineStr">
        <is>
          <t>130425|大名县</t>
        </is>
      </c>
      <c r="K94" t="inlineStr">
        <is>
          <t>N79|土地管理业</t>
        </is>
      </c>
      <c r="L94" t="inlineStr">
        <is>
          <t>130424|成安县</t>
        </is>
      </c>
      <c r="V94" t="inlineStr">
        <is>
          <t>103042500|中直管理局行政事业性收费收入</t>
        </is>
      </c>
    </row>
    <row r="95">
      <c r="A95" t="inlineStr">
        <is>
          <t>130284000|滦州市</t>
        </is>
      </c>
      <c r="B95" t="inlineStr">
        <is>
          <t>453|国家文物局</t>
        </is>
      </c>
      <c r="E95" t="inlineStr">
        <is>
          <t>130426|涉县</t>
        </is>
      </c>
      <c r="K95" t="inlineStr">
        <is>
          <t>O00|居民服务、修理和其他服务业</t>
        </is>
      </c>
      <c r="L95" t="inlineStr">
        <is>
          <t>130425|大名县</t>
        </is>
      </c>
      <c r="V95" t="inlineStr">
        <is>
          <t>103042502|工人培训考核费</t>
        </is>
      </c>
    </row>
    <row r="96">
      <c r="A96" t="inlineStr">
        <is>
          <t>130300000|秦皇岛市</t>
        </is>
      </c>
      <c r="B96" t="inlineStr">
        <is>
          <t>455|国家信访局</t>
        </is>
      </c>
      <c r="E96" t="inlineStr">
        <is>
          <t>130427|磁县</t>
        </is>
      </c>
      <c r="K96" t="inlineStr">
        <is>
          <t>O80|居民服务业</t>
        </is>
      </c>
      <c r="L96" t="inlineStr">
        <is>
          <t>130426|涉县</t>
        </is>
      </c>
      <c r="V96" t="inlineStr">
        <is>
          <t>103042507|住宿费</t>
        </is>
      </c>
    </row>
    <row r="97">
      <c r="A97" t="inlineStr">
        <is>
          <t>130302000|海港区</t>
        </is>
      </c>
      <c r="B97" t="inlineStr">
        <is>
          <t>456|国家烟草专卖局</t>
        </is>
      </c>
      <c r="E97" t="inlineStr">
        <is>
          <t>130430|邱县</t>
        </is>
      </c>
      <c r="K97" t="inlineStr">
        <is>
          <t>O81|机动车、电子产品和日用产品修理业</t>
        </is>
      </c>
      <c r="L97" t="inlineStr">
        <is>
          <t>130427|磁县</t>
        </is>
      </c>
      <c r="V97" t="inlineStr">
        <is>
          <t>103042508|学费</t>
        </is>
      </c>
    </row>
    <row r="98">
      <c r="A98" t="inlineStr">
        <is>
          <t>130303000|山海关区</t>
        </is>
      </c>
      <c r="B98" t="inlineStr">
        <is>
          <t>459|国家铁路局</t>
        </is>
      </c>
      <c r="E98" t="inlineStr">
        <is>
          <t>130431|鸡泽县</t>
        </is>
      </c>
      <c r="K98" t="inlineStr">
        <is>
          <t>O82|其他服务业</t>
        </is>
      </c>
      <c r="L98" t="inlineStr">
        <is>
          <t>130430|邱县</t>
        </is>
      </c>
      <c r="V98" t="inlineStr">
        <is>
          <t>103042550|其他缴入国库的中直管理局行政事业性收费</t>
        </is>
      </c>
    </row>
    <row r="99">
      <c r="A99" t="inlineStr">
        <is>
          <t>130304000|北戴河区</t>
        </is>
      </c>
      <c r="B99" t="inlineStr">
        <is>
          <t>460|国家金融监督管理总局</t>
        </is>
      </c>
      <c r="E99" t="inlineStr">
        <is>
          <t>130432|广平县</t>
        </is>
      </c>
      <c r="K99" t="inlineStr">
        <is>
          <t>P00|教育</t>
        </is>
      </c>
      <c r="L99" t="inlineStr">
        <is>
          <t>130431|鸡泽县</t>
        </is>
      </c>
      <c r="V99" t="inlineStr">
        <is>
          <t>103042571|教育收费</t>
        </is>
      </c>
    </row>
    <row r="100">
      <c r="A100" t="inlineStr">
        <is>
          <t>130306000|抚宁区</t>
        </is>
      </c>
      <c r="B100" t="inlineStr">
        <is>
          <t>463|国家知识产权局</t>
        </is>
      </c>
      <c r="E100" t="inlineStr">
        <is>
          <t>130433|馆陶县</t>
        </is>
      </c>
      <c r="K100" t="inlineStr">
        <is>
          <t>P83|教育</t>
        </is>
      </c>
      <c r="L100" t="inlineStr">
        <is>
          <t>130432|广平县</t>
        </is>
      </c>
      <c r="V100" t="inlineStr">
        <is>
          <t>103042600|文化和旅游行政事业性收费收入</t>
        </is>
      </c>
    </row>
    <row r="101">
      <c r="A101" t="inlineStr">
        <is>
          <t>130311000|秦皇岛市开发区</t>
        </is>
      </c>
      <c r="B101" t="inlineStr">
        <is>
          <t>468|国家中医药管理局</t>
        </is>
      </c>
      <c r="E101" t="inlineStr">
        <is>
          <t>130434|魏县</t>
        </is>
      </c>
      <c r="K101" t="inlineStr">
        <is>
          <t>Q00|卫生和社会工作</t>
        </is>
      </c>
      <c r="L101" t="inlineStr">
        <is>
          <t>130433|馆陶县</t>
        </is>
      </c>
      <c r="V101" t="inlineStr">
        <is>
          <t>103042604|导游人员资格考试费和等级考核费</t>
        </is>
      </c>
    </row>
    <row r="102">
      <c r="A102" t="inlineStr">
        <is>
          <t>130313000|北戴河新区</t>
        </is>
      </c>
      <c r="B102" t="inlineStr">
        <is>
          <t>477|国家药品监督管理局</t>
        </is>
      </c>
      <c r="E102" t="inlineStr">
        <is>
          <t>130435|曲周县</t>
        </is>
      </c>
      <c r="K102" t="inlineStr">
        <is>
          <t>Q84|卫生</t>
        </is>
      </c>
      <c r="L102" t="inlineStr">
        <is>
          <t>130434|魏县</t>
        </is>
      </c>
      <c r="V102" t="inlineStr">
        <is>
          <t>103042650|其他缴入国库的文化和旅游行政事业性收费</t>
        </is>
      </c>
    </row>
    <row r="103">
      <c r="A103" t="inlineStr">
        <is>
          <t>130321000|青龙县</t>
        </is>
      </c>
      <c r="B103" t="inlineStr">
        <is>
          <t>480|国家自然科学基金委员会</t>
        </is>
      </c>
      <c r="E103" t="inlineStr">
        <is>
          <t>130481|武安市</t>
        </is>
      </c>
      <c r="K103" t="inlineStr">
        <is>
          <t>Q85|社会工作</t>
        </is>
      </c>
      <c r="L103" t="inlineStr">
        <is>
          <t>130435|曲周县</t>
        </is>
      </c>
      <c r="V103" t="inlineStr">
        <is>
          <t>103042671|教育收费</t>
        </is>
      </c>
    </row>
    <row r="104">
      <c r="A104" t="inlineStr">
        <is>
          <t>130322000|昌黎县</t>
        </is>
      </c>
      <c r="B104" t="inlineStr">
        <is>
          <t>482|中国工程院</t>
        </is>
      </c>
      <c r="E104" t="inlineStr">
        <is>
          <t>130500|邢台市</t>
        </is>
      </c>
      <c r="K104" t="inlineStr">
        <is>
          <t>R00|文化、体育和娱乐业</t>
        </is>
      </c>
      <c r="L104" t="inlineStr">
        <is>
          <t>130481|武安市</t>
        </is>
      </c>
      <c r="V104" t="inlineStr">
        <is>
          <t>103042700|教育行政事业性收费收入</t>
        </is>
      </c>
    </row>
    <row r="105">
      <c r="A105" t="inlineStr">
        <is>
          <t>130324000|卢龙县</t>
        </is>
      </c>
      <c r="B105" t="inlineStr">
        <is>
          <t>484|全国社会保障基金理事会</t>
        </is>
      </c>
      <c r="E105" t="inlineStr">
        <is>
          <t>130502|襄都区</t>
        </is>
      </c>
      <c r="K105" t="inlineStr">
        <is>
          <t>R86|新闻和出版业</t>
        </is>
      </c>
      <c r="L105" t="inlineStr">
        <is>
          <t>130500|邢台市</t>
        </is>
      </c>
      <c r="V105" t="inlineStr">
        <is>
          <t>103042706|教师资格考试费</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c r="V106" t="inlineStr">
        <is>
          <t>103042707|普通话水平测试费</t>
        </is>
      </c>
    </row>
    <row r="107">
      <c r="A107" t="inlineStr">
        <is>
          <t>130402000|邯山区</t>
        </is>
      </c>
      <c r="B107" t="inlineStr">
        <is>
          <t>488|中国工程物理研究院</t>
        </is>
      </c>
      <c r="E107" t="inlineStr">
        <is>
          <t>130505|任泽区</t>
        </is>
      </c>
      <c r="K107" t="inlineStr">
        <is>
          <t>R88|文化艺术业</t>
        </is>
      </c>
      <c r="L107" t="inlineStr">
        <is>
          <t>130503|信都区</t>
        </is>
      </c>
      <c r="V107" t="inlineStr">
        <is>
          <t>103042750|其他缴入国库的教育行政事业性收费</t>
        </is>
      </c>
    </row>
    <row r="108">
      <c r="A108" t="inlineStr">
        <is>
          <t>130403000|丛台区</t>
        </is>
      </c>
      <c r="B108" t="inlineStr">
        <is>
          <t>489|科技日报社</t>
        </is>
      </c>
      <c r="E108" t="inlineStr">
        <is>
          <t>130506|南和区</t>
        </is>
      </c>
      <c r="K108" t="inlineStr">
        <is>
          <t>R89|体育</t>
        </is>
      </c>
      <c r="L108" t="inlineStr">
        <is>
          <t>130505|任泽区</t>
        </is>
      </c>
      <c r="V108" t="inlineStr">
        <is>
          <t>103042751|公办幼儿园保教费</t>
        </is>
      </c>
    </row>
    <row r="109">
      <c r="A109" t="inlineStr">
        <is>
          <t>130404000|复兴区</t>
        </is>
      </c>
      <c r="B109" t="inlineStr">
        <is>
          <t>490|新华通讯社</t>
        </is>
      </c>
      <c r="E109" t="inlineStr">
        <is>
          <t>130522|临城县</t>
        </is>
      </c>
      <c r="K109" t="inlineStr">
        <is>
          <t>R90|娱乐业</t>
        </is>
      </c>
      <c r="L109" t="inlineStr">
        <is>
          <t>130506|南和区</t>
        </is>
      </c>
      <c r="V109" t="inlineStr">
        <is>
          <t>103042752|公办幼儿园住宿费</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c r="V110" t="inlineStr">
        <is>
          <t>103042753|普通高中学费</t>
        </is>
      </c>
    </row>
    <row r="111">
      <c r="A111" t="inlineStr">
        <is>
          <t>130407000|肥乡区</t>
        </is>
      </c>
      <c r="B111" t="inlineStr">
        <is>
          <t>492|中国社会科学院</t>
        </is>
      </c>
      <c r="E111" t="inlineStr">
        <is>
          <t>130524|柏乡县</t>
        </is>
      </c>
      <c r="K111" t="inlineStr">
        <is>
          <t>S91|中国共产党机关</t>
        </is>
      </c>
      <c r="L111" t="inlineStr">
        <is>
          <t>130523|内丘县</t>
        </is>
      </c>
      <c r="V111" t="inlineStr">
        <is>
          <t>103042754|普通高中住宿费</t>
        </is>
      </c>
    </row>
    <row r="112">
      <c r="A112" t="inlineStr">
        <is>
          <t>130408000|永年区</t>
        </is>
      </c>
      <c r="B112" t="inlineStr">
        <is>
          <t>493|国务院发展研究中心</t>
        </is>
      </c>
      <c r="E112" t="inlineStr">
        <is>
          <t>130525|隆尧县</t>
        </is>
      </c>
      <c r="K112" t="inlineStr">
        <is>
          <t>S92|国家机构</t>
        </is>
      </c>
      <c r="L112" t="inlineStr">
        <is>
          <t>130524|柏乡县</t>
        </is>
      </c>
      <c r="V112" t="inlineStr">
        <is>
          <t>103042755|中等职业学校学费</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c r="V113" t="inlineStr">
        <is>
          <t>103042756|中等职业学校住宿费</t>
        </is>
      </c>
    </row>
    <row r="114">
      <c r="A114" t="inlineStr">
        <is>
          <t>130423000|临漳县</t>
        </is>
      </c>
      <c r="B114" t="inlineStr">
        <is>
          <t>624|国家能源局</t>
        </is>
      </c>
      <c r="E114" t="inlineStr">
        <is>
          <t>130529|巨鹿县</t>
        </is>
      </c>
      <c r="K114" t="inlineStr">
        <is>
          <t>S94|社会保障</t>
        </is>
      </c>
      <c r="L114" t="inlineStr">
        <is>
          <t>130528|宁晋县</t>
        </is>
      </c>
      <c r="V114" t="inlineStr">
        <is>
          <t>103042757|高等学校学费</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c r="V115" t="inlineStr">
        <is>
          <t>103042758|高等学校住宿费</t>
        </is>
      </c>
    </row>
    <row r="116">
      <c r="A116" t="inlineStr">
        <is>
          <t>130425000|大名县</t>
        </is>
      </c>
      <c r="B116" t="inlineStr">
        <is>
          <t>627|国家矿山安全监察局</t>
        </is>
      </c>
      <c r="E116" t="inlineStr">
        <is>
          <t>130531|广宗县</t>
        </is>
      </c>
      <c r="K116" t="inlineStr">
        <is>
          <t>S96|基层群众自治组织</t>
        </is>
      </c>
      <c r="L116" t="inlineStr">
        <is>
          <t>130530|新河县</t>
        </is>
      </c>
      <c r="V116" t="inlineStr">
        <is>
          <t>103042759|高等学校委托培养费</t>
        </is>
      </c>
    </row>
    <row r="117">
      <c r="A117" t="inlineStr">
        <is>
          <t>130426000|涉县</t>
        </is>
      </c>
      <c r="B117" t="inlineStr">
        <is>
          <t>628|国家疾病预防控制局</t>
        </is>
      </c>
      <c r="E117" t="inlineStr">
        <is>
          <t>130532|平乡县</t>
        </is>
      </c>
      <c r="K117" t="inlineStr">
        <is>
          <t>T00|国际组织</t>
        </is>
      </c>
      <c r="L117" t="inlineStr">
        <is>
          <t>130531|广宗县</t>
        </is>
      </c>
      <c r="V117" t="inlineStr">
        <is>
          <t>103042760|函大、电大、夜大及短训班培训费</t>
        </is>
      </c>
    </row>
    <row r="118">
      <c r="A118" t="inlineStr">
        <is>
          <t>130427000|磁县</t>
        </is>
      </c>
      <c r="B118" t="inlineStr">
        <is>
          <t>699|其他</t>
        </is>
      </c>
      <c r="E118" t="inlineStr">
        <is>
          <t>130533|威县</t>
        </is>
      </c>
      <c r="K118" t="inlineStr">
        <is>
          <t>T97|国际组织</t>
        </is>
      </c>
      <c r="L118" t="inlineStr">
        <is>
          <t>130532|平乡县</t>
        </is>
      </c>
      <c r="V118" t="inlineStr">
        <is>
          <t>103042762|考试考务费</t>
        </is>
      </c>
    </row>
    <row r="119">
      <c r="A119" t="inlineStr">
        <is>
          <t>130430000|邱县</t>
        </is>
      </c>
      <c r="B119" t="inlineStr">
        <is>
          <t>711|中华全国总工会</t>
        </is>
      </c>
      <c r="E119" t="inlineStr">
        <is>
          <t>130534|清河县</t>
        </is>
      </c>
      <c r="L119" t="inlineStr">
        <is>
          <t>130533|威县</t>
        </is>
      </c>
      <c r="V119" t="inlineStr">
        <is>
          <t>103042765|中央广播电视大学中专学费</t>
        </is>
      </c>
    </row>
    <row r="120">
      <c r="A120" t="inlineStr">
        <is>
          <t>130431000|鸡泽县</t>
        </is>
      </c>
      <c r="B120" t="inlineStr">
        <is>
          <t>712|中国共产主义青年团中央委员会</t>
        </is>
      </c>
      <c r="E120" t="inlineStr">
        <is>
          <t>130535|临西县</t>
        </is>
      </c>
      <c r="L120" t="inlineStr">
        <is>
          <t>130534|清河县</t>
        </is>
      </c>
      <c r="V120" t="inlineStr">
        <is>
          <t>103042900|体育行政事业性收费收入</t>
        </is>
      </c>
    </row>
    <row r="121">
      <c r="A121" t="inlineStr">
        <is>
          <t>130432000|广平县</t>
        </is>
      </c>
      <c r="B121" t="inlineStr">
        <is>
          <t>713|中华全国妇女联合会</t>
        </is>
      </c>
      <c r="E121" t="inlineStr">
        <is>
          <t>130581|南宫市</t>
        </is>
      </c>
      <c r="L121" t="inlineStr">
        <is>
          <t>130535|临西县</t>
        </is>
      </c>
      <c r="V121" t="inlineStr">
        <is>
          <t>103042907|体育特殊专业招生考务费</t>
        </is>
      </c>
    </row>
    <row r="122">
      <c r="A122" t="inlineStr">
        <is>
          <t>130433000|馆陶县</t>
        </is>
      </c>
      <c r="B122" t="inlineStr">
        <is>
          <t>714|中华全国工商业联合会</t>
        </is>
      </c>
      <c r="E122" t="inlineStr">
        <is>
          <t>130582|沙河市</t>
        </is>
      </c>
      <c r="L122" t="inlineStr">
        <is>
          <t>130581|南宫市</t>
        </is>
      </c>
      <c r="V122" t="inlineStr">
        <is>
          <t>103042908|外国团体来华登山注册费</t>
        </is>
      </c>
    </row>
    <row r="123">
      <c r="A123" t="inlineStr">
        <is>
          <t>130434000|魏县</t>
        </is>
      </c>
      <c r="B123" t="inlineStr">
        <is>
          <t>715|中华职业教育社</t>
        </is>
      </c>
      <c r="E123" t="inlineStr">
        <is>
          <t>130600|保定市</t>
        </is>
      </c>
      <c r="L123" t="inlineStr">
        <is>
          <t>130582|沙河市</t>
        </is>
      </c>
      <c r="V123" t="inlineStr">
        <is>
          <t>103042950|其他缴入国库的体育行政事业性收费</t>
        </is>
      </c>
    </row>
    <row r="124">
      <c r="A124" t="inlineStr">
        <is>
          <t>130435000|曲周县</t>
        </is>
      </c>
      <c r="B124" t="inlineStr">
        <is>
          <t>716|中国职工思想政治工作研究会</t>
        </is>
      </c>
      <c r="E124" t="inlineStr">
        <is>
          <t>130602|竞秀区</t>
        </is>
      </c>
      <c r="L124" t="inlineStr">
        <is>
          <t>130600|保定市</t>
        </is>
      </c>
      <c r="V124" t="inlineStr">
        <is>
          <t>103042971|教育收费</t>
        </is>
      </c>
    </row>
    <row r="125">
      <c r="A125" t="inlineStr">
        <is>
          <t>130473000|冀南新区</t>
        </is>
      </c>
      <c r="B125" t="inlineStr">
        <is>
          <t>717|中国关心下一代工作委员会</t>
        </is>
      </c>
      <c r="E125" t="inlineStr">
        <is>
          <t>130606|莲池区</t>
        </is>
      </c>
      <c r="L125" t="inlineStr">
        <is>
          <t>130602|竞秀区</t>
        </is>
      </c>
      <c r="V125" t="inlineStr">
        <is>
          <t>103043000|发展与改革（物价）行政事业性收费收入</t>
        </is>
      </c>
    </row>
    <row r="126">
      <c r="A126" t="inlineStr">
        <is>
          <t>130481000|武安市</t>
        </is>
      </c>
      <c r="B126" t="inlineStr">
        <is>
          <t>721|中国文学艺术界联合会</t>
        </is>
      </c>
      <c r="E126" t="inlineStr">
        <is>
          <t>130607|满城区</t>
        </is>
      </c>
      <c r="L126" t="inlineStr">
        <is>
          <t>130606|莲池区</t>
        </is>
      </c>
      <c r="V126" t="inlineStr">
        <is>
          <t>103043050|其他缴入国库的发展与改革（物价）行政事业性收费</t>
        </is>
      </c>
    </row>
    <row r="127">
      <c r="A127" t="inlineStr">
        <is>
          <t>130500000|邢台市</t>
        </is>
      </c>
      <c r="B127" t="inlineStr">
        <is>
          <t>722|中华全国新闻工作者协会</t>
        </is>
      </c>
      <c r="E127" t="inlineStr">
        <is>
          <t>130608|清苑区</t>
        </is>
      </c>
      <c r="L127" t="inlineStr">
        <is>
          <t>130607|满城区</t>
        </is>
      </c>
      <c r="V127" t="inlineStr">
        <is>
          <t>103043071|教育收费</t>
        </is>
      </c>
    </row>
    <row r="128">
      <c r="A128" t="inlineStr">
        <is>
          <t>130502000|襄都区</t>
        </is>
      </c>
      <c r="B128" t="inlineStr">
        <is>
          <t>723|中国作家协会</t>
        </is>
      </c>
      <c r="E128" t="inlineStr">
        <is>
          <t>130609|徐水区</t>
        </is>
      </c>
      <c r="L128" t="inlineStr">
        <is>
          <t>130608|清苑区</t>
        </is>
      </c>
      <c r="V128" t="inlineStr">
        <is>
          <t>103043100|统计行政事业性收费收入</t>
        </is>
      </c>
    </row>
    <row r="129">
      <c r="A129" t="inlineStr">
        <is>
          <t>130503000|信都区</t>
        </is>
      </c>
      <c r="B129" t="inlineStr">
        <is>
          <t>724|中国计划生育协会</t>
        </is>
      </c>
      <c r="E129" t="inlineStr">
        <is>
          <t>130623|涞水县</t>
        </is>
      </c>
      <c r="L129" t="inlineStr">
        <is>
          <t>130609|徐水区</t>
        </is>
      </c>
      <c r="V129" t="inlineStr">
        <is>
          <t>103043101|统计专业技术资格考试考务费</t>
        </is>
      </c>
    </row>
    <row r="130">
      <c r="A130" t="inlineStr">
        <is>
          <t>130505000|任泽区</t>
        </is>
      </c>
      <c r="B130" t="inlineStr">
        <is>
          <t>726|中国法学会</t>
        </is>
      </c>
      <c r="E130" t="inlineStr">
        <is>
          <t>130624|阜平县</t>
        </is>
      </c>
      <c r="L130" t="inlineStr">
        <is>
          <t>130623|涞水县</t>
        </is>
      </c>
      <c r="V130" t="inlineStr">
        <is>
          <t>103043150|其他缴入国库的统计行政事业性收费</t>
        </is>
      </c>
    </row>
    <row r="131">
      <c r="A131" t="inlineStr">
        <is>
          <t>130506000|南和区</t>
        </is>
      </c>
      <c r="B131" t="inlineStr">
        <is>
          <t>731|中国科学技术协会</t>
        </is>
      </c>
      <c r="E131" t="inlineStr">
        <is>
          <t>130626|定兴县</t>
        </is>
      </c>
      <c r="L131" t="inlineStr">
        <is>
          <t>130624|阜平县</t>
        </is>
      </c>
      <c r="V131" t="inlineStr">
        <is>
          <t>103043171|教育收费</t>
        </is>
      </c>
    </row>
    <row r="132">
      <c r="A132" t="inlineStr">
        <is>
          <t>130511000|邢台市高新技术开发区</t>
        </is>
      </c>
      <c r="B132" t="inlineStr">
        <is>
          <t>741|中国国际贸易促进委员会</t>
        </is>
      </c>
      <c r="E132" t="inlineStr">
        <is>
          <t>130627|唐县</t>
        </is>
      </c>
      <c r="L132" t="inlineStr">
        <is>
          <t>130626|定兴县</t>
        </is>
      </c>
      <c r="V132" t="inlineStr">
        <is>
          <t>103043200|自然资源行政事业性收费收入</t>
        </is>
      </c>
    </row>
    <row r="133">
      <c r="A133" t="inlineStr">
        <is>
          <t>130522000|临城县</t>
        </is>
      </c>
      <c r="B133" t="inlineStr">
        <is>
          <t>751|中国人民对外友好协会</t>
        </is>
      </c>
      <c r="E133" t="inlineStr">
        <is>
          <t>130628|高阳县</t>
        </is>
      </c>
      <c r="L133" t="inlineStr">
        <is>
          <t>130627|唐县</t>
        </is>
      </c>
      <c r="V133" t="inlineStr">
        <is>
          <t>103043204|土地复垦费</t>
        </is>
      </c>
    </row>
    <row r="134">
      <c r="A134" t="inlineStr">
        <is>
          <t>130523000|内丘县</t>
        </is>
      </c>
      <c r="B134" t="inlineStr">
        <is>
          <t>752|中国人民外交学会</t>
        </is>
      </c>
      <c r="E134" t="inlineStr">
        <is>
          <t>130629|容城县</t>
        </is>
      </c>
      <c r="L134" t="inlineStr">
        <is>
          <t>130628|高阳县</t>
        </is>
      </c>
      <c r="V134" t="inlineStr">
        <is>
          <t>103043205|土地闲置费</t>
        </is>
      </c>
    </row>
    <row r="135">
      <c r="A135" t="inlineStr">
        <is>
          <t>130524000|柏乡县</t>
        </is>
      </c>
      <c r="B135" t="inlineStr">
        <is>
          <t>761|中国红十字会总会</t>
        </is>
      </c>
      <c r="E135" t="inlineStr">
        <is>
          <t>130630|涞源县</t>
        </is>
      </c>
      <c r="L135" t="inlineStr">
        <is>
          <t>130629|容城县</t>
        </is>
      </c>
      <c r="V135" t="inlineStr">
        <is>
          <t>103043208|耕地开垦费</t>
        </is>
      </c>
    </row>
    <row r="136">
      <c r="A136" t="inlineStr">
        <is>
          <t>130525000|隆尧县</t>
        </is>
      </c>
      <c r="B136" t="inlineStr">
        <is>
          <t>762|中国残疾人联合会</t>
        </is>
      </c>
      <c r="E136" t="inlineStr">
        <is>
          <t>130631|望都县</t>
        </is>
      </c>
      <c r="L136" t="inlineStr">
        <is>
          <t>130630|涞源县</t>
        </is>
      </c>
      <c r="V136" t="inlineStr">
        <is>
          <t>103043211|不动产登记费</t>
        </is>
      </c>
    </row>
    <row r="137">
      <c r="A137" t="inlineStr">
        <is>
          <t>130528000|宁晋县</t>
        </is>
      </c>
      <c r="B137" t="inlineStr">
        <is>
          <t>771|中国全国归国华侨联合会</t>
        </is>
      </c>
      <c r="E137" t="inlineStr">
        <is>
          <t>130632|安新县</t>
        </is>
      </c>
      <c r="L137" t="inlineStr">
        <is>
          <t>130631|望都县</t>
        </is>
      </c>
      <c r="V137" t="inlineStr">
        <is>
          <t>103043250|其他缴入国库的自然资源行政事业性收费</t>
        </is>
      </c>
    </row>
    <row r="138">
      <c r="A138" t="inlineStr">
        <is>
          <t>130529000|巨鹿县</t>
        </is>
      </c>
      <c r="B138" t="inlineStr">
        <is>
          <t>772|中华全国台湾同胞联谊会</t>
        </is>
      </c>
      <c r="E138" t="inlineStr">
        <is>
          <t>130633|易县</t>
        </is>
      </c>
      <c r="L138" t="inlineStr">
        <is>
          <t>130632|安新县</t>
        </is>
      </c>
      <c r="V138" t="inlineStr">
        <is>
          <t>103043271|教育收费</t>
        </is>
      </c>
    </row>
    <row r="139">
      <c r="A139" t="inlineStr">
        <is>
          <t>130530000|新河县</t>
        </is>
      </c>
      <c r="B139" t="inlineStr">
        <is>
          <t>773|欧美同学会</t>
        </is>
      </c>
      <c r="E139" t="inlineStr">
        <is>
          <t>130634|曲阳县</t>
        </is>
      </c>
      <c r="L139" t="inlineStr">
        <is>
          <t>130633|易县</t>
        </is>
      </c>
      <c r="V139" t="inlineStr">
        <is>
          <t>103043300|建设行政事业性收费收入</t>
        </is>
      </c>
    </row>
    <row r="140">
      <c r="A140" t="inlineStr">
        <is>
          <t>130531000|广宗县</t>
        </is>
      </c>
      <c r="B140" t="inlineStr">
        <is>
          <t>774|黄埔军校同学会</t>
        </is>
      </c>
      <c r="E140" t="inlineStr">
        <is>
          <t>130635|蠡县</t>
        </is>
      </c>
      <c r="L140" t="inlineStr">
        <is>
          <t>130634|曲阳县</t>
        </is>
      </c>
      <c r="V140" t="inlineStr">
        <is>
          <t>103043306|城市道路占用挖掘修复费</t>
        </is>
      </c>
    </row>
    <row r="141">
      <c r="A141" t="inlineStr">
        <is>
          <t>130532000|平乡县</t>
        </is>
      </c>
      <c r="B141" t="inlineStr">
        <is>
          <t>777|中国藏学研究中心</t>
        </is>
      </c>
      <c r="E141" t="inlineStr">
        <is>
          <t>130636|顺平县</t>
        </is>
      </c>
      <c r="L141" t="inlineStr">
        <is>
          <t>130635|蠡县</t>
        </is>
      </c>
      <c r="V141" t="inlineStr">
        <is>
          <t>103043310|考试考务费</t>
        </is>
      </c>
    </row>
    <row r="142">
      <c r="A142" t="inlineStr">
        <is>
          <t>130533000|威县</t>
        </is>
      </c>
      <c r="B142" t="inlineStr">
        <is>
          <t>778|中国和平统一促进会</t>
        </is>
      </c>
      <c r="E142" t="inlineStr">
        <is>
          <t>130637|博野县</t>
        </is>
      </c>
      <c r="L142" t="inlineStr">
        <is>
          <t>130636|顺平县</t>
        </is>
      </c>
      <c r="V142" t="inlineStr">
        <is>
          <t>103043313|生活垃圾处理费</t>
        </is>
      </c>
    </row>
    <row r="143">
      <c r="A143" t="inlineStr">
        <is>
          <t>130534000|清河县</t>
        </is>
      </c>
      <c r="B143" t="inlineStr">
        <is>
          <t>781|宋庆龄基金会</t>
        </is>
      </c>
      <c r="E143" t="inlineStr">
        <is>
          <t>130638|雄县</t>
        </is>
      </c>
      <c r="L143" t="inlineStr">
        <is>
          <t>130637|博野县</t>
        </is>
      </c>
      <c r="V143" t="inlineStr">
        <is>
          <t>103043350|其他缴入国库的建设行政事业性收费</t>
        </is>
      </c>
    </row>
    <row r="144">
      <c r="A144" t="inlineStr">
        <is>
          <t>130535000|临西县</t>
        </is>
      </c>
      <c r="B144" t="inlineStr">
        <is>
          <t>791|中国民主同盟中央委员会</t>
        </is>
      </c>
      <c r="E144" t="inlineStr">
        <is>
          <t>130681|涿州市</t>
        </is>
      </c>
      <c r="L144" t="inlineStr">
        <is>
          <t>130638|雄县</t>
        </is>
      </c>
      <c r="V144" t="inlineStr">
        <is>
          <t>103043371|教育收费</t>
        </is>
      </c>
    </row>
    <row r="145">
      <c r="A145" t="inlineStr">
        <is>
          <t>130581000|南宫市</t>
        </is>
      </c>
      <c r="B145" t="inlineStr">
        <is>
          <t>792|中国国民党革命委员会中央委员会</t>
        </is>
      </c>
      <c r="E145" t="inlineStr">
        <is>
          <t>130682|定州市</t>
        </is>
      </c>
      <c r="L145" t="inlineStr">
        <is>
          <t>130681|涿州市</t>
        </is>
      </c>
      <c r="V145" t="inlineStr">
        <is>
          <t>103043400|知识产权行政事业性收费收入</t>
        </is>
      </c>
    </row>
    <row r="146">
      <c r="A146" t="inlineStr">
        <is>
          <t>130582000|沙河市</t>
        </is>
      </c>
      <c r="B146" t="inlineStr">
        <is>
          <t>793|中国民主建国会中央委员会</t>
        </is>
      </c>
      <c r="E146" t="inlineStr">
        <is>
          <t>130683|安国市</t>
        </is>
      </c>
      <c r="L146" t="inlineStr">
        <is>
          <t>130682|定州市</t>
        </is>
      </c>
      <c r="V146" t="inlineStr">
        <is>
          <t>103043401|专利收费</t>
        </is>
      </c>
    </row>
    <row r="147">
      <c r="A147" t="inlineStr">
        <is>
          <t>130596000|邢东新区</t>
        </is>
      </c>
      <c r="B147" t="inlineStr">
        <is>
          <t>794|中国民主促进会中央委员会</t>
        </is>
      </c>
      <c r="E147" t="inlineStr">
        <is>
          <t>130684|高碑店市</t>
        </is>
      </c>
      <c r="L147" t="inlineStr">
        <is>
          <t>130683|安国市</t>
        </is>
      </c>
      <c r="V147" t="inlineStr">
        <is>
          <t>103043402|专利代理师资格考试考务费</t>
        </is>
      </c>
    </row>
    <row r="148">
      <c r="A148" t="inlineStr">
        <is>
          <t>130600000|保定市</t>
        </is>
      </c>
      <c r="B148" t="inlineStr">
        <is>
          <t>795|中国农工民主党中央委员会</t>
        </is>
      </c>
      <c r="E148" t="inlineStr">
        <is>
          <t>130700|张家口市</t>
        </is>
      </c>
      <c r="L148" t="inlineStr">
        <is>
          <t>130684|高碑店市</t>
        </is>
      </c>
      <c r="V148" t="inlineStr">
        <is>
          <t>103043403|集成电路布图设计保护收费</t>
        </is>
      </c>
    </row>
    <row r="149">
      <c r="A149" t="inlineStr">
        <is>
          <t>130602000|竞秀区</t>
        </is>
      </c>
      <c r="B149" t="inlineStr">
        <is>
          <t>796|中国致公党中央委员会</t>
        </is>
      </c>
      <c r="E149" t="inlineStr">
        <is>
          <t>130702|桥东区</t>
        </is>
      </c>
      <c r="L149" t="inlineStr">
        <is>
          <t>130700|张家口市</t>
        </is>
      </c>
      <c r="V149" t="inlineStr">
        <is>
          <t>103043404|商标注册收费</t>
        </is>
      </c>
    </row>
    <row r="150">
      <c r="A150" t="inlineStr">
        <is>
          <t>130605000|白沟新城</t>
        </is>
      </c>
      <c r="B150" t="inlineStr">
        <is>
          <t>797|九三学社中央委员会</t>
        </is>
      </c>
      <c r="E150" t="inlineStr">
        <is>
          <t>130703|桥西区</t>
        </is>
      </c>
      <c r="L150" t="inlineStr">
        <is>
          <t>130702|桥东区</t>
        </is>
      </c>
      <c r="V150" t="inlineStr">
        <is>
          <t>103043450|其他缴入国库的知识产权行政事业性收费</t>
        </is>
      </c>
    </row>
    <row r="151">
      <c r="A151" t="inlineStr">
        <is>
          <t>130606000|莲池区</t>
        </is>
      </c>
      <c r="B151" t="inlineStr">
        <is>
          <t>798|台湾民主自治同盟中央委员会</t>
        </is>
      </c>
      <c r="E151" t="inlineStr">
        <is>
          <t>130705|宣化区</t>
        </is>
      </c>
      <c r="L151" t="inlineStr">
        <is>
          <t>130703|桥西区</t>
        </is>
      </c>
      <c r="V151" t="inlineStr">
        <is>
          <t>103043471|教育收费</t>
        </is>
      </c>
    </row>
    <row r="152">
      <c r="A152" t="inlineStr">
        <is>
          <t>130611000|高新技术开发区</t>
        </is>
      </c>
      <c r="B152" t="inlineStr">
        <is>
          <t>799|其他</t>
        </is>
      </c>
      <c r="E152" t="inlineStr">
        <is>
          <t>130706|下花园区</t>
        </is>
      </c>
      <c r="L152" t="inlineStr">
        <is>
          <t>130705|宣化区</t>
        </is>
      </c>
      <c r="V152" t="inlineStr">
        <is>
          <t>103043500|生态环境行政事业性收费收入</t>
        </is>
      </c>
    </row>
    <row r="153">
      <c r="A153" t="inlineStr">
        <is>
          <t>130621000|满城区</t>
        </is>
      </c>
      <c r="B153" t="inlineStr">
        <is>
          <t>801|中国核工业集团有限公司</t>
        </is>
      </c>
      <c r="E153" t="inlineStr">
        <is>
          <t>130708|万全区</t>
        </is>
      </c>
      <c r="L153" t="inlineStr">
        <is>
          <t>130706|下花园区</t>
        </is>
      </c>
      <c r="V153" t="inlineStr">
        <is>
          <t>103043506|考试考务费</t>
        </is>
      </c>
    </row>
    <row r="154">
      <c r="A154" t="inlineStr">
        <is>
          <t>130622000|清苑区</t>
        </is>
      </c>
      <c r="B154" t="inlineStr">
        <is>
          <t>802|中国航天科技集团有限公司</t>
        </is>
      </c>
      <c r="E154" t="inlineStr">
        <is>
          <t>130709|崇礼区</t>
        </is>
      </c>
      <c r="L154" t="inlineStr">
        <is>
          <t>130708|万全区</t>
        </is>
      </c>
      <c r="V154" t="inlineStr">
        <is>
          <t>103043507|海洋废弃物收费</t>
        </is>
      </c>
    </row>
    <row r="155">
      <c r="A155" t="inlineStr">
        <is>
          <t>130623000|涞水县</t>
        </is>
      </c>
      <c r="B155" t="inlineStr">
        <is>
          <t>803|中国航天科工集团有限公司</t>
        </is>
      </c>
      <c r="E155" t="inlineStr">
        <is>
          <t>130722|张北县</t>
        </is>
      </c>
      <c r="L155" t="inlineStr">
        <is>
          <t>130709|崇礼区</t>
        </is>
      </c>
      <c r="V155" t="inlineStr">
        <is>
          <t>103043550|其他缴入国库的生态环境行政事业性收费</t>
        </is>
      </c>
    </row>
    <row r="156">
      <c r="A156" t="inlineStr">
        <is>
          <t>130624000|阜平县</t>
        </is>
      </c>
      <c r="B156" t="inlineStr">
        <is>
          <t>804|中国船舶集团有限公司</t>
        </is>
      </c>
      <c r="E156" t="inlineStr">
        <is>
          <t>130723|康保县</t>
        </is>
      </c>
      <c r="L156" t="inlineStr">
        <is>
          <t>130722|张北县</t>
        </is>
      </c>
      <c r="V156" t="inlineStr">
        <is>
          <t>103043571|教育收费</t>
        </is>
      </c>
    </row>
    <row r="157">
      <c r="A157" t="inlineStr">
        <is>
          <t>130625000|徐水区</t>
        </is>
      </c>
      <c r="B157" t="inlineStr">
        <is>
          <t>805|中国兵器装备集团有限公司</t>
        </is>
      </c>
      <c r="E157" t="inlineStr">
        <is>
          <t>130724|沽源县</t>
        </is>
      </c>
      <c r="L157" t="inlineStr">
        <is>
          <t>130723|康保县</t>
        </is>
      </c>
      <c r="V157" t="inlineStr">
        <is>
          <t>103044000|铁路行政事业性收费收入</t>
        </is>
      </c>
    </row>
    <row r="158">
      <c r="A158" t="inlineStr">
        <is>
          <t>130626000|定兴县</t>
        </is>
      </c>
      <c r="B158" t="inlineStr">
        <is>
          <t>806|中国兵器工业集团有限公司</t>
        </is>
      </c>
      <c r="E158" t="inlineStr">
        <is>
          <t>130725|尚义县</t>
        </is>
      </c>
      <c r="L158" t="inlineStr">
        <is>
          <t>130724|沽源县</t>
        </is>
      </c>
      <c r="V158" t="inlineStr">
        <is>
          <t>103044001|考试考务费</t>
        </is>
      </c>
    </row>
    <row r="159">
      <c r="A159" t="inlineStr">
        <is>
          <t>130627000|唐县</t>
        </is>
      </c>
      <c r="B159" t="inlineStr">
        <is>
          <t>807|中国电子科技集团有限公司</t>
        </is>
      </c>
      <c r="E159" t="inlineStr">
        <is>
          <t>130726|蔚县</t>
        </is>
      </c>
      <c r="L159" t="inlineStr">
        <is>
          <t>130725|尚义县</t>
        </is>
      </c>
      <c r="V159" t="inlineStr">
        <is>
          <t>103044050|其他缴入国库的铁路行政事业性收费</t>
        </is>
      </c>
    </row>
    <row r="160">
      <c r="A160" t="inlineStr">
        <is>
          <t>130628000|高阳县</t>
        </is>
      </c>
      <c r="B160" t="inlineStr">
        <is>
          <t>808|中国国家铁路集团有限公司</t>
        </is>
      </c>
      <c r="E160" t="inlineStr">
        <is>
          <t>130727|阳原县</t>
        </is>
      </c>
      <c r="L160" t="inlineStr">
        <is>
          <t>130726|蔚县</t>
        </is>
      </c>
      <c r="V160" t="inlineStr">
        <is>
          <t>103044071|教育收费</t>
        </is>
      </c>
    </row>
    <row r="161">
      <c r="A161" t="inlineStr">
        <is>
          <t>130629000|容城县</t>
        </is>
      </c>
      <c r="B161" t="inlineStr">
        <is>
          <t>809|中国航空工业集团有限公司</t>
        </is>
      </c>
      <c r="E161" t="inlineStr">
        <is>
          <t>130728|怀安县</t>
        </is>
      </c>
      <c r="L161" t="inlineStr">
        <is>
          <t>130727|阳原县</t>
        </is>
      </c>
      <c r="V161" t="inlineStr">
        <is>
          <t>103044200|交通运输行政事业性收费收入</t>
        </is>
      </c>
    </row>
    <row r="162">
      <c r="A162" t="inlineStr">
        <is>
          <t>130630000|涞源县</t>
        </is>
      </c>
      <c r="B162" t="inlineStr">
        <is>
          <t>810|中国出版集团有限公司</t>
        </is>
      </c>
      <c r="E162" t="inlineStr">
        <is>
          <t>130730|怀来县</t>
        </is>
      </c>
      <c r="L162" t="inlineStr">
        <is>
          <t>130728|怀安县</t>
        </is>
      </c>
      <c r="V162" t="inlineStr">
        <is>
          <t>103044203|考试考务费</t>
        </is>
      </c>
    </row>
    <row r="163">
      <c r="A163" t="inlineStr">
        <is>
          <t>130631000|望都县</t>
        </is>
      </c>
      <c r="B163" t="inlineStr">
        <is>
          <t>811|中国储备粮管理集团有限公司</t>
        </is>
      </c>
      <c r="E163" t="inlineStr">
        <is>
          <t>130731|涿鹿县</t>
        </is>
      </c>
      <c r="L163" t="inlineStr">
        <is>
          <t>130730|怀来县</t>
        </is>
      </c>
      <c r="V163" t="inlineStr">
        <is>
          <t>103044208|航空业务权补偿费</t>
        </is>
      </c>
    </row>
    <row r="164">
      <c r="A164" t="inlineStr">
        <is>
          <t>130632000|安新县</t>
        </is>
      </c>
      <c r="B164" t="inlineStr">
        <is>
          <t>812|中国安能建设集团有限公司</t>
        </is>
      </c>
      <c r="E164" t="inlineStr">
        <is>
          <t>130732|赤城县</t>
        </is>
      </c>
      <c r="L164" t="inlineStr">
        <is>
          <t>130731|涿鹿县</t>
        </is>
      </c>
      <c r="V164" t="inlineStr">
        <is>
          <t>103044209|适航审查费</t>
        </is>
      </c>
    </row>
    <row r="165">
      <c r="A165" t="inlineStr">
        <is>
          <t>130633000|易县</t>
        </is>
      </c>
      <c r="B165" t="inlineStr">
        <is>
          <t>813|中国储备棉管理有限公司</t>
        </is>
      </c>
      <c r="E165" t="inlineStr">
        <is>
          <t>130800|承德市</t>
        </is>
      </c>
      <c r="L165" t="inlineStr">
        <is>
          <t>130732|赤城县</t>
        </is>
      </c>
      <c r="V165" t="inlineStr">
        <is>
          <t>103044220|长江口航道维护费</t>
        </is>
      </c>
    </row>
    <row r="166">
      <c r="A166" t="inlineStr">
        <is>
          <t>130634000|曲阳县</t>
        </is>
      </c>
      <c r="B166" t="inlineStr">
        <is>
          <t>814|中国邮政集团有限公司</t>
        </is>
      </c>
      <c r="E166" t="inlineStr">
        <is>
          <t>130802|双桥区</t>
        </is>
      </c>
      <c r="L166" t="inlineStr">
        <is>
          <t>130800|承德市</t>
        </is>
      </c>
      <c r="V166" t="inlineStr">
        <is>
          <t>103044221|长江干线船舶引航收费</t>
        </is>
      </c>
    </row>
    <row r="167">
      <c r="A167" t="inlineStr">
        <is>
          <t>130635000|蠡县</t>
        </is>
      </c>
      <c r="B167" t="inlineStr">
        <is>
          <t>815|北大荒农垦集团有限公司</t>
        </is>
      </c>
      <c r="E167" t="inlineStr">
        <is>
          <t>130803|双滦区</t>
        </is>
      </c>
      <c r="L167" t="inlineStr">
        <is>
          <t>130802|双桥区</t>
        </is>
      </c>
      <c r="V167" t="inlineStr">
        <is>
          <t>103044250|其他缴入国库的交通运输行政事业性收费</t>
        </is>
      </c>
    </row>
    <row r="168">
      <c r="A168" t="inlineStr">
        <is>
          <t>130636000|顺平县</t>
        </is>
      </c>
      <c r="B168" t="inlineStr">
        <is>
          <t>816|紫荆文化集团有限公司</t>
        </is>
      </c>
      <c r="E168" t="inlineStr">
        <is>
          <t>130804|鹰手营子矿区</t>
        </is>
      </c>
      <c r="L168" t="inlineStr">
        <is>
          <t>130803|双滦区</t>
        </is>
      </c>
      <c r="V168" t="inlineStr">
        <is>
          <t>103044271|教育收费</t>
        </is>
      </c>
    </row>
    <row r="169">
      <c r="A169" t="inlineStr">
        <is>
          <t>130637000|博野县</t>
        </is>
      </c>
      <c r="B169" t="inlineStr">
        <is>
          <t>817|中国航空发动机集团有限公司</t>
        </is>
      </c>
      <c r="E169" t="inlineStr">
        <is>
          <t>130821|承德县</t>
        </is>
      </c>
      <c r="L169" t="inlineStr">
        <is>
          <t>130804|鹰手营子矿区</t>
        </is>
      </c>
      <c r="V169" t="inlineStr">
        <is>
          <t>103044300|工业和信息产业行政事业性收费收入</t>
        </is>
      </c>
    </row>
    <row r="170">
      <c r="A170" t="inlineStr">
        <is>
          <t>130638000|雄县</t>
        </is>
      </c>
      <c r="B170" t="inlineStr">
        <is>
          <t>818|中国商用飞机有限责任公司</t>
        </is>
      </c>
      <c r="E170" t="inlineStr">
        <is>
          <t>130822|兴隆县</t>
        </is>
      </c>
      <c r="L170" t="inlineStr">
        <is>
          <t>130821|承德县</t>
        </is>
      </c>
      <c r="V170" t="inlineStr">
        <is>
          <t>103044306|考试考务费</t>
        </is>
      </c>
    </row>
    <row r="171">
      <c r="A171" t="inlineStr">
        <is>
          <t>130681000|涿州市</t>
        </is>
      </c>
      <c r="B171" t="inlineStr">
        <is>
          <t>899|其他</t>
        </is>
      </c>
      <c r="E171" t="inlineStr">
        <is>
          <t>130824|滦平县</t>
        </is>
      </c>
      <c r="L171" t="inlineStr">
        <is>
          <t>130822|兴隆县</t>
        </is>
      </c>
      <c r="V171" t="inlineStr">
        <is>
          <t>103044307|电信网码号资源占用费</t>
        </is>
      </c>
    </row>
    <row r="172">
      <c r="A172" t="inlineStr">
        <is>
          <t>130682000|定州市</t>
        </is>
      </c>
      <c r="B172" t="inlineStr">
        <is>
          <t>901|国家交通战备办公室</t>
        </is>
      </c>
      <c r="E172" t="inlineStr">
        <is>
          <t>130825|隆化县</t>
        </is>
      </c>
      <c r="L172" t="inlineStr">
        <is>
          <t>130824|滦平县</t>
        </is>
      </c>
      <c r="V172" t="inlineStr">
        <is>
          <t>103044308|无线电频率占用费</t>
        </is>
      </c>
    </row>
    <row r="173">
      <c r="A173" t="inlineStr">
        <is>
          <t>130683000|安国市</t>
        </is>
      </c>
      <c r="B173" t="inlineStr">
        <is>
          <t>902|中共中央直属机关事务管理局</t>
        </is>
      </c>
      <c r="E173" t="inlineStr">
        <is>
          <t>130826|丰宁满族自治县</t>
        </is>
      </c>
      <c r="L173" t="inlineStr">
        <is>
          <t>130825|隆化县</t>
        </is>
      </c>
      <c r="V173" t="inlineStr">
        <is>
          <t>103044350|其他缴入国库的工业和信息产业行政事业性收费</t>
        </is>
      </c>
    </row>
    <row r="174">
      <c r="A174" t="inlineStr">
        <is>
          <t>130684000|高碑店市</t>
        </is>
      </c>
      <c r="B174" t="inlineStr">
        <is>
          <t>903|中国地质调查局</t>
        </is>
      </c>
      <c r="E174" t="inlineStr">
        <is>
          <t>130827|宽城满族自治县</t>
        </is>
      </c>
      <c r="L174" t="inlineStr">
        <is>
          <t>130826|丰宁满族自治县</t>
        </is>
      </c>
      <c r="V174" t="inlineStr">
        <is>
          <t>103044371|教育收费</t>
        </is>
      </c>
    </row>
    <row r="175">
      <c r="A175" t="inlineStr">
        <is>
          <t>130700000|张家口市</t>
        </is>
      </c>
      <c r="B175" t="inlineStr">
        <is>
          <t>904|中国老龄协会</t>
        </is>
      </c>
      <c r="E175" t="inlineStr">
        <is>
          <t>130828|围场满族蒙古族自治县</t>
        </is>
      </c>
      <c r="L175" t="inlineStr">
        <is>
          <t>130827|宽城满族自治县</t>
        </is>
      </c>
      <c r="V175" t="inlineStr">
        <is>
          <t>103044400|农业农村行政事业性收费收入</t>
        </is>
      </c>
    </row>
    <row r="176">
      <c r="A176" t="inlineStr">
        <is>
          <t>130702000|张家口市桥东区</t>
        </is>
      </c>
      <c r="B176" t="inlineStr">
        <is>
          <t>905|国家消防救援局</t>
        </is>
      </c>
      <c r="E176" t="inlineStr">
        <is>
          <t>130881|平泉市</t>
        </is>
      </c>
      <c r="L176" t="inlineStr">
        <is>
          <t>130828|围场满族蒙古族自治县</t>
        </is>
      </c>
      <c r="V176" t="inlineStr">
        <is>
          <t>103044414|渔业资源增殖保护费</t>
        </is>
      </c>
    </row>
    <row r="177">
      <c r="A177" t="inlineStr">
        <is>
          <t>130703000|张家口市桥西区</t>
        </is>
      </c>
      <c r="B177" t="inlineStr">
        <is>
          <t>906|公安部特勤局</t>
        </is>
      </c>
      <c r="E177" t="inlineStr">
        <is>
          <t>130900|沧州市</t>
        </is>
      </c>
      <c r="L177" t="inlineStr">
        <is>
          <t>130881|平泉市</t>
        </is>
      </c>
      <c r="V177" t="inlineStr">
        <is>
          <t>103044416|海洋渔业船舶船员考试费</t>
        </is>
      </c>
    </row>
    <row r="178">
      <c r="A178" t="inlineStr">
        <is>
          <t>130705000|宣化区</t>
        </is>
      </c>
      <c r="B178" t="inlineStr">
        <is>
          <t>908|中国地质调查局自然资源综合调查指挥中心</t>
        </is>
      </c>
      <c r="E178" t="inlineStr">
        <is>
          <t>130902|新华区</t>
        </is>
      </c>
      <c r="L178" t="inlineStr">
        <is>
          <t>130900|沧州市</t>
        </is>
      </c>
      <c r="V178" t="inlineStr">
        <is>
          <t>103044433|工人技术等级考核或职业技能鉴定费</t>
        </is>
      </c>
    </row>
    <row r="179">
      <c r="A179" t="inlineStr">
        <is>
          <t>130706000|下花园区</t>
        </is>
      </c>
      <c r="B179" t="inlineStr">
        <is>
          <t>909|国家信息中心</t>
        </is>
      </c>
      <c r="E179" t="inlineStr">
        <is>
          <t>130903|运河区</t>
        </is>
      </c>
      <c r="L179" t="inlineStr">
        <is>
          <t>130902|新华区</t>
        </is>
      </c>
      <c r="V179" t="inlineStr">
        <is>
          <t>103044434|农药实验费</t>
        </is>
      </c>
    </row>
    <row r="180">
      <c r="A180" t="inlineStr">
        <is>
          <t>130707000|察北管理区</t>
        </is>
      </c>
      <c r="B180" t="inlineStr">
        <is>
          <t>910|中央军委国防动员部</t>
        </is>
      </c>
      <c r="E180" t="inlineStr">
        <is>
          <t>130921|沧县</t>
        </is>
      </c>
      <c r="L180" t="inlineStr">
        <is>
          <t>130903|运河区</t>
        </is>
      </c>
      <c r="V180" t="inlineStr">
        <is>
          <t>103044435|执业兽医资格考试考务费</t>
        </is>
      </c>
    </row>
    <row r="181">
      <c r="A181" t="inlineStr">
        <is>
          <t>130708000|塞北管理区</t>
        </is>
      </c>
      <c r="B181" t="inlineStr">
        <is>
          <t>911|中央空中交通管理委员会办公室</t>
        </is>
      </c>
      <c r="E181" t="inlineStr">
        <is>
          <t>130922|青县</t>
        </is>
      </c>
      <c r="L181" t="inlineStr">
        <is>
          <t>130921|沧县</t>
        </is>
      </c>
      <c r="V181" t="inlineStr">
        <is>
          <t>103044450|其他缴入国库的农业农村行政事业性收费</t>
        </is>
      </c>
    </row>
    <row r="182">
      <c r="A182" t="inlineStr">
        <is>
          <t>130709000|崇礼区</t>
        </is>
      </c>
      <c r="B182" t="inlineStr">
        <is>
          <t>912|全国哲学社会科学工作办公室</t>
        </is>
      </c>
      <c r="E182" t="inlineStr">
        <is>
          <t>130923|东光县</t>
        </is>
      </c>
      <c r="L182" t="inlineStr">
        <is>
          <t>130922|青县</t>
        </is>
      </c>
      <c r="V182" t="inlineStr">
        <is>
          <t>103044471|教育收费</t>
        </is>
      </c>
    </row>
    <row r="183">
      <c r="A183" t="inlineStr">
        <is>
          <t>130711000|张家口市高新技术开发区</t>
        </is>
      </c>
      <c r="B183" t="inlineStr">
        <is>
          <t>913|中共中央办公厅特别会计室</t>
        </is>
      </c>
      <c r="E183" t="inlineStr">
        <is>
          <t>130924|海兴县</t>
        </is>
      </c>
      <c r="L183" t="inlineStr">
        <is>
          <t>130923|东光县</t>
        </is>
      </c>
      <c r="V183" t="inlineStr">
        <is>
          <t>103044500|林业草原行政事业性收费收入</t>
        </is>
      </c>
    </row>
    <row r="184">
      <c r="A184" t="inlineStr">
        <is>
          <t>130722000|张北县</t>
        </is>
      </c>
      <c r="B184" t="inlineStr">
        <is>
          <t>914|中国福利彩票发行管理中心</t>
        </is>
      </c>
      <c r="E184" t="inlineStr">
        <is>
          <t>130925|盐山县</t>
        </is>
      </c>
      <c r="L184" t="inlineStr">
        <is>
          <t>130924|海兴县</t>
        </is>
      </c>
      <c r="V184" t="inlineStr">
        <is>
          <t>103044507|草原植被恢复费收入</t>
        </is>
      </c>
    </row>
    <row r="185">
      <c r="A185" t="inlineStr">
        <is>
          <t>130723000|康保县</t>
        </is>
      </c>
      <c r="B185" t="inlineStr">
        <is>
          <t>915|国家体育总局体育彩票管理中心</t>
        </is>
      </c>
      <c r="E185" t="inlineStr">
        <is>
          <t>130926|肃宁县</t>
        </is>
      </c>
      <c r="L185" t="inlineStr">
        <is>
          <t>130925|盐山县</t>
        </is>
      </c>
      <c r="V185" t="inlineStr">
        <is>
          <t>103044550|其他缴入国库的林业草原行政事业性收费</t>
        </is>
      </c>
    </row>
    <row r="186">
      <c r="A186" t="inlineStr">
        <is>
          <t>130724000|沽源县</t>
        </is>
      </c>
      <c r="B186" t="inlineStr">
        <is>
          <t>916|新疆生产建设兵团</t>
        </is>
      </c>
      <c r="E186" t="inlineStr">
        <is>
          <t>130927|南皮县</t>
        </is>
      </c>
      <c r="L186" t="inlineStr">
        <is>
          <t>130926|肃宁县</t>
        </is>
      </c>
      <c r="V186" t="inlineStr">
        <is>
          <t>103044571|教育收费</t>
        </is>
      </c>
    </row>
    <row r="187">
      <c r="A187" t="inlineStr">
        <is>
          <t>130725000|尚义县</t>
        </is>
      </c>
      <c r="B187" t="inlineStr">
        <is>
          <t>917|中央金融工作委员会</t>
        </is>
      </c>
      <c r="E187" t="inlineStr">
        <is>
          <t>130928|吴桥县</t>
        </is>
      </c>
      <c r="L187" t="inlineStr">
        <is>
          <t>130927|南皮县</t>
        </is>
      </c>
      <c r="V187" t="inlineStr">
        <is>
          <t>103044600|水利行政事业性收费收入</t>
        </is>
      </c>
    </row>
    <row r="188">
      <c r="A188" t="inlineStr">
        <is>
          <t>130726000|蔚县</t>
        </is>
      </c>
      <c r="B188" t="inlineStr">
        <is>
          <t>918|中央社会工作部</t>
        </is>
      </c>
      <c r="E188" t="inlineStr">
        <is>
          <t>130929|献县</t>
        </is>
      </c>
      <c r="L188" t="inlineStr">
        <is>
          <t>130928|吴桥县</t>
        </is>
      </c>
      <c r="V188" t="inlineStr">
        <is>
          <t>103044608|考试考务费</t>
        </is>
      </c>
    </row>
    <row r="189">
      <c r="A189" t="inlineStr">
        <is>
          <t>130727000|阳原县</t>
        </is>
      </c>
      <c r="B189" t="inlineStr">
        <is>
          <t>919|国家数据局</t>
        </is>
      </c>
      <c r="E189" t="inlineStr">
        <is>
          <t>130930|孟村回族自治县</t>
        </is>
      </c>
      <c r="L189" t="inlineStr">
        <is>
          <t>130929|献县</t>
        </is>
      </c>
      <c r="V189" t="inlineStr">
        <is>
          <t>103044609|水土保持补偿费</t>
        </is>
      </c>
    </row>
    <row r="190">
      <c r="A190" t="inlineStr">
        <is>
          <t>130728000|怀安县</t>
        </is>
      </c>
      <c r="B190" t="inlineStr">
        <is>
          <t>998|其他</t>
        </is>
      </c>
      <c r="E190" t="inlineStr">
        <is>
          <t>130981|泊头市</t>
        </is>
      </c>
      <c r="L190" t="inlineStr">
        <is>
          <t>130930|孟村回族自治县</t>
        </is>
      </c>
      <c r="V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c r="V191" t="inlineStr">
        <is>
          <t>103044671|教育收费</t>
        </is>
      </c>
    </row>
    <row r="192">
      <c r="A192" t="inlineStr">
        <is>
          <t>130730000|怀来县</t>
        </is>
      </c>
      <c r="E192" t="inlineStr">
        <is>
          <t>130983|黄骅市</t>
        </is>
      </c>
      <c r="L192" t="inlineStr">
        <is>
          <t>130982|任丘市</t>
        </is>
      </c>
      <c r="V192" t="inlineStr">
        <is>
          <t>103044700|卫生健康行政事业性收费收入</t>
        </is>
      </c>
    </row>
    <row r="193">
      <c r="A193" t="inlineStr">
        <is>
          <t>130731000|涿鹿县</t>
        </is>
      </c>
      <c r="E193" t="inlineStr">
        <is>
          <t>130984|河间市</t>
        </is>
      </c>
      <c r="L193" t="inlineStr">
        <is>
          <t>130983|黄骅市</t>
        </is>
      </c>
      <c r="V193" t="inlineStr">
        <is>
          <t>103044709|预防接种服务费</t>
        </is>
      </c>
    </row>
    <row r="194">
      <c r="A194" t="inlineStr">
        <is>
          <t>130732000|赤城县</t>
        </is>
      </c>
      <c r="E194" t="inlineStr">
        <is>
          <t>131000|廊坊市</t>
        </is>
      </c>
      <c r="L194" t="inlineStr">
        <is>
          <t>130984|河间市</t>
        </is>
      </c>
      <c r="V194" t="inlineStr">
        <is>
          <t>103044712|医疗事故鉴定费</t>
        </is>
      </c>
    </row>
    <row r="195">
      <c r="A195" t="inlineStr">
        <is>
          <t>130800000|承德市</t>
        </is>
      </c>
      <c r="E195" t="inlineStr">
        <is>
          <t>131002|安次区</t>
        </is>
      </c>
      <c r="L195" t="inlineStr">
        <is>
          <t>131000|廊坊市</t>
        </is>
      </c>
      <c r="V195" t="inlineStr">
        <is>
          <t>103044713|考试考务费</t>
        </is>
      </c>
    </row>
    <row r="196">
      <c r="A196" t="inlineStr">
        <is>
          <t>130802000|承德市双桥区</t>
        </is>
      </c>
      <c r="E196" t="inlineStr">
        <is>
          <t>131003|广阳区</t>
        </is>
      </c>
      <c r="L196" t="inlineStr">
        <is>
          <t>131002|安次区</t>
        </is>
      </c>
      <c r="V196" t="inlineStr">
        <is>
          <t>103044715|预防接种异常反应鉴定费</t>
        </is>
      </c>
    </row>
    <row r="197">
      <c r="A197" t="inlineStr">
        <is>
          <t>130803000|承德市双滦区</t>
        </is>
      </c>
      <c r="E197" t="inlineStr">
        <is>
          <t>131022|固安县</t>
        </is>
      </c>
      <c r="L197" t="inlineStr">
        <is>
          <t>131003|广阳区</t>
        </is>
      </c>
      <c r="V197" t="inlineStr">
        <is>
          <t>103044730|造血干细胞配型费</t>
        </is>
      </c>
    </row>
    <row r="198">
      <c r="A198" t="inlineStr">
        <is>
          <t>130804000|鹰手营子矿区</t>
        </is>
      </c>
      <c r="E198" t="inlineStr">
        <is>
          <t>131023|永清县</t>
        </is>
      </c>
      <c r="L198" t="inlineStr">
        <is>
          <t>131022|固安县</t>
        </is>
      </c>
      <c r="V198" t="inlineStr">
        <is>
          <t>103044731|职业病诊断鉴定费</t>
        </is>
      </c>
    </row>
    <row r="199">
      <c r="A199" t="inlineStr">
        <is>
          <t>130806000|承德市御道路牧场管理区</t>
        </is>
      </c>
      <c r="E199" t="inlineStr">
        <is>
          <t>131024|香河县</t>
        </is>
      </c>
      <c r="L199" t="inlineStr">
        <is>
          <t>131023|永清县</t>
        </is>
      </c>
      <c r="V199" t="inlineStr">
        <is>
          <t>103044733|非免疫规划疫苗储存运输费</t>
        </is>
      </c>
    </row>
    <row r="200">
      <c r="A200" t="inlineStr">
        <is>
          <t>130811000|承德市高新技术开发区</t>
        </is>
      </c>
      <c r="E200" t="inlineStr">
        <is>
          <t>131025|大城县</t>
        </is>
      </c>
      <c r="L200" t="inlineStr">
        <is>
          <t>131024|香河县</t>
        </is>
      </c>
      <c r="V200" t="inlineStr">
        <is>
          <t>103044750|其他缴入国库的卫生健康行政事业性收费</t>
        </is>
      </c>
    </row>
    <row r="201">
      <c r="A201" t="inlineStr">
        <is>
          <t>130821000|承德县</t>
        </is>
      </c>
      <c r="E201" t="inlineStr">
        <is>
          <t>131026|文安县</t>
        </is>
      </c>
      <c r="L201" t="inlineStr">
        <is>
          <t>131025|大城县</t>
        </is>
      </c>
      <c r="V201" t="inlineStr">
        <is>
          <t>103044771|教育收费</t>
        </is>
      </c>
    </row>
    <row r="202">
      <c r="A202" t="inlineStr">
        <is>
          <t>130822000|兴隆县</t>
        </is>
      </c>
      <c r="E202" t="inlineStr">
        <is>
          <t>131028|大厂回族自治县</t>
        </is>
      </c>
      <c r="L202" t="inlineStr">
        <is>
          <t>131026|文安县</t>
        </is>
      </c>
      <c r="V202" t="inlineStr">
        <is>
          <t>103044800|药品监管行政事业性收费收入</t>
        </is>
      </c>
    </row>
    <row r="203">
      <c r="A203" t="inlineStr">
        <is>
          <t>130823000|平泉县</t>
        </is>
      </c>
      <c r="E203" t="inlineStr">
        <is>
          <t>131081|霸州市</t>
        </is>
      </c>
      <c r="L203" t="inlineStr">
        <is>
          <t>131028|大厂回族自治县</t>
        </is>
      </c>
      <c r="V203" t="inlineStr">
        <is>
          <t>103044801|药品注册费</t>
        </is>
      </c>
    </row>
    <row r="204">
      <c r="A204" t="inlineStr">
        <is>
          <t>130824000|滦平县</t>
        </is>
      </c>
      <c r="E204" t="inlineStr">
        <is>
          <t>131082|三河市</t>
        </is>
      </c>
      <c r="L204" t="inlineStr">
        <is>
          <t>131081|霸州市</t>
        </is>
      </c>
      <c r="V204" t="inlineStr">
        <is>
          <t>103044802|医疗器械产品注册费</t>
        </is>
      </c>
    </row>
    <row r="205">
      <c r="A205" t="inlineStr">
        <is>
          <t>130825000|隆化县</t>
        </is>
      </c>
      <c r="E205" t="inlineStr">
        <is>
          <t>131100|衡水市</t>
        </is>
      </c>
      <c r="L205" t="inlineStr">
        <is>
          <t>131082|三河市</t>
        </is>
      </c>
      <c r="V205" t="inlineStr">
        <is>
          <t>103044850|其他缴入国库的药品监管行政事业性收费</t>
        </is>
      </c>
    </row>
    <row r="206">
      <c r="A206" t="inlineStr">
        <is>
          <t>130826000|丰宁县</t>
        </is>
      </c>
      <c r="E206" t="inlineStr">
        <is>
          <t>131102|桃城区</t>
        </is>
      </c>
      <c r="L206" t="inlineStr">
        <is>
          <t>131100|衡水市</t>
        </is>
      </c>
      <c r="V206" t="inlineStr">
        <is>
          <t>103044871|教育收费</t>
        </is>
      </c>
    </row>
    <row r="207">
      <c r="A207" t="inlineStr">
        <is>
          <t>130827000|宽城满族自治县</t>
        </is>
      </c>
      <c r="E207" t="inlineStr">
        <is>
          <t>131103|冀州区</t>
        </is>
      </c>
      <c r="L207" t="inlineStr">
        <is>
          <t>131102|桃城区</t>
        </is>
      </c>
      <c r="V207" t="inlineStr">
        <is>
          <t>103044900|民政行政事业性收费收入</t>
        </is>
      </c>
    </row>
    <row r="208">
      <c r="A208" t="inlineStr">
        <is>
          <t>130828000|围场满族蒙古族自治县</t>
        </is>
      </c>
      <c r="E208" t="inlineStr">
        <is>
          <t>131121|枣强县</t>
        </is>
      </c>
      <c r="L208" t="inlineStr">
        <is>
          <t>131103|冀州区</t>
        </is>
      </c>
      <c r="V208" t="inlineStr">
        <is>
          <t>103044907|住宿费</t>
        </is>
      </c>
    </row>
    <row r="209">
      <c r="A209" t="inlineStr">
        <is>
          <t>130900000|沧州市</t>
        </is>
      </c>
      <c r="E209" t="inlineStr">
        <is>
          <t>131122|武邑县</t>
        </is>
      </c>
      <c r="L209" t="inlineStr">
        <is>
          <t>131121|枣强县</t>
        </is>
      </c>
      <c r="V209" t="inlineStr">
        <is>
          <t>103044908|殡葬收费</t>
        </is>
      </c>
    </row>
    <row r="210">
      <c r="A210" t="inlineStr">
        <is>
          <t>130902000|新华区</t>
        </is>
      </c>
      <c r="E210" t="inlineStr">
        <is>
          <t>131123|武强县</t>
        </is>
      </c>
      <c r="L210" t="inlineStr">
        <is>
          <t>131122|武邑县</t>
        </is>
      </c>
      <c r="V210" t="inlineStr">
        <is>
          <t>103044950|其他缴入国库的民政行政事业性收费</t>
        </is>
      </c>
    </row>
    <row r="211">
      <c r="A211" t="inlineStr">
        <is>
          <t>130903000|运河区</t>
        </is>
      </c>
      <c r="E211" t="inlineStr">
        <is>
          <t>131124|饶阳县</t>
        </is>
      </c>
      <c r="L211" t="inlineStr">
        <is>
          <t>131123|武强县</t>
        </is>
      </c>
      <c r="V211" t="inlineStr">
        <is>
          <t>103044971|教育收费</t>
        </is>
      </c>
    </row>
    <row r="212">
      <c r="A212" t="inlineStr">
        <is>
          <t>130911000|沧州市经济技术开发区</t>
        </is>
      </c>
      <c r="E212" t="inlineStr">
        <is>
          <t>131125|安平县</t>
        </is>
      </c>
      <c r="L212" t="inlineStr">
        <is>
          <t>131124|饶阳县</t>
        </is>
      </c>
      <c r="V212" t="inlineStr">
        <is>
          <t>103045000|人力资源和社会保障行政事业性收费收入</t>
        </is>
      </c>
    </row>
    <row r="213">
      <c r="A213" t="inlineStr">
        <is>
          <t>130912000|沧州市渤海新区</t>
        </is>
      </c>
      <c r="E213" t="inlineStr">
        <is>
          <t>131126|故城县</t>
        </is>
      </c>
      <c r="L213" t="inlineStr">
        <is>
          <t>131125|安平县</t>
        </is>
      </c>
      <c r="V213" t="inlineStr">
        <is>
          <t>103045002|职业技能鉴定考试考务费</t>
        </is>
      </c>
    </row>
    <row r="214">
      <c r="A214" t="inlineStr">
        <is>
          <t>130913000|沧州市南大港园区</t>
        </is>
      </c>
      <c r="E214" t="inlineStr">
        <is>
          <t>131127|景县</t>
        </is>
      </c>
      <c r="L214" t="inlineStr">
        <is>
          <t>131126|故城县</t>
        </is>
      </c>
      <c r="V214" t="inlineStr">
        <is>
          <t>103045004|专业技术人员职业资格考试考务费</t>
        </is>
      </c>
    </row>
    <row r="215">
      <c r="A215" t="inlineStr">
        <is>
          <t>130914000|中捷产业园区</t>
        </is>
      </c>
      <c r="E215" t="inlineStr">
        <is>
          <t>131128|阜城县</t>
        </is>
      </c>
      <c r="L215" t="inlineStr">
        <is>
          <t>131127|景县</t>
        </is>
      </c>
      <c r="V215" t="inlineStr">
        <is>
          <t>103045050|其他缴入国库的人力资源和社会保障行政事业性收费</t>
        </is>
      </c>
    </row>
    <row r="216">
      <c r="A216" t="inlineStr">
        <is>
          <t>130915000|沧州市高新技术开发区</t>
        </is>
      </c>
      <c r="E216" t="inlineStr">
        <is>
          <t>131182|深州市</t>
        </is>
      </c>
      <c r="L216" t="inlineStr">
        <is>
          <t>131128|阜城县</t>
        </is>
      </c>
      <c r="V216" t="inlineStr">
        <is>
          <t>103045071|教育收费</t>
        </is>
      </c>
    </row>
    <row r="217">
      <c r="A217" t="inlineStr">
        <is>
          <t>130916000|沧州市临港经济技术开发区</t>
        </is>
      </c>
      <c r="E217" t="inlineStr">
        <is>
          <t>140000|山西省</t>
        </is>
      </c>
      <c r="L217" t="inlineStr">
        <is>
          <t>131182|深州市</t>
        </is>
      </c>
      <c r="V217" t="inlineStr">
        <is>
          <t>103045100|证监会行政事业性收费收入</t>
        </is>
      </c>
    </row>
    <row r="218">
      <c r="A218" t="inlineStr">
        <is>
          <t>130921000|沧县</t>
        </is>
      </c>
      <c r="E218" t="inlineStr">
        <is>
          <t>140100|太原市</t>
        </is>
      </c>
      <c r="L218" t="inlineStr">
        <is>
          <t>140000|山西省</t>
        </is>
      </c>
      <c r="V218" t="inlineStr">
        <is>
          <t>103045101|证券市场监管费</t>
        </is>
      </c>
    </row>
    <row r="219">
      <c r="A219" t="inlineStr">
        <is>
          <t>130922000|青县</t>
        </is>
      </c>
      <c r="E219" t="inlineStr">
        <is>
          <t>140105|小店区</t>
        </is>
      </c>
      <c r="L219" t="inlineStr">
        <is>
          <t>140100|太原市</t>
        </is>
      </c>
      <c r="V219" t="inlineStr">
        <is>
          <t>103045102|期货市场监管费</t>
        </is>
      </c>
    </row>
    <row r="220">
      <c r="A220" t="inlineStr">
        <is>
          <t>130923000|东光县</t>
        </is>
      </c>
      <c r="E220" t="inlineStr">
        <is>
          <t>140106|迎泽区</t>
        </is>
      </c>
      <c r="L220" t="inlineStr">
        <is>
          <t>140105|小店区</t>
        </is>
      </c>
      <c r="V220" t="inlineStr">
        <is>
          <t>103045103|证券、期货、基金从业人员资格报名考试费</t>
        </is>
      </c>
    </row>
    <row r="221">
      <c r="A221" t="inlineStr">
        <is>
          <t>130924000|海兴县</t>
        </is>
      </c>
      <c r="E221" t="inlineStr">
        <is>
          <t>140107|杏花岭区</t>
        </is>
      </c>
      <c r="L221" t="inlineStr">
        <is>
          <t>140106|迎泽区</t>
        </is>
      </c>
      <c r="V221" t="inlineStr">
        <is>
          <t>103045150|其他缴入国库的证监会行政事业性收费</t>
        </is>
      </c>
    </row>
    <row r="222">
      <c r="A222" t="inlineStr">
        <is>
          <t>130925000|盐山县</t>
        </is>
      </c>
      <c r="E222" t="inlineStr">
        <is>
          <t>140108|尖草坪区</t>
        </is>
      </c>
      <c r="L222" t="inlineStr">
        <is>
          <t>140107|杏花岭区</t>
        </is>
      </c>
      <c r="V222" t="inlineStr">
        <is>
          <t>103045171|教育收费</t>
        </is>
      </c>
    </row>
    <row r="223">
      <c r="A223" t="inlineStr">
        <is>
          <t>130926000|肃宁县</t>
        </is>
      </c>
      <c r="E223" t="inlineStr">
        <is>
          <t>140109|万柏林区</t>
        </is>
      </c>
      <c r="L223" t="inlineStr">
        <is>
          <t>140108|尖草坪区</t>
        </is>
      </c>
      <c r="V223" t="inlineStr">
        <is>
          <t>103045200|银行保险行政事业性收费收入</t>
        </is>
      </c>
    </row>
    <row r="224">
      <c r="A224" t="inlineStr">
        <is>
          <t>130927000|南皮县</t>
        </is>
      </c>
      <c r="E224" t="inlineStr">
        <is>
          <t>140110|晋源区</t>
        </is>
      </c>
      <c r="L224" t="inlineStr">
        <is>
          <t>140109|万柏林区</t>
        </is>
      </c>
      <c r="V224" t="inlineStr">
        <is>
          <t>103045201|机构监管费</t>
        </is>
      </c>
    </row>
    <row r="225">
      <c r="A225" t="inlineStr">
        <is>
          <t>130928000|吴桥县</t>
        </is>
      </c>
      <c r="E225" t="inlineStr">
        <is>
          <t>140121|清徐县</t>
        </is>
      </c>
      <c r="L225" t="inlineStr">
        <is>
          <t>140110|晋源区</t>
        </is>
      </c>
      <c r="V225" t="inlineStr">
        <is>
          <t>103045202|业务监管费</t>
        </is>
      </c>
    </row>
    <row r="226">
      <c r="A226" t="inlineStr">
        <is>
          <t>130929000|献县</t>
        </is>
      </c>
      <c r="E226" t="inlineStr">
        <is>
          <t>140122|阳曲县</t>
        </is>
      </c>
      <c r="L226" t="inlineStr">
        <is>
          <t>140121|清徐县</t>
        </is>
      </c>
      <c r="V226" t="inlineStr">
        <is>
          <t>103045203|考试考务费</t>
        </is>
      </c>
    </row>
    <row r="227">
      <c r="A227" t="inlineStr">
        <is>
          <t>130930000|孟村回族自治县</t>
        </is>
      </c>
      <c r="E227" t="inlineStr">
        <is>
          <t>140123|娄烦县</t>
        </is>
      </c>
      <c r="L227" t="inlineStr">
        <is>
          <t>140122|阳曲县</t>
        </is>
      </c>
      <c r="V227" t="inlineStr">
        <is>
          <t>103045250|其他缴入国库的银行保险行政事业性收费</t>
        </is>
      </c>
    </row>
    <row r="228">
      <c r="A228" t="inlineStr">
        <is>
          <t>130981000|泊头市</t>
        </is>
      </c>
      <c r="E228" t="inlineStr">
        <is>
          <t>140181|古交市</t>
        </is>
      </c>
      <c r="L228" t="inlineStr">
        <is>
          <t>140123|娄烦县</t>
        </is>
      </c>
      <c r="V228" t="inlineStr">
        <is>
          <t>103045271|教育收费</t>
        </is>
      </c>
    </row>
    <row r="229">
      <c r="A229" t="inlineStr">
        <is>
          <t>130982000|任丘市</t>
        </is>
      </c>
      <c r="E229" t="inlineStr">
        <is>
          <t>140200|大同市</t>
        </is>
      </c>
      <c r="L229" t="inlineStr">
        <is>
          <t>140181|古交市</t>
        </is>
      </c>
      <c r="V229" t="inlineStr">
        <is>
          <t>103045500|仲裁委行政事业性收费收入</t>
        </is>
      </c>
    </row>
    <row r="230">
      <c r="A230" t="inlineStr">
        <is>
          <t>130983000|黄骅市</t>
        </is>
      </c>
      <c r="E230" t="inlineStr">
        <is>
          <t>140212|新荣区</t>
        </is>
      </c>
      <c r="L230" t="inlineStr">
        <is>
          <t>140200|大同市</t>
        </is>
      </c>
      <c r="V230" t="inlineStr">
        <is>
          <t>103045501|仲裁收费</t>
        </is>
      </c>
    </row>
    <row r="231">
      <c r="A231" t="inlineStr">
        <is>
          <t>130984000|河间市</t>
        </is>
      </c>
      <c r="E231" t="inlineStr">
        <is>
          <t>140213|平城区</t>
        </is>
      </c>
      <c r="L231" t="inlineStr">
        <is>
          <t>140212|新荣区</t>
        </is>
      </c>
      <c r="V231" t="inlineStr">
        <is>
          <t>103045550|其他缴入国库的仲裁委行政事业性收费</t>
        </is>
      </c>
    </row>
    <row r="232">
      <c r="A232" t="inlineStr">
        <is>
          <t>131000000|廊坊市</t>
        </is>
      </c>
      <c r="E232" t="inlineStr">
        <is>
          <t>140214|云冈区</t>
        </is>
      </c>
      <c r="L232" t="inlineStr">
        <is>
          <t>140213|平城区</t>
        </is>
      </c>
      <c r="V232" t="inlineStr">
        <is>
          <t>103045571|教育收费</t>
        </is>
      </c>
    </row>
    <row r="233">
      <c r="A233" t="inlineStr">
        <is>
          <t>131002000|安次区</t>
        </is>
      </c>
      <c r="E233" t="inlineStr">
        <is>
          <t>140215|云州区</t>
        </is>
      </c>
      <c r="L233" t="inlineStr">
        <is>
          <t>140214|云冈区</t>
        </is>
      </c>
      <c r="V233" t="inlineStr">
        <is>
          <t>103045600|编办行政事业性收费收入</t>
        </is>
      </c>
    </row>
    <row r="234">
      <c r="A234" t="inlineStr">
        <is>
          <t>131003000|广阳区</t>
        </is>
      </c>
      <c r="E234" t="inlineStr">
        <is>
          <t>140221|阳高县</t>
        </is>
      </c>
      <c r="L234" t="inlineStr">
        <is>
          <t>140215|云州区</t>
        </is>
      </c>
      <c r="V234" t="inlineStr">
        <is>
          <t>103045650|缴入国库的编办行政事业性收费</t>
        </is>
      </c>
    </row>
    <row r="235">
      <c r="A235" t="inlineStr">
        <is>
          <t>131011000|廊坊经济技术开发区</t>
        </is>
      </c>
      <c r="E235" t="inlineStr">
        <is>
          <t>140222|天镇县</t>
        </is>
      </c>
      <c r="L235" t="inlineStr">
        <is>
          <t>140221|阳高县</t>
        </is>
      </c>
      <c r="V235" t="inlineStr">
        <is>
          <t>103045671|教育收费</t>
        </is>
      </c>
    </row>
    <row r="236">
      <c r="A236" t="inlineStr">
        <is>
          <t>131018000|北京大兴国际机场临空经济区（廊坊）</t>
        </is>
      </c>
      <c r="E236" t="inlineStr">
        <is>
          <t>140223|广灵县</t>
        </is>
      </c>
      <c r="L236" t="inlineStr">
        <is>
          <t>140222|天镇县</t>
        </is>
      </c>
      <c r="V236" t="inlineStr">
        <is>
          <t>103045700|党校行政事业性收费收入</t>
        </is>
      </c>
    </row>
    <row r="237">
      <c r="A237" t="inlineStr">
        <is>
          <t>131022000|固安县</t>
        </is>
      </c>
      <c r="E237" t="inlineStr">
        <is>
          <t>140224|灵丘县</t>
        </is>
      </c>
      <c r="L237" t="inlineStr">
        <is>
          <t>140223|广灵县</t>
        </is>
      </c>
      <c r="V237" t="inlineStr">
        <is>
          <t>103045750|缴入国库的党校行政事业性收费</t>
        </is>
      </c>
    </row>
    <row r="238">
      <c r="A238" t="inlineStr">
        <is>
          <t>131023000|永清县</t>
        </is>
      </c>
      <c r="E238" t="inlineStr">
        <is>
          <t>140225|浑源县</t>
        </is>
      </c>
      <c r="L238" t="inlineStr">
        <is>
          <t>140224|灵丘县</t>
        </is>
      </c>
      <c r="V238" t="inlineStr">
        <is>
          <t>103045751|函授学院办学收费</t>
        </is>
      </c>
    </row>
    <row r="239">
      <c r="A239" t="inlineStr">
        <is>
          <t>131024000|香河县</t>
        </is>
      </c>
      <c r="E239" t="inlineStr">
        <is>
          <t>140226|左云县</t>
        </is>
      </c>
      <c r="L239" t="inlineStr">
        <is>
          <t>140225|浑源县</t>
        </is>
      </c>
      <c r="V239" t="inlineStr">
        <is>
          <t>103045752|委托培养在职研究生学费</t>
        </is>
      </c>
    </row>
    <row r="240">
      <c r="A240" t="inlineStr">
        <is>
          <t>131025000|大城县</t>
        </is>
      </c>
      <c r="E240" t="inlineStr">
        <is>
          <t>140300|阳泉市</t>
        </is>
      </c>
      <c r="L240" t="inlineStr">
        <is>
          <t>140226|左云县</t>
        </is>
      </c>
      <c r="V240" t="inlineStr">
        <is>
          <t>103045753|短期培训进修费</t>
        </is>
      </c>
    </row>
    <row r="241">
      <c r="A241" t="inlineStr">
        <is>
          <t>131026000|文安县</t>
        </is>
      </c>
      <c r="E241" t="inlineStr">
        <is>
          <t>140302|城区</t>
        </is>
      </c>
      <c r="L241" t="inlineStr">
        <is>
          <t>140300|阳泉市</t>
        </is>
      </c>
      <c r="V241" t="inlineStr">
        <is>
          <t>103045754|教材费</t>
        </is>
      </c>
    </row>
    <row r="242">
      <c r="A242" t="inlineStr">
        <is>
          <t>131028000|大厂回族自治县</t>
        </is>
      </c>
      <c r="E242" t="inlineStr">
        <is>
          <t>140303|矿区</t>
        </is>
      </c>
      <c r="L242" t="inlineStr">
        <is>
          <t>140302|城区</t>
        </is>
      </c>
      <c r="V242" t="inlineStr">
        <is>
          <t>103045755|高等学校学费</t>
        </is>
      </c>
    </row>
    <row r="243">
      <c r="A243" t="inlineStr">
        <is>
          <t>131081000|霸州市</t>
        </is>
      </c>
      <c r="E243" t="inlineStr">
        <is>
          <t>140311|郊区</t>
        </is>
      </c>
      <c r="L243" t="inlineStr">
        <is>
          <t>140303|矿区</t>
        </is>
      </c>
      <c r="V243" t="inlineStr">
        <is>
          <t>103045800|监察行政事业性收费收入</t>
        </is>
      </c>
    </row>
    <row r="244">
      <c r="A244" t="inlineStr">
        <is>
          <t>131082000|三河市</t>
        </is>
      </c>
      <c r="E244" t="inlineStr">
        <is>
          <t>140321|平定县</t>
        </is>
      </c>
      <c r="L244" t="inlineStr">
        <is>
          <t>140311|郊区</t>
        </is>
      </c>
      <c r="V244" t="inlineStr">
        <is>
          <t>103045850|缴入国库的监察行政事业性收费</t>
        </is>
      </c>
    </row>
    <row r="245">
      <c r="A245" t="inlineStr">
        <is>
          <t>131100000|衡水市</t>
        </is>
      </c>
      <c r="E245" t="inlineStr">
        <is>
          <t>140322|盂县</t>
        </is>
      </c>
      <c r="L245" t="inlineStr">
        <is>
          <t>140321|平定县</t>
        </is>
      </c>
      <c r="V245" t="inlineStr">
        <is>
          <t>103045871|教育收费</t>
        </is>
      </c>
    </row>
    <row r="246">
      <c r="A246" t="inlineStr">
        <is>
          <t>131102000|桃城区</t>
        </is>
      </c>
      <c r="E246" t="inlineStr">
        <is>
          <t>140400|长治市</t>
        </is>
      </c>
      <c r="L246" t="inlineStr">
        <is>
          <t>140322|盂县</t>
        </is>
      </c>
      <c r="V246" t="inlineStr">
        <is>
          <t>103045900|外文局行政事业性收费收入</t>
        </is>
      </c>
    </row>
    <row r="247">
      <c r="A247" t="inlineStr">
        <is>
          <t>131111000|衡水市开发区</t>
        </is>
      </c>
      <c r="E247" t="inlineStr">
        <is>
          <t>140403|潞州区</t>
        </is>
      </c>
      <c r="L247" t="inlineStr">
        <is>
          <t>140400|长治市</t>
        </is>
      </c>
      <c r="V247" t="inlineStr">
        <is>
          <t>103045902|翻译专业资格（水平）考试考务费</t>
        </is>
      </c>
    </row>
    <row r="248">
      <c r="A248" t="inlineStr">
        <is>
          <t>131112000|衡水市衡水湖开发区</t>
        </is>
      </c>
      <c r="E248" t="inlineStr">
        <is>
          <t>140404|上党区</t>
        </is>
      </c>
      <c r="L248" t="inlineStr">
        <is>
          <t>140403|潞州区</t>
        </is>
      </c>
      <c r="V248" t="inlineStr">
        <is>
          <t>103045950|其他缴入国库的外文局行政事业性收费</t>
        </is>
      </c>
    </row>
    <row r="249">
      <c r="A249" t="inlineStr">
        <is>
          <t>131121000|枣强县</t>
        </is>
      </c>
      <c r="E249" t="inlineStr">
        <is>
          <t>140405|屯留区</t>
        </is>
      </c>
      <c r="L249" t="inlineStr">
        <is>
          <t>140404|上党区</t>
        </is>
      </c>
      <c r="V249" t="inlineStr">
        <is>
          <t>103045971|教育收费</t>
        </is>
      </c>
    </row>
    <row r="250">
      <c r="A250" t="inlineStr">
        <is>
          <t>131122000|武邑县</t>
        </is>
      </c>
      <c r="E250" t="inlineStr">
        <is>
          <t>140406|潞城区</t>
        </is>
      </c>
      <c r="L250" t="inlineStr">
        <is>
          <t>140405|屯留区</t>
        </is>
      </c>
      <c r="V250" t="inlineStr">
        <is>
          <t>103046100|国资委行政事业性收费收入</t>
        </is>
      </c>
    </row>
    <row r="251">
      <c r="A251" t="inlineStr">
        <is>
          <t>131123000|武强县</t>
        </is>
      </c>
      <c r="E251" t="inlineStr">
        <is>
          <t>140423|襄垣县</t>
        </is>
      </c>
      <c r="L251" t="inlineStr">
        <is>
          <t>140406|潞城区</t>
        </is>
      </c>
      <c r="V251" t="inlineStr">
        <is>
          <t>103046101|考试考务费</t>
        </is>
      </c>
    </row>
    <row r="252">
      <c r="A252" t="inlineStr">
        <is>
          <t>131124000|饶阳县</t>
        </is>
      </c>
      <c r="E252" t="inlineStr">
        <is>
          <t>140425|平顺县</t>
        </is>
      </c>
      <c r="L252" t="inlineStr">
        <is>
          <t>140423|襄垣县</t>
        </is>
      </c>
      <c r="V252" t="inlineStr">
        <is>
          <t>103046150|其他缴入国库的国资委行政事业性收费</t>
        </is>
      </c>
    </row>
    <row r="253">
      <c r="A253" t="inlineStr">
        <is>
          <t>131125000|安平县</t>
        </is>
      </c>
      <c r="E253" t="inlineStr">
        <is>
          <t>140426|黎城县</t>
        </is>
      </c>
      <c r="L253" t="inlineStr">
        <is>
          <t>140425|平顺县</t>
        </is>
      </c>
      <c r="V253" t="inlineStr">
        <is>
          <t>103046171|教育收费</t>
        </is>
      </c>
    </row>
    <row r="254">
      <c r="A254" t="inlineStr">
        <is>
          <t>131126000|故城县</t>
        </is>
      </c>
      <c r="E254" t="inlineStr">
        <is>
          <t>140427|壶关县</t>
        </is>
      </c>
      <c r="L254" t="inlineStr">
        <is>
          <t>140426|黎城县</t>
        </is>
      </c>
      <c r="V254" t="inlineStr">
        <is>
          <t>103049900|其他行政事业性收费收入</t>
        </is>
      </c>
    </row>
    <row r="255">
      <c r="A255" t="inlineStr">
        <is>
          <t>131127000|景县</t>
        </is>
      </c>
      <c r="E255" t="inlineStr">
        <is>
          <t>140428|长子县</t>
        </is>
      </c>
      <c r="L255" t="inlineStr">
        <is>
          <t>140427|壶关县</t>
        </is>
      </c>
      <c r="V255" t="inlineStr">
        <is>
          <t>103049901|政府信息公开信息处理费</t>
        </is>
      </c>
    </row>
    <row r="256">
      <c r="A256" t="inlineStr">
        <is>
          <t>131128000|阜城县</t>
        </is>
      </c>
      <c r="E256" t="inlineStr">
        <is>
          <t>140429|武乡县</t>
        </is>
      </c>
      <c r="L256" t="inlineStr">
        <is>
          <t>140428|长子县</t>
        </is>
      </c>
      <c r="V256" t="inlineStr">
        <is>
          <t>103049950|其他缴入国库的行政事业性收费</t>
        </is>
      </c>
    </row>
    <row r="257">
      <c r="A257" t="inlineStr">
        <is>
          <t>131181000|冀州区</t>
        </is>
      </c>
      <c r="E257" t="inlineStr">
        <is>
          <t>140430|沁县</t>
        </is>
      </c>
      <c r="L257" t="inlineStr">
        <is>
          <t>140429|武乡县</t>
        </is>
      </c>
      <c r="V257" t="inlineStr">
        <is>
          <t>103049971|教育收费</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1.63344E7</v>
      </c>
      <c r="D4" s="24" t="n">
        <v>2.101971537E7</v>
      </c>
      <c r="E4" s="24" t="n">
        <v>2.101971537E7</v>
      </c>
      <c r="F4" s="22" t="inlineStr">
        <is>
          <t>一、一般公共服务支出</t>
        </is>
      </c>
      <c r="G4" s="18" t="inlineStr">
        <is>
          <t>32</t>
        </is>
      </c>
      <c r="H4" s="24" t="n">
        <v>1.63344E7</v>
      </c>
      <c r="I4" s="24" t="n">
        <v>1.459069937E7</v>
      </c>
      <c r="J4" s="24" t="n">
        <v>1.459069937E7</v>
      </c>
      <c r="K4" s="22" t="inlineStr">
        <is>
          <t>一、基本支出</t>
        </is>
      </c>
      <c r="L4" s="18" t="inlineStr">
        <is>
          <t>58</t>
        </is>
      </c>
      <c r="M4" s="24" t="n">
        <f>'Z01 收入支出决算总表'!M5 + 'Z01 收入支出决算总表'!M6</f>
        <v>1.18344E7</v>
      </c>
      <c r="N4" s="24" t="n">
        <f>'Z01 收入支出决算总表'!N5 + 'Z01 收入支出决算总表'!N6</f>
        <v>2.093971537E7</v>
      </c>
      <c r="O4" s="26" t="n">
        <f>'Z01 收入支出决算总表'!O5 + 'Z01 收入支出决算总表'!O6</f>
        <v>2.093971537E7</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1.05978E7</v>
      </c>
      <c r="N5" s="24" t="n">
        <v>1.92605734E7</v>
      </c>
      <c r="O5" s="26" t="n">
        <v>1.92605734E7</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1236600.0</v>
      </c>
      <c r="N6" s="24" t="n">
        <v>1679141.97</v>
      </c>
      <c r="O6" s="26" t="n">
        <v>1679141.97</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4500000.0</v>
      </c>
      <c r="N7" s="24" t="n">
        <v>80000.0</v>
      </c>
      <c r="O7" s="26" t="n">
        <v>80000.0</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20000.0</v>
      </c>
      <c r="J10" s="24" t="n">
        <v>20000.0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326440.0</v>
      </c>
      <c r="J11" s="24" t="n">
        <v>326440.0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117800.0</v>
      </c>
      <c r="J12" s="24" t="n">
        <v>117800.0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60700.0</v>
      </c>
      <c r="J14" s="24" t="n">
        <v>60700.0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2.101971537E7</v>
      </c>
    </row>
    <row r="15" customHeight="true" ht="15.0">
      <c r="A15" s="22"/>
      <c r="B15" s="18" t="inlineStr">
        <is>
          <t>12</t>
        </is>
      </c>
      <c r="C15" s="32"/>
      <c r="D15" s="32"/>
      <c r="E15" s="32"/>
      <c r="F15" s="22" t="inlineStr">
        <is>
          <t>十二、农林水支出</t>
        </is>
      </c>
      <c r="G15" s="18" t="inlineStr">
        <is>
          <t>43</t>
        </is>
      </c>
      <c r="H15" s="24" t="n">
        <v>0.0</v>
      </c>
      <c r="I15" s="24" t="n">
        <v>5854076.0</v>
      </c>
      <c r="J15" s="24" t="n">
        <v>5854076.0</v>
      </c>
      <c r="K15" s="22" t="inlineStr">
        <is>
          <t>一、工资福利支出</t>
        </is>
      </c>
      <c r="L15" s="18" t="inlineStr">
        <is>
          <t>69</t>
        </is>
      </c>
      <c r="M15" s="28" t="inlineStr">
        <is>
          <t>—</t>
        </is>
      </c>
      <c r="N15" s="28" t="inlineStr">
        <is>
          <t>—</t>
        </is>
      </c>
      <c r="O15" s="26" t="n">
        <v>1.447624821E7</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1679141.97</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4784325.19</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80000.0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50000.0</v>
      </c>
      <c r="J25" s="24" t="n">
        <v>50000.0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1.63344E7</v>
      </c>
      <c r="D30" s="24" t="n">
        <f>('Z01 收入支出决算总表'!D4+'Z01 收入支出决算总表'!D5+'Z01 收入支出决算总表'!D6+'Z01 收入支出决算总表'!D7+'Z01 收入支出决算总表'!D8+'Z01 收入支出决算总表'!D9+'Z01 收入支出决算总表'!D10+'Z01 收入支出决算总表'!D11)</f>
        <v>2.101971537E7</v>
      </c>
      <c r="E30" s="24" t="n">
        <f>('Z01 收入支出决算总表'!E4+'Z01 收入支出决算总表'!E5+'Z01 收入支出决算总表'!E6+'Z01 收入支出决算总表'!E7+'Z01 收入支出决算总表'!E8+'Z01 收入支出决算总表'!E9+'Z01 收入支出决算总表'!E10+'Z01 收入支出决算总表'!E11)</f>
        <v>2.101971537E7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1.63344E7</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2.101971537E7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2.101971537E7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1.63344E7</v>
      </c>
      <c r="D34" s="54" t="n">
        <f>('Z01 收入支出决算总表'!D30+'Z01 收入支出决算总表'!D31+'Z01 收入支出决算总表'!D32)</f>
        <v>2.101971537E7</v>
      </c>
      <c r="E34" s="54" t="n">
        <f>('Z01 收入支出决算总表'!E30+'Z01 收入支出决算总表'!E31+'Z01 收入支出决算总表'!E32)</f>
        <v>2.101971537E7</v>
      </c>
      <c r="F34" s="56" t="inlineStr">
        <is>
          <t>总计</t>
        </is>
      </c>
      <c r="G34" s="58"/>
      <c r="H34" s="60"/>
      <c r="I34" s="62"/>
      <c r="J34" s="58"/>
      <c r="K34" s="58"/>
      <c r="L34" s="52" t="inlineStr">
        <is>
          <t>88</t>
        </is>
      </c>
      <c r="M34" s="54" t="n">
        <f>'Z01 收入支出决算总表'!M30 + 'Z01 收入支出决算总表'!M32</f>
        <v>1.63344E7</v>
      </c>
      <c r="N34" s="54" t="n">
        <f>'Z01 收入支出决算总表'!N30 + 'Z01 收入支出决算总表'!N32</f>
        <v>2.101971537E7</v>
      </c>
      <c r="O34" s="64" t="n">
        <f>('Z01 收入支出决算总表'!O30+'Z01 收入支出决算总表'!O31+'Z01 收入支出决算总表'!O32)</f>
        <v>2.101971537E7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1.63344E7</v>
      </c>
      <c r="D5" s="108" t="n">
        <v>2.101971537E7</v>
      </c>
      <c r="E5" s="108" t="n">
        <v>2.101971537E7</v>
      </c>
      <c r="F5" s="106" t="inlineStr">
        <is>
          <t>一、一般公共服务支出</t>
        </is>
      </c>
      <c r="G5" s="92" t="inlineStr">
        <is>
          <t>33</t>
        </is>
      </c>
      <c r="H5" s="108" t="n">
        <f>('Z01_1 财政拨款收入支出决算总表'!I5+'Z01_1 财政拨款收入支出决算总表'!J5+'Z01_1 财政拨款收入支出决算总表'!K5)</f>
        <v>1.63344E7</v>
      </c>
      <c r="I5" s="108" t="n">
        <v>1.63344E7</v>
      </c>
      <c r="J5" s="108" t="n">
        <v>0.0</v>
      </c>
      <c r="K5" s="108" t="n">
        <v>0.0</v>
      </c>
      <c r="L5" s="108" t="n">
        <f>('Z01_1 财政拨款收入支出决算总表'!M5+'Z01_1 财政拨款收入支出决算总表'!N5+'Z01_1 财政拨款收入支出决算总表'!O5)</f>
        <v>1.459069937E7</v>
      </c>
      <c r="M5" s="108" t="n">
        <v>1.459069937E7</v>
      </c>
      <c r="N5" s="108" t="n">
        <v>0.0</v>
      </c>
      <c r="O5" s="108" t="n">
        <v>0.0</v>
      </c>
      <c r="P5" s="108" t="n">
        <f>('Z01_1 财政拨款收入支出决算总表'!Q5+'Z01_1 财政拨款收入支出决算总表'!R5+'Z01_1 财政拨款收入支出决算总表'!S5)</f>
        <v>1.459069937E7</v>
      </c>
      <c r="Q5" s="108" t="n">
        <v>1.459069937E7</v>
      </c>
      <c r="R5" s="108" t="n">
        <v>0.0</v>
      </c>
      <c r="S5" s="110" t="n">
        <v>0.0</v>
      </c>
      <c r="T5" s="112" t="inlineStr">
        <is>
          <t>一、基本支出</t>
        </is>
      </c>
      <c r="U5" s="92" t="inlineStr">
        <is>
          <t>59</t>
        </is>
      </c>
      <c r="V5" s="108" t="n">
        <f>('Z01_1 财政拨款收入支出决算总表'!W5+'Z01_1 财政拨款收入支出决算总表'!X5+'Z01_1 财政拨款收入支出决算总表'!Y5)</f>
        <v>1.18344E7</v>
      </c>
      <c r="W5" s="108" t="n">
        <f>'Z01_1 财政拨款收入支出决算总表'!W6 + 'Z01_1 财政拨款收入支出决算总表'!W7</f>
        <v>1.18344E7</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财政拨款收入支出决算总表'!AA5+'Z01_1 财政拨款收入支出决算总表'!AB5+'Z01_1 财政拨款收入支出决算总表'!AC5)</f>
        <v>2.093971537E7</v>
      </c>
      <c r="AA5" s="108" t="n">
        <f>'Z01_1 财政拨款收入支出决算总表'!AA6 + 'Z01_1 财政拨款收入支出决算总表'!AA7</f>
        <v>2.093971537E7</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2.093971537E7</v>
      </c>
      <c r="AE5" s="108" t="n">
        <f>'Z01_1 财政拨款收入支出决算总表'!AE6 + 'Z01_1 财政拨款收入支出决算总表'!AE7</f>
        <v>2.093971537E7</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1.05978E7</v>
      </c>
      <c r="W6" s="108" t="n">
        <v>1.05978E7</v>
      </c>
      <c r="X6" s="108" t="n">
        <v>0.0</v>
      </c>
      <c r="Y6" s="108" t="n">
        <v>0.0</v>
      </c>
      <c r="Z6" s="108" t="n">
        <f>('Z01_1 财政拨款收入支出决算总表'!AA6+'Z01_1 财政拨款收入支出决算总表'!AB6+'Z01_1 财政拨款收入支出决算总表'!AC6)</f>
        <v>1.92605734E7</v>
      </c>
      <c r="AA6" s="108" t="n">
        <v>1.92605734E7</v>
      </c>
      <c r="AB6" s="108" t="n">
        <v>0.0</v>
      </c>
      <c r="AC6" s="108" t="n">
        <v>0.0</v>
      </c>
      <c r="AD6" s="108" t="n">
        <f>('Z01_1 财政拨款收入支出决算总表'!AE6+'Z01_1 财政拨款收入支出决算总表'!AF6+'Z01_1 财政拨款收入支出决算总表'!AG6)</f>
        <v>1.92605734E7</v>
      </c>
      <c r="AE6" s="108" t="n">
        <v>1.92605734E7</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1236600.0</v>
      </c>
      <c r="W7" s="108" t="n">
        <v>1236600.0</v>
      </c>
      <c r="X7" s="108" t="n">
        <v>0.0</v>
      </c>
      <c r="Y7" s="108" t="n">
        <v>0.0</v>
      </c>
      <c r="Z7" s="108" t="n">
        <f>('Z01_1 财政拨款收入支出决算总表'!AA7+'Z01_1 财政拨款收入支出决算总表'!AB7+'Z01_1 财政拨款收入支出决算总表'!AC7)</f>
        <v>1679141.97</v>
      </c>
      <c r="AA7" s="108" t="n">
        <v>1679141.97</v>
      </c>
      <c r="AB7" s="108" t="n">
        <v>0.0</v>
      </c>
      <c r="AC7" s="108" t="n">
        <v>0.0</v>
      </c>
      <c r="AD7" s="108" t="n">
        <f>('Z01_1 财政拨款收入支出决算总表'!AE7+'Z01_1 财政拨款收入支出决算总表'!AF7+'Z01_1 财政拨款收入支出决算总表'!AG7)</f>
        <v>1679141.97</v>
      </c>
      <c r="AE7" s="108" t="n">
        <v>1679141.97</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4500000.0</v>
      </c>
      <c r="W8" s="108" t="n">
        <v>4500000.0</v>
      </c>
      <c r="X8" s="108" t="n">
        <v>0.0</v>
      </c>
      <c r="Y8" s="108" t="n">
        <v>0.0</v>
      </c>
      <c r="Z8" s="108" t="n">
        <f>('Z01_1 财政拨款收入支出决算总表'!AA8+'Z01_1 财政拨款收入支出决算总表'!AB8+'Z01_1 财政拨款收入支出决算总表'!AC8)</f>
        <v>80000.0</v>
      </c>
      <c r="AA8" s="108" t="n">
        <v>80000.0</v>
      </c>
      <c r="AB8" s="108" t="n">
        <v>0.0</v>
      </c>
      <c r="AC8" s="108" t="n">
        <v>0.0</v>
      </c>
      <c r="AD8" s="108" t="n">
        <f>('Z01_1 财政拨款收入支出决算总表'!AE8+'Z01_1 财政拨款收入支出决算总表'!AF8+'Z01_1 财政拨款收入支出决算总表'!AG8)</f>
        <v>80000.0</v>
      </c>
      <c r="AE8" s="108" t="n">
        <v>80000.0</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20000.0</v>
      </c>
      <c r="M11" s="108" t="n">
        <v>20000.0</v>
      </c>
      <c r="N11" s="108" t="n">
        <v>0.0</v>
      </c>
      <c r="O11" s="108" t="n">
        <v>0.0</v>
      </c>
      <c r="P11" s="108" t="n">
        <f>('Z01_1 财政拨款收入支出决算总表'!Q11+'Z01_1 财政拨款收入支出决算总表'!R11+'Z01_1 财政拨款收入支出决算总表'!S11)</f>
        <v>20000.0</v>
      </c>
      <c r="Q11" s="108" t="n">
        <v>20000.0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326440.0</v>
      </c>
      <c r="M12" s="108" t="n">
        <v>326440.0</v>
      </c>
      <c r="N12" s="108" t="n">
        <v>0.0</v>
      </c>
      <c r="O12" s="108" t="n">
        <v>0.0</v>
      </c>
      <c r="P12" s="108" t="n">
        <f>('Z01_1 财政拨款收入支出决算总表'!Q12+'Z01_1 财政拨款收入支出决算总表'!R12+'Z01_1 财政拨款收入支出决算总表'!S12)</f>
        <v>326440.0</v>
      </c>
      <c r="Q12" s="108" t="n">
        <v>326440.0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117800.0</v>
      </c>
      <c r="M13" s="108" t="n">
        <v>117800.0</v>
      </c>
      <c r="N13" s="108" t="n">
        <v>0.0</v>
      </c>
      <c r="O13" s="108" t="n">
        <v>0.0</v>
      </c>
      <c r="P13" s="108" t="n">
        <f>('Z01_1 财政拨款收入支出决算总表'!Q13+'Z01_1 财政拨款收入支出决算总表'!R13+'Z01_1 财政拨款收入支出决算总表'!S13)</f>
        <v>117800.0</v>
      </c>
      <c r="Q13" s="108" t="n">
        <v>117800.0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60700.0</v>
      </c>
      <c r="M15" s="108" t="n">
        <v>60700.0</v>
      </c>
      <c r="N15" s="108" t="n">
        <v>0.0</v>
      </c>
      <c r="O15" s="108" t="n">
        <v>0.0</v>
      </c>
      <c r="P15" s="108" t="n">
        <f>('Z01_1 财政拨款收入支出决算总表'!Q15+'Z01_1 财政拨款收入支出决算总表'!R15+'Z01_1 财政拨款收入支出决算总表'!S15)</f>
        <v>60700.0</v>
      </c>
      <c r="Q15" s="108" t="n">
        <v>60700.0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财政拨款收入支出决算总表'!AD16+'Z01_1 财政拨款收入支出决算总表'!AD17+'Z01_1 财政拨款收入支出决算总表'!AD18+'Z01_1 财政拨款收入支出决算总表'!AD19+'Z01_1 财政拨款收入支出决算总表'!AD20+'Z01_1 财政拨款收入支出决算总表'!AD21+'Z01_1 财政拨款收入支出决算总表'!AD22+'Z01_1 财政拨款收入支出决算总表'!AD23+'Z01_1 财政拨款收入支出决算总表'!AD24+'Z01_1 财政拨款收入支出决算总表'!AD25)</f>
        <v>2.101971537E7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2.101971537E7</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5854076.0</v>
      </c>
      <c r="M16" s="108" t="n">
        <v>5854076.0</v>
      </c>
      <c r="N16" s="108" t="n">
        <v>0.0</v>
      </c>
      <c r="O16" s="108" t="n">
        <v>0.0</v>
      </c>
      <c r="P16" s="108" t="n">
        <f>('Z01_1 财政拨款收入支出决算总表'!Q16+'Z01_1 财政拨款收入支出决算总表'!R16+'Z01_1 财政拨款收入支出决算总表'!S16)</f>
        <v>5854076.0</v>
      </c>
      <c r="Q16" s="108" t="n">
        <v>5854076.0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1.447624821E7</v>
      </c>
      <c r="AE16" s="108" t="n">
        <v>1.447624821E7</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1679141.97</v>
      </c>
      <c r="AE17" s="108" t="n">
        <v>1679141.97</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4784325.19</v>
      </c>
      <c r="AE18" s="108" t="n">
        <v>4784325.19</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80000.0</v>
      </c>
      <c r="AE21" s="108" t="n">
        <v>80000.0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50000.0</v>
      </c>
      <c r="M26" s="108" t="n">
        <v>50000.0</v>
      </c>
      <c r="N26" s="108" t="n">
        <v>0.0</v>
      </c>
      <c r="O26" s="108" t="n">
        <v>0.0</v>
      </c>
      <c r="P26" s="108" t="n">
        <f>('Z01_1 财政拨款收入支出决算总表'!Q26+'Z01_1 财政拨款收入支出决算总表'!R26+'Z01_1 财政拨款收入支出决算总表'!S26)</f>
        <v>50000.0</v>
      </c>
      <c r="Q26" s="108" t="n">
        <v>50000.0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1.63344E7</v>
      </c>
      <c r="D31" s="108" t="n">
        <f>('Z01_1 财政拨款收入支出决算总表'!D5+'Z01_1 财政拨款收入支出决算总表'!D6+'Z01_1 财政拨款收入支出决算总表'!D7)</f>
        <v>2.101971537E7</v>
      </c>
      <c r="E31" s="108" t="n">
        <f>('Z01_1 财政拨款收入支出决算总表'!E5+'Z01_1 财政拨款收入支出决算总表'!E6+'Z01_1 财政拨款收入支出决算总表'!E7)</f>
        <v>2.101971537E7</v>
      </c>
      <c r="F31" s="122" t="inlineStr">
        <is>
          <t>本年支出合计</t>
        </is>
      </c>
      <c r="G31" s="92" t="inlineStr">
        <is>
          <t>85</t>
        </is>
      </c>
      <c r="H31" s="108" t="n">
        <f>'Z01_1 财政拨款收入支出决算总表'!V31</f>
        <v>1.63344E7</v>
      </c>
      <c r="I31" s="108" t="n">
        <f>'Z01_1 财政拨款收入支出决算总表'!W31</f>
        <v>1.63344E7</v>
      </c>
      <c r="J31" s="108" t="n">
        <f>'Z01_1 财政拨款收入支出决算总表'!X31</f>
        <v>0.0</v>
      </c>
      <c r="K31" s="108" t="n">
        <f>'Z01_1 财政拨款收入支出决算总表'!Y31</f>
        <v>0.0</v>
      </c>
      <c r="L31" s="108" t="n">
        <f>'Z01_1 财政拨款收入支出决算总表'!Z31</f>
        <v>2.101971537E7</v>
      </c>
      <c r="M31" s="108" t="n">
        <f>'Z01_1 财政拨款收入支出决算总表'!AA31</f>
        <v>2.101971537E7</v>
      </c>
      <c r="N31" s="108" t="n">
        <f>'Z01_1 财政拨款收入支出决算总表'!AB31</f>
        <v>0.0</v>
      </c>
      <c r="O31" s="108" t="n">
        <f>'Z01_1 财政拨款收入支出决算总表'!AC31</f>
        <v>0.0</v>
      </c>
      <c r="P31" s="108" t="n">
        <f>'Z01_1 财政拨款收入支出决算总表'!AD31</f>
        <v>2.101971537E7</v>
      </c>
      <c r="Q31" s="108" t="n">
        <f>'Z01_1 财政拨款收入支出决算总表'!AE31</f>
        <v>2.101971537E7</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1.63344E7</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1.63344E7</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2.101971537E7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2.101971537E7</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2.101971537E7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2.101971537E7</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1.63344E7</v>
      </c>
      <c r="D36" s="132" t="n">
        <f>'Z01_1 财政拨款收入支出决算总表'!D31 + 'Z01_1 财政拨款收入支出决算总表'!D32</f>
        <v>2.101971537E7</v>
      </c>
      <c r="E36" s="132" t="n">
        <f>'Z01_1 财政拨款收入支出决算总表'!E31 + 'Z01_1 财政拨款收入支出决算总表'!E32</f>
        <v>2.101971537E7</v>
      </c>
      <c r="F36" s="128" t="inlineStr">
        <is>
          <t>总计</t>
        </is>
      </c>
      <c r="G36" s="130" t="inlineStr">
        <is>
          <t>90</t>
        </is>
      </c>
      <c r="H36" s="132" t="n">
        <f>'Z01_1 财政拨款收入支出决算总表'!V36</f>
        <v>1.63344E7</v>
      </c>
      <c r="I36" s="132" t="n">
        <f>'Z01_1 财政拨款收入支出决算总表'!W36</f>
        <v>1.63344E7</v>
      </c>
      <c r="J36" s="132" t="n">
        <f>'Z01_1 财政拨款收入支出决算总表'!X36</f>
        <v>0.0</v>
      </c>
      <c r="K36" s="132" t="n">
        <f>'Z01_1 财政拨款收入支出决算总表'!Y36</f>
        <v>0.0</v>
      </c>
      <c r="L36" s="132" t="n">
        <f>'Z01_1 财政拨款收入支出决算总表'!Z36</f>
        <v>2.101971537E7</v>
      </c>
      <c r="M36" s="132" t="n">
        <f>'Z01_1 财政拨款收入支出决算总表'!AA36</f>
        <v>2.101971537E7</v>
      </c>
      <c r="N36" s="132" t="n">
        <f>'Z01_1 财政拨款收入支出决算总表'!AB36</f>
        <v>0.0</v>
      </c>
      <c r="O36" s="132" t="n">
        <f>'Z01_1 财政拨款收入支出决算总表'!AC36</f>
        <v>0.0</v>
      </c>
      <c r="P36" s="132" t="n">
        <f>'Z01_1 财政拨款收入支出决算总表'!AD36</f>
        <v>2.101971537E7</v>
      </c>
      <c r="Q36" s="132" t="n">
        <f>'Z01_1 财政拨款收入支出决算总表'!AE36</f>
        <v>2.101971537E7</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1.63344E7</v>
      </c>
      <c r="W36" s="132" t="n">
        <f>'Z01_1 财政拨款收入支出决算总表'!W31 + 'Z01_1 财政拨款收入支出决算总表'!W32</f>
        <v>1.63344E7</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2.101971537E7</v>
      </c>
      <c r="AA36" s="132" t="n">
        <f>'Z01_1 财政拨款收入支出决算总表'!AA31 + 'Z01_1 财政拨款收入支出决算总表'!AA32</f>
        <v>2.101971537E7</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2.101971537E7</v>
      </c>
      <c r="AE36" s="132" t="n">
        <f>'Z01_1 财政拨款收入支出决算总表'!AE31 + 'Z01_1 财政拨款收入支出决算总表'!AE32</f>
        <v>2.101971537E7</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SUM('Z02 收入支出决算表'!E7)</f>
        <v>0.0</v>
      </c>
      <c r="F6" s="24" t="n">
        <f>SUM('Z02 收入支出决算表'!F7)</f>
        <v>0.0</v>
      </c>
      <c r="G6" s="24" t="n">
        <f>SUM('Z02 收入支出决算表'!G7)</f>
        <v>0.0</v>
      </c>
      <c r="H6" s="24" t="n">
        <f>SUM('Z02 收入支出决算表'!H7)</f>
        <v>0.0</v>
      </c>
      <c r="I6" s="24" t="n">
        <f>SUM('Z02 收入支出决算表'!I7)</f>
        <v>2.101971537E7</v>
      </c>
      <c r="J6" s="24" t="n">
        <f>SUM('Z02 收入支出决算表'!J7)</f>
        <v>2.101971537E7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SUM('Z02 收入支出决算表'!U7)</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1.316686887E7</v>
      </c>
      <c r="J7" s="24" t="n">
        <v>1.316686887E7</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2010302</t>
        </is>
      </c>
      <c r="B8" s="174"/>
      <c r="C8" s="174"/>
      <c r="D8" s="30" t="inlineStr">
        <is>
          <t>一般行政管理事务</t>
        </is>
      </c>
      <c r="E8" s="24" t="n">
        <v>0.0</v>
      </c>
      <c r="F8" s="24" t="n">
        <v>0.0</v>
      </c>
      <c r="G8" s="24" t="n">
        <v>0.0</v>
      </c>
      <c r="H8" s="24" t="n">
        <v>0.0</v>
      </c>
      <c r="I8" s="24" t="n">
        <v>50000.0</v>
      </c>
      <c r="J8" s="24" t="n">
        <v>50000.0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2010399</t>
        </is>
      </c>
      <c r="B9" s="174"/>
      <c r="C9" s="174"/>
      <c r="D9" s="30" t="inlineStr">
        <is>
          <t>其他政府办公厅（室）及相关机构事务支出</t>
        </is>
      </c>
      <c r="E9" s="24" t="n">
        <v>0.0</v>
      </c>
      <c r="F9" s="24" t="n">
        <v>0.0</v>
      </c>
      <c r="G9" s="24" t="n">
        <v>0.0</v>
      </c>
      <c r="H9" s="24" t="n">
        <v>0.0</v>
      </c>
      <c r="I9" s="24" t="n">
        <v>871041.19</v>
      </c>
      <c r="J9" s="24" t="n">
        <v>871041.19</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2010602</t>
        </is>
      </c>
      <c r="B10" s="174"/>
      <c r="C10" s="174"/>
      <c r="D10" s="30" t="inlineStr">
        <is>
          <t>一般行政管理事务</t>
        </is>
      </c>
      <c r="E10" s="24" t="n">
        <v>0.0</v>
      </c>
      <c r="F10" s="24" t="n">
        <v>0.0</v>
      </c>
      <c r="G10" s="24" t="n">
        <v>0.0</v>
      </c>
      <c r="H10" s="24" t="n">
        <v>0.0</v>
      </c>
      <c r="I10" s="24" t="n">
        <v>130089.31</v>
      </c>
      <c r="J10" s="24" t="n">
        <v>130089.31</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2010799</t>
        </is>
      </c>
      <c r="B11" s="174"/>
      <c r="C11" s="174"/>
      <c r="D11" s="30" t="inlineStr">
        <is>
          <t>其他税收事务支出</t>
        </is>
      </c>
      <c r="E11" s="24" t="n">
        <v>0.0</v>
      </c>
      <c r="F11" s="24" t="n">
        <v>0.0</v>
      </c>
      <c r="G11" s="24" t="n">
        <v>0.0</v>
      </c>
      <c r="H11" s="24" t="n">
        <v>0.0</v>
      </c>
      <c r="I11" s="24" t="n">
        <v>372700.0</v>
      </c>
      <c r="J11" s="24" t="n">
        <v>372700.0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2079999</t>
        </is>
      </c>
      <c r="B12" s="174"/>
      <c r="C12" s="174"/>
      <c r="D12" s="30" t="inlineStr">
        <is>
          <t>其他文化旅游体育与传媒支出</t>
        </is>
      </c>
      <c r="E12" s="24" t="n">
        <v>0.0</v>
      </c>
      <c r="F12" s="24" t="n">
        <v>0.0</v>
      </c>
      <c r="G12" s="24" t="n">
        <v>0.0</v>
      </c>
      <c r="H12" s="24" t="n">
        <v>0.0</v>
      </c>
      <c r="I12" s="24" t="n">
        <v>20000.0</v>
      </c>
      <c r="J12" s="24" t="n">
        <v>20000.0</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2080801</t>
        </is>
      </c>
      <c r="B13" s="174"/>
      <c r="C13" s="174"/>
      <c r="D13" s="30" t="inlineStr">
        <is>
          <t>死亡抚恤</t>
        </is>
      </c>
      <c r="E13" s="24" t="n">
        <v>0.0</v>
      </c>
      <c r="F13" s="24" t="n">
        <v>0.0</v>
      </c>
      <c r="G13" s="24" t="n">
        <v>0.0</v>
      </c>
      <c r="H13" s="24" t="n">
        <v>0.0</v>
      </c>
      <c r="I13" s="24" t="n">
        <v>161940.0</v>
      </c>
      <c r="J13" s="24" t="n">
        <v>161940.0</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2089999</t>
        </is>
      </c>
      <c r="B14" s="174"/>
      <c r="C14" s="174"/>
      <c r="D14" s="30" t="inlineStr">
        <is>
          <t>其他社会保障和就业支出</t>
        </is>
      </c>
      <c r="E14" s="24" t="n">
        <v>0.0</v>
      </c>
      <c r="F14" s="24" t="n">
        <v>0.0</v>
      </c>
      <c r="G14" s="24" t="n">
        <v>0.0</v>
      </c>
      <c r="H14" s="24" t="n">
        <v>0.0</v>
      </c>
      <c r="I14" s="24" t="n">
        <v>164500.0</v>
      </c>
      <c r="J14" s="24" t="n">
        <v>164500.0</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2101103</t>
        </is>
      </c>
      <c r="B15" s="174"/>
      <c r="C15" s="174"/>
      <c r="D15" s="30" t="inlineStr">
        <is>
          <t>公务员医疗补助</t>
        </is>
      </c>
      <c r="E15" s="24" t="n">
        <v>0.0</v>
      </c>
      <c r="F15" s="24" t="n">
        <v>0.0</v>
      </c>
      <c r="G15" s="24" t="n">
        <v>0.0</v>
      </c>
      <c r="H15" s="24" t="n">
        <v>0.0</v>
      </c>
      <c r="I15" s="24" t="n">
        <v>117800.0</v>
      </c>
      <c r="J15" s="24" t="n">
        <v>117800.0</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2129999</t>
        </is>
      </c>
      <c r="B16" s="174"/>
      <c r="C16" s="174"/>
      <c r="D16" s="30" t="inlineStr">
        <is>
          <t>其他城乡社区支出</t>
        </is>
      </c>
      <c r="E16" s="24" t="n">
        <v>0.0</v>
      </c>
      <c r="F16" s="24" t="n">
        <v>0.0</v>
      </c>
      <c r="G16" s="24" t="n">
        <v>0.0</v>
      </c>
      <c r="H16" s="24" t="n">
        <v>0.0</v>
      </c>
      <c r="I16" s="24" t="n">
        <v>60700.0</v>
      </c>
      <c r="J16" s="24" t="n">
        <v>60700.0</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2130101</t>
        </is>
      </c>
      <c r="B17" s="174"/>
      <c r="C17" s="174"/>
      <c r="D17" s="30" t="inlineStr">
        <is>
          <t>行政运行</t>
        </is>
      </c>
      <c r="E17" s="24" t="n">
        <v>0.0</v>
      </c>
      <c r="F17" s="24" t="n">
        <v>0.0</v>
      </c>
      <c r="G17" s="24" t="n">
        <v>0.0</v>
      </c>
      <c r="H17" s="24" t="n">
        <v>0.0</v>
      </c>
      <c r="I17" s="24" t="n">
        <v>1439600.0</v>
      </c>
      <c r="J17" s="24" t="n">
        <v>1439600.0</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2130199</t>
        </is>
      </c>
      <c r="B18" s="174"/>
      <c r="C18" s="174"/>
      <c r="D18" s="30" t="inlineStr">
        <is>
          <t>其他农业农村支出</t>
        </is>
      </c>
      <c r="E18" s="24" t="n">
        <v>0.0</v>
      </c>
      <c r="F18" s="24" t="n">
        <v>0.0</v>
      </c>
      <c r="G18" s="24" t="n">
        <v>0.0</v>
      </c>
      <c r="H18" s="24" t="n">
        <v>0.0</v>
      </c>
      <c r="I18" s="24" t="n">
        <v>882200.0</v>
      </c>
      <c r="J18" s="24" t="n">
        <v>882200.0</v>
      </c>
      <c r="K18" s="24" t="n">
        <v>0.0</v>
      </c>
      <c r="L18" s="24" t="n">
        <v>0.0</v>
      </c>
      <c r="M18" s="24" t="n">
        <v>0.0</v>
      </c>
      <c r="N18" s="26" t="n">
        <v>0.0</v>
      </c>
      <c r="O18" s="24" t="n">
        <v>0.0</v>
      </c>
      <c r="P18" s="24" t="n">
        <v>0.0</v>
      </c>
      <c r="Q18" s="24" t="n">
        <v>0.0</v>
      </c>
      <c r="R18" s="24" t="n">
        <v>0.0</v>
      </c>
      <c r="S18" s="24" t="n">
        <v>0.0</v>
      </c>
      <c r="T18" s="24" t="n">
        <v>0.0</v>
      </c>
      <c r="U18" s="24" t="n">
        <v>0.0</v>
      </c>
      <c r="V18" s="24" t="n">
        <v>0.0</v>
      </c>
      <c r="W18" s="24" t="n">
        <v>0.0</v>
      </c>
      <c r="X18" s="26" t="n">
        <v>0.0</v>
      </c>
    </row>
    <row r="19" customHeight="true" ht="15.0">
      <c r="A19" s="172" t="inlineStr">
        <is>
          <t>2130399</t>
        </is>
      </c>
      <c r="B19" s="174"/>
      <c r="C19" s="174"/>
      <c r="D19" s="30" t="inlineStr">
        <is>
          <t>其他水利支出</t>
        </is>
      </c>
      <c r="E19" s="24" t="n">
        <v>0.0</v>
      </c>
      <c r="F19" s="24" t="n">
        <v>0.0</v>
      </c>
      <c r="G19" s="24" t="n">
        <v>0.0</v>
      </c>
      <c r="H19" s="24" t="n">
        <v>0.0</v>
      </c>
      <c r="I19" s="24" t="n">
        <v>50000.0</v>
      </c>
      <c r="J19" s="24" t="n">
        <v>50000.0</v>
      </c>
      <c r="K19" s="24" t="n">
        <v>0.0</v>
      </c>
      <c r="L19" s="24" t="n">
        <v>0.0</v>
      </c>
      <c r="M19" s="24" t="n">
        <v>0.0</v>
      </c>
      <c r="N19" s="26" t="n">
        <v>0.0</v>
      </c>
      <c r="O19" s="24" t="n">
        <v>0.0</v>
      </c>
      <c r="P19" s="24" t="n">
        <v>0.0</v>
      </c>
      <c r="Q19" s="24" t="n">
        <v>0.0</v>
      </c>
      <c r="R19" s="24" t="n">
        <v>0.0</v>
      </c>
      <c r="S19" s="24" t="n">
        <v>0.0</v>
      </c>
      <c r="T19" s="24" t="n">
        <v>0.0</v>
      </c>
      <c r="U19" s="24" t="n">
        <v>0.0</v>
      </c>
      <c r="V19" s="24" t="n">
        <v>0.0</v>
      </c>
      <c r="W19" s="24" t="n">
        <v>0.0</v>
      </c>
      <c r="X19" s="26" t="n">
        <v>0.0</v>
      </c>
    </row>
    <row r="20" customHeight="true" ht="15.0">
      <c r="A20" s="172" t="inlineStr">
        <is>
          <t>2130599</t>
        </is>
      </c>
      <c r="B20" s="174"/>
      <c r="C20" s="174"/>
      <c r="D20" s="30" t="inlineStr">
        <is>
          <t>其他巩固脱贫攻坚成果衔接乡村振兴支出</t>
        </is>
      </c>
      <c r="E20" s="24" t="n">
        <v>0.0</v>
      </c>
      <c r="F20" s="24" t="n">
        <v>0.0</v>
      </c>
      <c r="G20" s="24" t="n">
        <v>0.0</v>
      </c>
      <c r="H20" s="24" t="n">
        <v>0.0</v>
      </c>
      <c r="I20" s="24" t="n">
        <v>225600.0</v>
      </c>
      <c r="J20" s="24" t="n">
        <v>225600.0</v>
      </c>
      <c r="K20" s="24" t="n">
        <v>0.0</v>
      </c>
      <c r="L20" s="24" t="n">
        <v>0.0</v>
      </c>
      <c r="M20" s="24" t="n">
        <v>0.0</v>
      </c>
      <c r="N20" s="26" t="n">
        <v>0.0</v>
      </c>
      <c r="O20" s="24" t="n">
        <v>0.0</v>
      </c>
      <c r="P20" s="24" t="n">
        <v>0.0</v>
      </c>
      <c r="Q20" s="24" t="n">
        <v>0.0</v>
      </c>
      <c r="R20" s="24" t="n">
        <v>0.0</v>
      </c>
      <c r="S20" s="24" t="n">
        <v>0.0</v>
      </c>
      <c r="T20" s="24" t="n">
        <v>0.0</v>
      </c>
      <c r="U20" s="24" t="n">
        <v>0.0</v>
      </c>
      <c r="V20" s="24" t="n">
        <v>0.0</v>
      </c>
      <c r="W20" s="24" t="n">
        <v>0.0</v>
      </c>
      <c r="X20" s="26" t="n">
        <v>0.0</v>
      </c>
    </row>
    <row r="21" customHeight="true" ht="15.0">
      <c r="A21" s="172" t="inlineStr">
        <is>
          <t>2130705</t>
        </is>
      </c>
      <c r="B21" s="174"/>
      <c r="C21" s="174"/>
      <c r="D21" s="30" t="inlineStr">
        <is>
          <t>对村民委员会和村党支部的补助</t>
        </is>
      </c>
      <c r="E21" s="24" t="n">
        <v>0.0</v>
      </c>
      <c r="F21" s="24" t="n">
        <v>0.0</v>
      </c>
      <c r="G21" s="24" t="n">
        <v>0.0</v>
      </c>
      <c r="H21" s="24" t="n">
        <v>0.0</v>
      </c>
      <c r="I21" s="24" t="n">
        <v>3116676.0</v>
      </c>
      <c r="J21" s="24" t="n">
        <v>3116676.0</v>
      </c>
      <c r="K21" s="24" t="n">
        <v>0.0</v>
      </c>
      <c r="L21" s="24" t="n">
        <v>0.0</v>
      </c>
      <c r="M21" s="24" t="n">
        <v>0.0</v>
      </c>
      <c r="N21" s="26" t="n">
        <v>0.0</v>
      </c>
      <c r="O21" s="24" t="n">
        <v>0.0</v>
      </c>
      <c r="P21" s="24" t="n">
        <v>0.0</v>
      </c>
      <c r="Q21" s="24" t="n">
        <v>0.0</v>
      </c>
      <c r="R21" s="24" t="n">
        <v>0.0</v>
      </c>
      <c r="S21" s="24" t="n">
        <v>0.0</v>
      </c>
      <c r="T21" s="24" t="n">
        <v>0.0</v>
      </c>
      <c r="U21" s="24" t="n">
        <v>0.0</v>
      </c>
      <c r="V21" s="24" t="n">
        <v>0.0</v>
      </c>
      <c r="W21" s="24" t="n">
        <v>0.0</v>
      </c>
      <c r="X21" s="26" t="n">
        <v>0.0</v>
      </c>
    </row>
    <row r="22" customHeight="true" ht="15.0">
      <c r="A22" s="172" t="inlineStr">
        <is>
          <t>2130799</t>
        </is>
      </c>
      <c r="B22" s="174"/>
      <c r="C22" s="174"/>
      <c r="D22" s="30" t="inlineStr">
        <is>
          <t>其他农村综合改革支出</t>
        </is>
      </c>
      <c r="E22" s="24" t="n">
        <v>0.0</v>
      </c>
      <c r="F22" s="24" t="n">
        <v>0.0</v>
      </c>
      <c r="G22" s="24" t="n">
        <v>0.0</v>
      </c>
      <c r="H22" s="24" t="n">
        <v>0.0</v>
      </c>
      <c r="I22" s="24" t="n">
        <v>60000.0</v>
      </c>
      <c r="J22" s="24" t="n">
        <v>60000.0</v>
      </c>
      <c r="K22" s="24" t="n">
        <v>0.0</v>
      </c>
      <c r="L22" s="24" t="n">
        <v>0.0</v>
      </c>
      <c r="M22" s="24" t="n">
        <v>0.0</v>
      </c>
      <c r="N22" s="26" t="n">
        <v>0.0</v>
      </c>
      <c r="O22" s="24" t="n">
        <v>0.0</v>
      </c>
      <c r="P22" s="24" t="n">
        <v>0.0</v>
      </c>
      <c r="Q22" s="24" t="n">
        <v>0.0</v>
      </c>
      <c r="R22" s="24" t="n">
        <v>0.0</v>
      </c>
      <c r="S22" s="24" t="n">
        <v>0.0</v>
      </c>
      <c r="T22" s="24" t="n">
        <v>0.0</v>
      </c>
      <c r="U22" s="24" t="n">
        <v>0.0</v>
      </c>
      <c r="V22" s="24" t="n">
        <v>0.0</v>
      </c>
      <c r="W22" s="24" t="n">
        <v>0.0</v>
      </c>
      <c r="X22" s="26" t="n">
        <v>0.0</v>
      </c>
    </row>
    <row r="23" customHeight="true" ht="15.0">
      <c r="A23" s="172" t="inlineStr">
        <is>
          <t>2139999</t>
        </is>
      </c>
      <c r="B23" s="174"/>
      <c r="C23" s="174"/>
      <c r="D23" s="30" t="inlineStr">
        <is>
          <t>其他农林水支出</t>
        </is>
      </c>
      <c r="E23" s="24" t="n">
        <v>0.0</v>
      </c>
      <c r="F23" s="24" t="n">
        <v>0.0</v>
      </c>
      <c r="G23" s="24" t="n">
        <v>0.0</v>
      </c>
      <c r="H23" s="24" t="n">
        <v>0.0</v>
      </c>
      <c r="I23" s="24" t="n">
        <v>80000.0</v>
      </c>
      <c r="J23" s="24" t="n">
        <v>80000.0</v>
      </c>
      <c r="K23" s="24" t="n">
        <v>0.0</v>
      </c>
      <c r="L23" s="24" t="n">
        <v>0.0</v>
      </c>
      <c r="M23" s="24" t="n">
        <v>0.0</v>
      </c>
      <c r="N23" s="26" t="n">
        <v>0.0</v>
      </c>
      <c r="O23" s="24" t="n">
        <v>0.0</v>
      </c>
      <c r="P23" s="24" t="n">
        <v>0.0</v>
      </c>
      <c r="Q23" s="24" t="n">
        <v>0.0</v>
      </c>
      <c r="R23" s="24" t="n">
        <v>0.0</v>
      </c>
      <c r="S23" s="24" t="n">
        <v>0.0</v>
      </c>
      <c r="T23" s="24" t="n">
        <v>0.0</v>
      </c>
      <c r="U23" s="24" t="n">
        <v>0.0</v>
      </c>
      <c r="V23" s="24" t="n">
        <v>0.0</v>
      </c>
      <c r="W23" s="24" t="n">
        <v>0.0</v>
      </c>
      <c r="X23" s="26" t="n">
        <v>0.0</v>
      </c>
    </row>
    <row r="24" customHeight="true" ht="15.0">
      <c r="A24" s="172" t="inlineStr">
        <is>
          <t>2240299</t>
        </is>
      </c>
      <c r="B24" s="174"/>
      <c r="C24" s="174"/>
      <c r="D24" s="30" t="inlineStr">
        <is>
          <t>其他消防救援事务支出</t>
        </is>
      </c>
      <c r="E24" s="24" t="n">
        <f>('Z02 收入支出决算表'!F24+'Z02 收入支出决算表'!G24+'Z02 收入支出决算表'!H24)</f>
        <v>0.0</v>
      </c>
      <c r="F24" s="24" t="n">
        <v>0.0</v>
      </c>
      <c r="G24" s="24" t="n">
        <v>0.0</v>
      </c>
      <c r="H24" s="24" t="n">
        <v>0.0</v>
      </c>
      <c r="I24" s="24" t="n">
        <v>50000.0</v>
      </c>
      <c r="J24" s="24" t="n">
        <v>50000.0</v>
      </c>
      <c r="K24" s="24" t="n">
        <f>('Z02 收入支出决算表'!L24+'Z02 收入支出决算表'!M24+'Z02 收入支出决算表'!N24)</f>
        <v>0.0</v>
      </c>
      <c r="L24" s="24" t="n">
        <v>0.0</v>
      </c>
      <c r="M24" s="24" t="n">
        <v>0.0</v>
      </c>
      <c r="N24" s="26" t="n">
        <v>0.0</v>
      </c>
      <c r="O24" s="24" t="n">
        <v>0.0</v>
      </c>
      <c r="P24" s="24" t="n">
        <f>('Z02 收入支出决算表'!Q24+'Z02 收入支出决算表'!R24+'Z02 收入支出决算表'!S24+'Z02 收入支出决算表'!T24)</f>
        <v>0.0</v>
      </c>
      <c r="Q24" s="24" t="n">
        <v>0.0</v>
      </c>
      <c r="R24" s="24" t="n">
        <v>0.0</v>
      </c>
      <c r="S24" s="24" t="n">
        <v>0.0</v>
      </c>
      <c r="T24" s="24" t="n">
        <v>0.0</v>
      </c>
      <c r="U24" s="24" t="n">
        <f>('Z02 收入支出决算表'!V24+'Z02 收入支出决算表'!W24+'Z02 收入支出决算表'!X24)</f>
        <v>0.0</v>
      </c>
      <c r="V24" s="24" t="n">
        <v>0.0</v>
      </c>
      <c r="W24" s="24" t="n">
        <v>0.0</v>
      </c>
      <c r="X24" s="26" t="n">
        <v>0.0</v>
      </c>
    </row>
  </sheetData>
  <mergeCells count="4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L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2.101971537E7</v>
      </c>
      <c r="F6" s="24" t="n">
        <f>SUM('Z03 收入决算表'!F7)</f>
        <v>2.101971537E7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1.316686887E7</v>
      </c>
      <c r="F7" s="24" t="n">
        <v>1.316686887E7</v>
      </c>
      <c r="G7" s="24" t="n">
        <v>0.0</v>
      </c>
      <c r="H7" s="24" t="n">
        <v>0.0</v>
      </c>
      <c r="I7" s="24" t="n">
        <v>0.0</v>
      </c>
      <c r="J7" s="24" t="n">
        <v>0.0</v>
      </c>
      <c r="K7" s="24" t="n">
        <v>0.0</v>
      </c>
      <c r="L7" s="26" t="n">
        <v>0.0</v>
      </c>
    </row>
    <row r="8" customHeight="true" ht="15.0">
      <c r="A8" s="172" t="inlineStr">
        <is>
          <t>2010302</t>
        </is>
      </c>
      <c r="B8" s="174"/>
      <c r="C8" s="174"/>
      <c r="D8" s="30" t="inlineStr">
        <is>
          <t>一般行政管理事务</t>
        </is>
      </c>
      <c r="E8" s="24" t="n">
        <v>50000.0</v>
      </c>
      <c r="F8" s="24" t="n">
        <v>50000.0</v>
      </c>
      <c r="G8" s="24" t="n">
        <v>0.0</v>
      </c>
      <c r="H8" s="24" t="n">
        <v>0.0</v>
      </c>
      <c r="I8" s="24" t="n">
        <v>0.0</v>
      </c>
      <c r="J8" s="24" t="n">
        <v>0.0</v>
      </c>
      <c r="K8" s="24" t="n">
        <v>0.0</v>
      </c>
      <c r="L8" s="26" t="n">
        <v>0.0</v>
      </c>
    </row>
    <row r="9" customHeight="true" ht="15.0">
      <c r="A9" s="172" t="inlineStr">
        <is>
          <t>2010399</t>
        </is>
      </c>
      <c r="B9" s="174"/>
      <c r="C9" s="174"/>
      <c r="D9" s="30" t="inlineStr">
        <is>
          <t>其他政府办公厅（室）及相关机构事务支出</t>
        </is>
      </c>
      <c r="E9" s="24" t="n">
        <v>871041.19</v>
      </c>
      <c r="F9" s="24" t="n">
        <v>871041.19</v>
      </c>
      <c r="G9" s="24" t="n">
        <v>0.0</v>
      </c>
      <c r="H9" s="24" t="n">
        <v>0.0</v>
      </c>
      <c r="I9" s="24" t="n">
        <v>0.0</v>
      </c>
      <c r="J9" s="24" t="n">
        <v>0.0</v>
      </c>
      <c r="K9" s="24" t="n">
        <v>0.0</v>
      </c>
      <c r="L9" s="26" t="n">
        <v>0.0</v>
      </c>
    </row>
    <row r="10" customHeight="true" ht="15.0">
      <c r="A10" s="172" t="inlineStr">
        <is>
          <t>2010602</t>
        </is>
      </c>
      <c r="B10" s="174"/>
      <c r="C10" s="174"/>
      <c r="D10" s="30" t="inlineStr">
        <is>
          <t>一般行政管理事务</t>
        </is>
      </c>
      <c r="E10" s="24" t="n">
        <v>130089.31</v>
      </c>
      <c r="F10" s="24" t="n">
        <v>130089.31</v>
      </c>
      <c r="G10" s="24" t="n">
        <v>0.0</v>
      </c>
      <c r="H10" s="24" t="n">
        <v>0.0</v>
      </c>
      <c r="I10" s="24" t="n">
        <v>0.0</v>
      </c>
      <c r="J10" s="24" t="n">
        <v>0.0</v>
      </c>
      <c r="K10" s="24" t="n">
        <v>0.0</v>
      </c>
      <c r="L10" s="26" t="n">
        <v>0.0</v>
      </c>
    </row>
    <row r="11" customHeight="true" ht="15.0">
      <c r="A11" s="172" t="inlineStr">
        <is>
          <t>2010799</t>
        </is>
      </c>
      <c r="B11" s="174"/>
      <c r="C11" s="174"/>
      <c r="D11" s="30" t="inlineStr">
        <is>
          <t>其他税收事务支出</t>
        </is>
      </c>
      <c r="E11" s="24" t="n">
        <v>372700.0</v>
      </c>
      <c r="F11" s="24" t="n">
        <v>372700.0</v>
      </c>
      <c r="G11" s="24" t="n">
        <v>0.0</v>
      </c>
      <c r="H11" s="24" t="n">
        <v>0.0</v>
      </c>
      <c r="I11" s="24" t="n">
        <v>0.0</v>
      </c>
      <c r="J11" s="24" t="n">
        <v>0.0</v>
      </c>
      <c r="K11" s="24" t="n">
        <v>0.0</v>
      </c>
      <c r="L11" s="26" t="n">
        <v>0.0</v>
      </c>
    </row>
    <row r="12" customHeight="true" ht="15.0">
      <c r="A12" s="172" t="inlineStr">
        <is>
          <t>2079999</t>
        </is>
      </c>
      <c r="B12" s="174"/>
      <c r="C12" s="174"/>
      <c r="D12" s="30" t="inlineStr">
        <is>
          <t>其他文化旅游体育与传媒支出</t>
        </is>
      </c>
      <c r="E12" s="24" t="n">
        <v>20000.0</v>
      </c>
      <c r="F12" s="24" t="n">
        <v>20000.0</v>
      </c>
      <c r="G12" s="24" t="n">
        <v>0.0</v>
      </c>
      <c r="H12" s="24" t="n">
        <v>0.0</v>
      </c>
      <c r="I12" s="24" t="n">
        <v>0.0</v>
      </c>
      <c r="J12" s="24" t="n">
        <v>0.0</v>
      </c>
      <c r="K12" s="24" t="n">
        <v>0.0</v>
      </c>
      <c r="L12" s="26" t="n">
        <v>0.0</v>
      </c>
    </row>
    <row r="13" customHeight="true" ht="15.0">
      <c r="A13" s="172" t="inlineStr">
        <is>
          <t>2080801</t>
        </is>
      </c>
      <c r="B13" s="174"/>
      <c r="C13" s="174"/>
      <c r="D13" s="30" t="inlineStr">
        <is>
          <t>死亡抚恤</t>
        </is>
      </c>
      <c r="E13" s="24" t="n">
        <v>161940.0</v>
      </c>
      <c r="F13" s="24" t="n">
        <v>161940.0</v>
      </c>
      <c r="G13" s="24" t="n">
        <v>0.0</v>
      </c>
      <c r="H13" s="24" t="n">
        <v>0.0</v>
      </c>
      <c r="I13" s="24" t="n">
        <v>0.0</v>
      </c>
      <c r="J13" s="24" t="n">
        <v>0.0</v>
      </c>
      <c r="K13" s="24" t="n">
        <v>0.0</v>
      </c>
      <c r="L13" s="26" t="n">
        <v>0.0</v>
      </c>
    </row>
    <row r="14" customHeight="true" ht="15.0">
      <c r="A14" s="172" t="inlineStr">
        <is>
          <t>2089999</t>
        </is>
      </c>
      <c r="B14" s="174"/>
      <c r="C14" s="174"/>
      <c r="D14" s="30" t="inlineStr">
        <is>
          <t>其他社会保障和就业支出</t>
        </is>
      </c>
      <c r="E14" s="24" t="n">
        <v>164500.0</v>
      </c>
      <c r="F14" s="24" t="n">
        <v>164500.0</v>
      </c>
      <c r="G14" s="24" t="n">
        <v>0.0</v>
      </c>
      <c r="H14" s="24" t="n">
        <v>0.0</v>
      </c>
      <c r="I14" s="24" t="n">
        <v>0.0</v>
      </c>
      <c r="J14" s="24" t="n">
        <v>0.0</v>
      </c>
      <c r="K14" s="24" t="n">
        <v>0.0</v>
      </c>
      <c r="L14" s="26" t="n">
        <v>0.0</v>
      </c>
    </row>
    <row r="15" customHeight="true" ht="15.0">
      <c r="A15" s="172" t="inlineStr">
        <is>
          <t>2101103</t>
        </is>
      </c>
      <c r="B15" s="174"/>
      <c r="C15" s="174"/>
      <c r="D15" s="30" t="inlineStr">
        <is>
          <t>公务员医疗补助</t>
        </is>
      </c>
      <c r="E15" s="24" t="n">
        <v>117800.0</v>
      </c>
      <c r="F15" s="24" t="n">
        <v>117800.0</v>
      </c>
      <c r="G15" s="24" t="n">
        <v>0.0</v>
      </c>
      <c r="H15" s="24" t="n">
        <v>0.0</v>
      </c>
      <c r="I15" s="24" t="n">
        <v>0.0</v>
      </c>
      <c r="J15" s="24" t="n">
        <v>0.0</v>
      </c>
      <c r="K15" s="24" t="n">
        <v>0.0</v>
      </c>
      <c r="L15" s="26" t="n">
        <v>0.0</v>
      </c>
    </row>
    <row r="16" customHeight="true" ht="15.0">
      <c r="A16" s="172" t="inlineStr">
        <is>
          <t>2129999</t>
        </is>
      </c>
      <c r="B16" s="174"/>
      <c r="C16" s="174"/>
      <c r="D16" s="30" t="inlineStr">
        <is>
          <t>其他城乡社区支出</t>
        </is>
      </c>
      <c r="E16" s="24" t="n">
        <v>60700.0</v>
      </c>
      <c r="F16" s="24" t="n">
        <v>60700.0</v>
      </c>
      <c r="G16" s="24" t="n">
        <v>0.0</v>
      </c>
      <c r="H16" s="24" t="n">
        <v>0.0</v>
      </c>
      <c r="I16" s="24" t="n">
        <v>0.0</v>
      </c>
      <c r="J16" s="24" t="n">
        <v>0.0</v>
      </c>
      <c r="K16" s="24" t="n">
        <v>0.0</v>
      </c>
      <c r="L16" s="26" t="n">
        <v>0.0</v>
      </c>
    </row>
    <row r="17" customHeight="true" ht="15.0">
      <c r="A17" s="172" t="inlineStr">
        <is>
          <t>2130101</t>
        </is>
      </c>
      <c r="B17" s="174"/>
      <c r="C17" s="174"/>
      <c r="D17" s="30" t="inlineStr">
        <is>
          <t>行政运行</t>
        </is>
      </c>
      <c r="E17" s="24" t="n">
        <v>1439600.0</v>
      </c>
      <c r="F17" s="24" t="n">
        <v>1439600.0</v>
      </c>
      <c r="G17" s="24" t="n">
        <v>0.0</v>
      </c>
      <c r="H17" s="24" t="n">
        <v>0.0</v>
      </c>
      <c r="I17" s="24" t="n">
        <v>0.0</v>
      </c>
      <c r="J17" s="24" t="n">
        <v>0.0</v>
      </c>
      <c r="K17" s="24" t="n">
        <v>0.0</v>
      </c>
      <c r="L17" s="26" t="n">
        <v>0.0</v>
      </c>
    </row>
    <row r="18" customHeight="true" ht="15.0">
      <c r="A18" s="172" t="inlineStr">
        <is>
          <t>2130199</t>
        </is>
      </c>
      <c r="B18" s="174"/>
      <c r="C18" s="174"/>
      <c r="D18" s="30" t="inlineStr">
        <is>
          <t>其他农业农村支出</t>
        </is>
      </c>
      <c r="E18" s="24" t="n">
        <v>882200.0</v>
      </c>
      <c r="F18" s="24" t="n">
        <v>882200.0</v>
      </c>
      <c r="G18" s="24" t="n">
        <v>0.0</v>
      </c>
      <c r="H18" s="24" t="n">
        <v>0.0</v>
      </c>
      <c r="I18" s="24" t="n">
        <v>0.0</v>
      </c>
      <c r="J18" s="24" t="n">
        <v>0.0</v>
      </c>
      <c r="K18" s="24" t="n">
        <v>0.0</v>
      </c>
      <c r="L18" s="26" t="n">
        <v>0.0</v>
      </c>
    </row>
    <row r="19" customHeight="true" ht="15.0">
      <c r="A19" s="172" t="inlineStr">
        <is>
          <t>2130399</t>
        </is>
      </c>
      <c r="B19" s="174"/>
      <c r="C19" s="174"/>
      <c r="D19" s="30" t="inlineStr">
        <is>
          <t>其他水利支出</t>
        </is>
      </c>
      <c r="E19" s="24" t="n">
        <v>50000.0</v>
      </c>
      <c r="F19" s="24" t="n">
        <v>50000.0</v>
      </c>
      <c r="G19" s="24" t="n">
        <v>0.0</v>
      </c>
      <c r="H19" s="24" t="n">
        <v>0.0</v>
      </c>
      <c r="I19" s="24" t="n">
        <v>0.0</v>
      </c>
      <c r="J19" s="24" t="n">
        <v>0.0</v>
      </c>
      <c r="K19" s="24" t="n">
        <v>0.0</v>
      </c>
      <c r="L19" s="26" t="n">
        <v>0.0</v>
      </c>
    </row>
    <row r="20" customHeight="true" ht="15.0">
      <c r="A20" s="172" t="inlineStr">
        <is>
          <t>2130599</t>
        </is>
      </c>
      <c r="B20" s="174"/>
      <c r="C20" s="174"/>
      <c r="D20" s="30" t="inlineStr">
        <is>
          <t>其他巩固脱贫攻坚成果衔接乡村振兴支出</t>
        </is>
      </c>
      <c r="E20" s="24" t="n">
        <v>225600.0</v>
      </c>
      <c r="F20" s="24" t="n">
        <v>225600.0</v>
      </c>
      <c r="G20" s="24" t="n">
        <v>0.0</v>
      </c>
      <c r="H20" s="24" t="n">
        <v>0.0</v>
      </c>
      <c r="I20" s="24" t="n">
        <v>0.0</v>
      </c>
      <c r="J20" s="24" t="n">
        <v>0.0</v>
      </c>
      <c r="K20" s="24" t="n">
        <v>0.0</v>
      </c>
      <c r="L20" s="26" t="n">
        <v>0.0</v>
      </c>
    </row>
    <row r="21" customHeight="true" ht="15.0">
      <c r="A21" s="172" t="inlineStr">
        <is>
          <t>2130705</t>
        </is>
      </c>
      <c r="B21" s="174"/>
      <c r="C21" s="174"/>
      <c r="D21" s="30" t="inlineStr">
        <is>
          <t>对村民委员会和村党支部的补助</t>
        </is>
      </c>
      <c r="E21" s="24" t="n">
        <v>3116676.0</v>
      </c>
      <c r="F21" s="24" t="n">
        <v>3116676.0</v>
      </c>
      <c r="G21" s="24" t="n">
        <v>0.0</v>
      </c>
      <c r="H21" s="24" t="n">
        <v>0.0</v>
      </c>
      <c r="I21" s="24" t="n">
        <v>0.0</v>
      </c>
      <c r="J21" s="24" t="n">
        <v>0.0</v>
      </c>
      <c r="K21" s="24" t="n">
        <v>0.0</v>
      </c>
      <c r="L21" s="26" t="n">
        <v>0.0</v>
      </c>
    </row>
    <row r="22" customHeight="true" ht="15.0">
      <c r="A22" s="172" t="inlineStr">
        <is>
          <t>2130799</t>
        </is>
      </c>
      <c r="B22" s="174"/>
      <c r="C22" s="174"/>
      <c r="D22" s="30" t="inlineStr">
        <is>
          <t>其他农村综合改革支出</t>
        </is>
      </c>
      <c r="E22" s="24" t="n">
        <v>60000.0</v>
      </c>
      <c r="F22" s="24" t="n">
        <v>60000.0</v>
      </c>
      <c r="G22" s="24" t="n">
        <v>0.0</v>
      </c>
      <c r="H22" s="24" t="n">
        <v>0.0</v>
      </c>
      <c r="I22" s="24" t="n">
        <v>0.0</v>
      </c>
      <c r="J22" s="24" t="n">
        <v>0.0</v>
      </c>
      <c r="K22" s="24" t="n">
        <v>0.0</v>
      </c>
      <c r="L22" s="26" t="n">
        <v>0.0</v>
      </c>
    </row>
    <row r="23" customHeight="true" ht="15.0">
      <c r="A23" s="172" t="inlineStr">
        <is>
          <t>2139999</t>
        </is>
      </c>
      <c r="B23" s="174"/>
      <c r="C23" s="174"/>
      <c r="D23" s="30" t="inlineStr">
        <is>
          <t>其他农林水支出</t>
        </is>
      </c>
      <c r="E23" s="24" t="n">
        <v>80000.0</v>
      </c>
      <c r="F23" s="24" t="n">
        <v>80000.0</v>
      </c>
      <c r="G23" s="24" t="n">
        <v>0.0</v>
      </c>
      <c r="H23" s="24" t="n">
        <v>0.0</v>
      </c>
      <c r="I23" s="24" t="n">
        <v>0.0</v>
      </c>
      <c r="J23" s="24" t="n">
        <v>0.0</v>
      </c>
      <c r="K23" s="24" t="n">
        <v>0.0</v>
      </c>
      <c r="L23" s="26" t="n">
        <v>0.0</v>
      </c>
    </row>
    <row r="24" customHeight="true" ht="15.0">
      <c r="A24" s="172" t="inlineStr">
        <is>
          <t>2240299</t>
        </is>
      </c>
      <c r="B24" s="174"/>
      <c r="C24" s="174"/>
      <c r="D24" s="30" t="inlineStr">
        <is>
          <t>其他消防救援事务支出</t>
        </is>
      </c>
      <c r="E24" s="24" t="n">
        <f>'Z03 收入决算表'!F24 + 'Z03 收入决算表'!G24 + 'Z03 收入决算表'!H24 + 'Z03 收入决算表'!J24 + 'Z03 收入决算表'!K24 + 'Z03 收入决算表'!L24</f>
        <v>50000.0</v>
      </c>
      <c r="F24" s="24" t="n">
        <v>50000.0</v>
      </c>
      <c r="G24" s="24" t="n">
        <v>0.0</v>
      </c>
      <c r="H24" s="24" t="n">
        <v>0.0</v>
      </c>
      <c r="I24" s="24" t="n">
        <v>0.0</v>
      </c>
      <c r="J24" s="24" t="n">
        <v>0.0</v>
      </c>
      <c r="K24" s="24" t="n">
        <v>0.0</v>
      </c>
      <c r="L24" s="26" t="n">
        <v>0.0</v>
      </c>
    </row>
  </sheetData>
  <mergeCells count="3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7.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SUM('Z04 支出决算表'!E7)</f>
        <v>2.101971537E7</v>
      </c>
      <c r="F6" s="24" t="n">
        <f>SUM('Z04 支出决算表'!F7)</f>
        <v>2.093971537E7</v>
      </c>
      <c r="G6" s="24" t="n">
        <f>SUM('Z04 支出决算表'!G7)</f>
        <v>80000.0</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1.316686887E7</v>
      </c>
      <c r="F7" s="24" t="n">
        <v>1.316686887E7</v>
      </c>
      <c r="G7" s="24" t="n">
        <v>0.0</v>
      </c>
      <c r="H7" s="24" t="n">
        <v>0.0</v>
      </c>
      <c r="I7" s="24" t="n">
        <v>0.0</v>
      </c>
      <c r="J7" s="26" t="n">
        <v>0.0</v>
      </c>
    </row>
    <row r="8" customHeight="true" ht="15.0">
      <c r="A8" s="172" t="inlineStr">
        <is>
          <t>2010302</t>
        </is>
      </c>
      <c r="B8" s="174"/>
      <c r="C8" s="174"/>
      <c r="D8" s="30" t="inlineStr">
        <is>
          <t>一般行政管理事务</t>
        </is>
      </c>
      <c r="E8" s="24" t="n">
        <v>50000.0</v>
      </c>
      <c r="F8" s="24" t="n">
        <v>50000.0</v>
      </c>
      <c r="G8" s="24" t="n">
        <v>0.0</v>
      </c>
      <c r="H8" s="24" t="n">
        <v>0.0</v>
      </c>
      <c r="I8" s="24" t="n">
        <v>0.0</v>
      </c>
      <c r="J8" s="26" t="n">
        <v>0.0</v>
      </c>
    </row>
    <row r="9" customHeight="true" ht="15.0">
      <c r="A9" s="172" t="inlineStr">
        <is>
          <t>2010399</t>
        </is>
      </c>
      <c r="B9" s="174"/>
      <c r="C9" s="174"/>
      <c r="D9" s="30" t="inlineStr">
        <is>
          <t>其他政府办公厅（室）及相关机构事务支出</t>
        </is>
      </c>
      <c r="E9" s="24" t="n">
        <v>871041.19</v>
      </c>
      <c r="F9" s="24" t="n">
        <v>791041.19</v>
      </c>
      <c r="G9" s="24" t="n">
        <v>80000.0</v>
      </c>
      <c r="H9" s="24" t="n">
        <v>0.0</v>
      </c>
      <c r="I9" s="24" t="n">
        <v>0.0</v>
      </c>
      <c r="J9" s="26" t="n">
        <v>0.0</v>
      </c>
    </row>
    <row r="10" customHeight="true" ht="15.0">
      <c r="A10" s="172" t="inlineStr">
        <is>
          <t>2010602</t>
        </is>
      </c>
      <c r="B10" s="174"/>
      <c r="C10" s="174"/>
      <c r="D10" s="30" t="inlineStr">
        <is>
          <t>一般行政管理事务</t>
        </is>
      </c>
      <c r="E10" s="24" t="n">
        <v>130089.31</v>
      </c>
      <c r="F10" s="24" t="n">
        <v>130089.31</v>
      </c>
      <c r="G10" s="24" t="n">
        <v>0.0</v>
      </c>
      <c r="H10" s="24" t="n">
        <v>0.0</v>
      </c>
      <c r="I10" s="24" t="n">
        <v>0.0</v>
      </c>
      <c r="J10" s="26" t="n">
        <v>0.0</v>
      </c>
    </row>
    <row r="11" customHeight="true" ht="15.0">
      <c r="A11" s="172" t="inlineStr">
        <is>
          <t>2010799</t>
        </is>
      </c>
      <c r="B11" s="174"/>
      <c r="C11" s="174"/>
      <c r="D11" s="30" t="inlineStr">
        <is>
          <t>其他税收事务支出</t>
        </is>
      </c>
      <c r="E11" s="24" t="n">
        <v>372700.0</v>
      </c>
      <c r="F11" s="24" t="n">
        <v>372700.0</v>
      </c>
      <c r="G11" s="24" t="n">
        <v>0.0</v>
      </c>
      <c r="H11" s="24" t="n">
        <v>0.0</v>
      </c>
      <c r="I11" s="24" t="n">
        <v>0.0</v>
      </c>
      <c r="J11" s="26" t="n">
        <v>0.0</v>
      </c>
    </row>
    <row r="12" customHeight="true" ht="15.0">
      <c r="A12" s="172" t="inlineStr">
        <is>
          <t>2079999</t>
        </is>
      </c>
      <c r="B12" s="174"/>
      <c r="C12" s="174"/>
      <c r="D12" s="30" t="inlineStr">
        <is>
          <t>其他文化旅游体育与传媒支出</t>
        </is>
      </c>
      <c r="E12" s="24" t="n">
        <v>20000.0</v>
      </c>
      <c r="F12" s="24" t="n">
        <v>20000.0</v>
      </c>
      <c r="G12" s="24" t="n">
        <v>0.0</v>
      </c>
      <c r="H12" s="24" t="n">
        <v>0.0</v>
      </c>
      <c r="I12" s="24" t="n">
        <v>0.0</v>
      </c>
      <c r="J12" s="26" t="n">
        <v>0.0</v>
      </c>
    </row>
    <row r="13" customHeight="true" ht="15.0">
      <c r="A13" s="172" t="inlineStr">
        <is>
          <t>2080801</t>
        </is>
      </c>
      <c r="B13" s="174"/>
      <c r="C13" s="174"/>
      <c r="D13" s="30" t="inlineStr">
        <is>
          <t>死亡抚恤</t>
        </is>
      </c>
      <c r="E13" s="24" t="n">
        <v>161940.0</v>
      </c>
      <c r="F13" s="24" t="n">
        <v>161940.0</v>
      </c>
      <c r="G13" s="24" t="n">
        <v>0.0</v>
      </c>
      <c r="H13" s="24" t="n">
        <v>0.0</v>
      </c>
      <c r="I13" s="24" t="n">
        <v>0.0</v>
      </c>
      <c r="J13" s="26" t="n">
        <v>0.0</v>
      </c>
    </row>
    <row r="14" customHeight="true" ht="15.0">
      <c r="A14" s="172" t="inlineStr">
        <is>
          <t>2089999</t>
        </is>
      </c>
      <c r="B14" s="174"/>
      <c r="C14" s="174"/>
      <c r="D14" s="30" t="inlineStr">
        <is>
          <t>其他社会保障和就业支出</t>
        </is>
      </c>
      <c r="E14" s="24" t="n">
        <v>164500.0</v>
      </c>
      <c r="F14" s="24" t="n">
        <v>164500.0</v>
      </c>
      <c r="G14" s="24" t="n">
        <v>0.0</v>
      </c>
      <c r="H14" s="24" t="n">
        <v>0.0</v>
      </c>
      <c r="I14" s="24" t="n">
        <v>0.0</v>
      </c>
      <c r="J14" s="26" t="n">
        <v>0.0</v>
      </c>
    </row>
    <row r="15" customHeight="true" ht="15.0">
      <c r="A15" s="172" t="inlineStr">
        <is>
          <t>2101103</t>
        </is>
      </c>
      <c r="B15" s="174"/>
      <c r="C15" s="174"/>
      <c r="D15" s="30" t="inlineStr">
        <is>
          <t>公务员医疗补助</t>
        </is>
      </c>
      <c r="E15" s="24" t="n">
        <v>117800.0</v>
      </c>
      <c r="F15" s="24" t="n">
        <v>117800.0</v>
      </c>
      <c r="G15" s="24" t="n">
        <v>0.0</v>
      </c>
      <c r="H15" s="24" t="n">
        <v>0.0</v>
      </c>
      <c r="I15" s="24" t="n">
        <v>0.0</v>
      </c>
      <c r="J15" s="26" t="n">
        <v>0.0</v>
      </c>
    </row>
    <row r="16" customHeight="true" ht="15.0">
      <c r="A16" s="172" t="inlineStr">
        <is>
          <t>2129999</t>
        </is>
      </c>
      <c r="B16" s="174"/>
      <c r="C16" s="174"/>
      <c r="D16" s="30" t="inlineStr">
        <is>
          <t>其他城乡社区支出</t>
        </is>
      </c>
      <c r="E16" s="24" t="n">
        <v>60700.0</v>
      </c>
      <c r="F16" s="24" t="n">
        <v>60700.0</v>
      </c>
      <c r="G16" s="24" t="n">
        <v>0.0</v>
      </c>
      <c r="H16" s="24" t="n">
        <v>0.0</v>
      </c>
      <c r="I16" s="24" t="n">
        <v>0.0</v>
      </c>
      <c r="J16" s="26" t="n">
        <v>0.0</v>
      </c>
    </row>
    <row r="17" customHeight="true" ht="15.0">
      <c r="A17" s="172" t="inlineStr">
        <is>
          <t>2130101</t>
        </is>
      </c>
      <c r="B17" s="174"/>
      <c r="C17" s="174"/>
      <c r="D17" s="30" t="inlineStr">
        <is>
          <t>行政运行</t>
        </is>
      </c>
      <c r="E17" s="24" t="n">
        <v>1439600.0</v>
      </c>
      <c r="F17" s="24" t="n">
        <v>1439600.0</v>
      </c>
      <c r="G17" s="24" t="n">
        <v>0.0</v>
      </c>
      <c r="H17" s="24" t="n">
        <v>0.0</v>
      </c>
      <c r="I17" s="24" t="n">
        <v>0.0</v>
      </c>
      <c r="J17" s="26" t="n">
        <v>0.0</v>
      </c>
    </row>
    <row r="18" customHeight="true" ht="15.0">
      <c r="A18" s="172" t="inlineStr">
        <is>
          <t>2130199</t>
        </is>
      </c>
      <c r="B18" s="174"/>
      <c r="C18" s="174"/>
      <c r="D18" s="30" t="inlineStr">
        <is>
          <t>其他农业农村支出</t>
        </is>
      </c>
      <c r="E18" s="24" t="n">
        <v>882200.0</v>
      </c>
      <c r="F18" s="24" t="n">
        <v>882200.0</v>
      </c>
      <c r="G18" s="24" t="n">
        <v>0.0</v>
      </c>
      <c r="H18" s="24" t="n">
        <v>0.0</v>
      </c>
      <c r="I18" s="24" t="n">
        <v>0.0</v>
      </c>
      <c r="J18" s="26" t="n">
        <v>0.0</v>
      </c>
    </row>
    <row r="19" customHeight="true" ht="15.0">
      <c r="A19" s="172" t="inlineStr">
        <is>
          <t>2130399</t>
        </is>
      </c>
      <c r="B19" s="174"/>
      <c r="C19" s="174"/>
      <c r="D19" s="30" t="inlineStr">
        <is>
          <t>其他水利支出</t>
        </is>
      </c>
      <c r="E19" s="24" t="n">
        <v>50000.0</v>
      </c>
      <c r="F19" s="24" t="n">
        <v>50000.0</v>
      </c>
      <c r="G19" s="24" t="n">
        <v>0.0</v>
      </c>
      <c r="H19" s="24" t="n">
        <v>0.0</v>
      </c>
      <c r="I19" s="24" t="n">
        <v>0.0</v>
      </c>
      <c r="J19" s="26" t="n">
        <v>0.0</v>
      </c>
    </row>
    <row r="20" customHeight="true" ht="15.0">
      <c r="A20" s="172" t="inlineStr">
        <is>
          <t>2130599</t>
        </is>
      </c>
      <c r="B20" s="174"/>
      <c r="C20" s="174"/>
      <c r="D20" s="30" t="inlineStr">
        <is>
          <t>其他巩固脱贫攻坚成果衔接乡村振兴支出</t>
        </is>
      </c>
      <c r="E20" s="24" t="n">
        <v>225600.0</v>
      </c>
      <c r="F20" s="24" t="n">
        <v>225600.0</v>
      </c>
      <c r="G20" s="24" t="n">
        <v>0.0</v>
      </c>
      <c r="H20" s="24" t="n">
        <v>0.0</v>
      </c>
      <c r="I20" s="24" t="n">
        <v>0.0</v>
      </c>
      <c r="J20" s="26" t="n">
        <v>0.0</v>
      </c>
    </row>
    <row r="21" customHeight="true" ht="15.0">
      <c r="A21" s="172" t="inlineStr">
        <is>
          <t>2130705</t>
        </is>
      </c>
      <c r="B21" s="174"/>
      <c r="C21" s="174"/>
      <c r="D21" s="30" t="inlineStr">
        <is>
          <t>对村民委员会和村党支部的补助</t>
        </is>
      </c>
      <c r="E21" s="24" t="n">
        <v>3116676.0</v>
      </c>
      <c r="F21" s="24" t="n">
        <v>3116676.0</v>
      </c>
      <c r="G21" s="24" t="n">
        <v>0.0</v>
      </c>
      <c r="H21" s="24" t="n">
        <v>0.0</v>
      </c>
      <c r="I21" s="24" t="n">
        <v>0.0</v>
      </c>
      <c r="J21" s="26" t="n">
        <v>0.0</v>
      </c>
    </row>
    <row r="22" customHeight="true" ht="15.0">
      <c r="A22" s="172" t="inlineStr">
        <is>
          <t>2130799</t>
        </is>
      </c>
      <c r="B22" s="174"/>
      <c r="C22" s="174"/>
      <c r="D22" s="30" t="inlineStr">
        <is>
          <t>其他农村综合改革支出</t>
        </is>
      </c>
      <c r="E22" s="24" t="n">
        <v>60000.0</v>
      </c>
      <c r="F22" s="24" t="n">
        <v>60000.0</v>
      </c>
      <c r="G22" s="24" t="n">
        <v>0.0</v>
      </c>
      <c r="H22" s="24" t="n">
        <v>0.0</v>
      </c>
      <c r="I22" s="24" t="n">
        <v>0.0</v>
      </c>
      <c r="J22" s="26" t="n">
        <v>0.0</v>
      </c>
    </row>
    <row r="23" customHeight="true" ht="15.0">
      <c r="A23" s="172" t="inlineStr">
        <is>
          <t>2139999</t>
        </is>
      </c>
      <c r="B23" s="174"/>
      <c r="C23" s="174"/>
      <c r="D23" s="30" t="inlineStr">
        <is>
          <t>其他农林水支出</t>
        </is>
      </c>
      <c r="E23" s="24" t="n">
        <v>80000.0</v>
      </c>
      <c r="F23" s="24" t="n">
        <v>80000.0</v>
      </c>
      <c r="G23" s="24" t="n">
        <v>0.0</v>
      </c>
      <c r="H23" s="24" t="n">
        <v>0.0</v>
      </c>
      <c r="I23" s="24" t="n">
        <v>0.0</v>
      </c>
      <c r="J23" s="26" t="n">
        <v>0.0</v>
      </c>
    </row>
    <row r="24" customHeight="true" ht="15.0">
      <c r="A24" s="172" t="inlineStr">
        <is>
          <t>2240299</t>
        </is>
      </c>
      <c r="B24" s="174"/>
      <c r="C24" s="174"/>
      <c r="D24" s="30" t="inlineStr">
        <is>
          <t>其他消防救援事务支出</t>
        </is>
      </c>
      <c r="E24" s="24" t="n">
        <f>('Z04 支出决算表'!F24+'Z04 支出决算表'!G24+'Z04 支出决算表'!H24+'Z04 支出决算表'!I24+'Z04 支出决算表'!J24)</f>
        <v>50000.0</v>
      </c>
      <c r="F24" s="24" t="n">
        <f>'Z04 支出决算表'!F24</f>
        <v>50000.0</v>
      </c>
      <c r="G24" s="24" t="n">
        <f>'Z04 支出决算表'!G24</f>
        <v>0.0</v>
      </c>
      <c r="H24" s="24" t="n">
        <v>0.0</v>
      </c>
      <c r="I24" s="24" t="n">
        <f>'Z04 支出决算表'!I24</f>
        <v>0.0</v>
      </c>
      <c r="J24" s="26" t="n">
        <v>0.0</v>
      </c>
    </row>
  </sheetData>
  <mergeCells count="3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SUM('Z05 支出决算明细表'!E7)</f>
        <v>2.101971537E7</v>
      </c>
      <c r="F6" s="24" t="n">
        <f>('Z05 支出决算明细表'!G6+'Z05 支出决算明细表'!H6+'Z05 支出决算明细表'!I6+'Z05 支出决算明细表'!J6+'Z05 支出决算明细表'!K6+'Z05 支出决算明细表'!L6+'Z05 支出决算明细表'!M6+'Z05 支出决算明细表'!N6+'Z05 支出决算明细表'!O6+'Z05 支出决算明细表'!P6+'Z05 支出决算明细表'!Q6+'Z05 支出决算明细表'!R6+'Z05 支出决算明细表'!S6)</f>
        <v>1.447624821E7</v>
      </c>
      <c r="G6" s="24" t="n">
        <f>SUM('Z05 支出决算明细表'!G7)</f>
        <v>2601607.0</v>
      </c>
      <c r="H6" s="24" t="n">
        <f>SUM('Z05 支出决算明细表'!H7)</f>
        <v>2797453.93</v>
      </c>
      <c r="I6" s="24" t="n">
        <f>SUM('Z05 支出决算明细表'!I7)</f>
        <v>1270490.0</v>
      </c>
      <c r="J6" s="24" t="n">
        <f>SUM('Z05 支出决算明细表'!J7)</f>
        <v>328046.45</v>
      </c>
      <c r="K6" s="24" t="n">
        <f>SUM('Z05 支出决算明细表'!K7)</f>
        <v>1724240.3</v>
      </c>
      <c r="L6" s="24" t="n">
        <f>SUM('Z05 支出决算明细表'!L7)</f>
        <v>1825928.36</v>
      </c>
      <c r="M6" s="24" t="n">
        <f>SUM('Z05 支出决算明细表'!M7)</f>
        <v>236783.59</v>
      </c>
      <c r="N6" s="24" t="n">
        <f>SUM('Z05 支出决算明细表'!N7)</f>
        <v>591990.46</v>
      </c>
      <c r="O6" s="24" t="n">
        <f>SUM('Z05 支出决算明细表'!O7)</f>
        <v>117800.0</v>
      </c>
      <c r="P6" s="24" t="n">
        <f>SUM('Z05 支出决算明细表'!P7)</f>
        <v>3901.64</v>
      </c>
      <c r="Q6" s="24" t="n">
        <f>SUM('Z05 支出决算明细表'!Q7)</f>
        <v>2740994.6</v>
      </c>
      <c r="R6" s="24" t="n">
        <f>SUM('Z05 支出决算明细表'!R7)</f>
        <v>0.0</v>
      </c>
      <c r="S6" s="24" t="n">
        <f>SUM('Z05 支出决算明细表'!S7)</f>
        <v>237011.88</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1679141.97</v>
      </c>
      <c r="U6" s="24" t="n">
        <f>SUM('Z05 支出决算明细表'!U7)</f>
        <v>237119.16</v>
      </c>
      <c r="V6" s="24" t="n">
        <f>SUM('Z05 支出决算明细表'!V7)</f>
        <v>105160.91</v>
      </c>
      <c r="W6" s="24" t="n">
        <f>SUM('Z05 支出决算明细表'!W7)</f>
        <v>0.0</v>
      </c>
      <c r="X6" s="24" t="n">
        <f>SUM('Z05 支出决算明细表'!X7)</f>
        <v>0.0</v>
      </c>
      <c r="Y6" s="24" t="n">
        <f>SUM('Z05 支出决算明细表'!Y7)</f>
        <v>0.0</v>
      </c>
      <c r="Z6" s="24" t="n">
        <f>SUM('Z05 支出决算明细表'!Z7)</f>
        <v>47340.41</v>
      </c>
      <c r="AA6" s="24" t="n">
        <f>SUM('Z05 支出决算明细表'!AA7)</f>
        <v>6000.0</v>
      </c>
      <c r="AB6" s="24" t="n">
        <f>SUM('Z05 支出决算明细表'!AB7)</f>
        <v>7045.08</v>
      </c>
      <c r="AC6" s="24" t="n">
        <f>SUM('Z05 支出决算明细表'!AC7)</f>
        <v>0.0</v>
      </c>
      <c r="AD6" s="24" t="n">
        <f>SUM('Z05 支出决算明细表'!AD7)</f>
        <v>168109.2</v>
      </c>
      <c r="AE6" s="24" t="n">
        <f>SUM('Z05 支出决算明细表'!AE7)</f>
        <v>0.0</v>
      </c>
      <c r="AF6" s="24" t="n">
        <f>SUM('Z05 支出决算明细表'!AF7)</f>
        <v>66203.5</v>
      </c>
      <c r="AG6" s="24" t="n">
        <f>SUM('Z05 支出决算明细表'!AG7)</f>
        <v>216524.0</v>
      </c>
      <c r="AH6" s="24" t="n">
        <f>SUM('Z05 支出决算明细表'!AH7)</f>
        <v>1300.0</v>
      </c>
      <c r="AI6" s="24" t="n">
        <f>SUM('Z05 支出决算明细表'!AI7)</f>
        <v>240.0</v>
      </c>
      <c r="AJ6" s="24" t="n">
        <f>SUM('Z05 支出决算明细表'!AJ7)</f>
        <v>27720.0</v>
      </c>
      <c r="AK6" s="24" t="n">
        <f>SUM('Z05 支出决算明细表'!AK7)</f>
        <v>0.0</v>
      </c>
      <c r="AL6" s="24" t="n">
        <f>SUM('Z05 支出决算明细表'!AL7)</f>
        <v>0.0</v>
      </c>
      <c r="AM6" s="24" t="n">
        <f>SUM('Z05 支出决算明细表'!AM7)</f>
        <v>0.0</v>
      </c>
      <c r="AN6" s="24" t="n">
        <f>SUM('Z05 支出决算明细表'!AN7)</f>
        <v>220251.0</v>
      </c>
      <c r="AO6" s="24" t="n">
        <f>SUM('Z05 支出决算明细表'!AO7)</f>
        <v>0.0</v>
      </c>
      <c r="AP6" s="24" t="n">
        <f>SUM('Z05 支出决算明细表'!AP7)</f>
        <v>236610.0</v>
      </c>
      <c r="AQ6" s="24" t="n">
        <f>SUM('Z05 支出决算明细表'!AQ7)</f>
        <v>45000.0</v>
      </c>
      <c r="AR6" s="24" t="n">
        <f>SUM('Z05 支出决算明细表'!AR7)</f>
        <v>4215.71</v>
      </c>
      <c r="AS6" s="24" t="n">
        <f>SUM('Z05 支出决算明细表'!AS7)</f>
        <v>198084.0</v>
      </c>
      <c r="AT6" s="24" t="n">
        <f>SUM('Z05 支出决算明细表'!AT7)</f>
        <v>0.0</v>
      </c>
      <c r="AU6" s="24" t="n">
        <f>SUM('Z05 支出决算明细表'!AU7)</f>
        <v>92219.0</v>
      </c>
      <c r="AV6" s="24" t="n">
        <f>SUM('Z05 支出决算明细表'!AV7)</f>
        <v>4784325.19</v>
      </c>
      <c r="AW6" s="24" t="n">
        <f>SUM('Z05 支出决算明细表'!AW7)</f>
        <v>0.0</v>
      </c>
      <c r="AX6" s="24" t="n">
        <f>SUM('Z05 支出决算明细表'!AX7)</f>
        <v>0.0</v>
      </c>
      <c r="AY6" s="24" t="n">
        <f>SUM('Z05 支出决算明细表'!AY7)</f>
        <v>0.0</v>
      </c>
      <c r="AZ6" s="24" t="n">
        <f>SUM('Z05 支出决算明细表'!AZ7)</f>
        <v>161940.0</v>
      </c>
      <c r="BA6" s="24" t="n">
        <f>SUM('Z05 支出决算明细表'!BA7)</f>
        <v>364656.0</v>
      </c>
      <c r="BB6" s="24" t="n">
        <f>SUM('Z05 支出决算明细表'!BB7)</f>
        <v>50000.0</v>
      </c>
      <c r="BC6" s="24" t="n">
        <f>SUM('Z05 支出决算明细表'!BC7)</f>
        <v>0.0</v>
      </c>
      <c r="BD6" s="24" t="n">
        <f>SUM('Z05 支出决算明细表'!BD7)</f>
        <v>0.0</v>
      </c>
      <c r="BE6" s="24" t="n">
        <f>SUM('Z05 支出决算明细表'!BE7)</f>
        <v>0.0</v>
      </c>
      <c r="BF6" s="24" t="n">
        <f>SUM('Z05 支出决算明细表'!BF7)</f>
        <v>2759686.19</v>
      </c>
      <c r="BG6" s="24" t="n">
        <f>SUM('Z05 支出决算明细表'!BG7)</f>
        <v>18780.0</v>
      </c>
      <c r="BH6" s="24" t="n">
        <f>SUM('Z05 支出决算明细表'!BH7)</f>
        <v>1429263.0</v>
      </c>
      <c r="BI6" s="24" t="n">
        <f>SUM('Z05 支出决算明细表'!BI7)</f>
        <v>0.0</v>
      </c>
      <c r="BJ6" s="24" t="n">
        <f>SUM('Z05 支出决算明细表'!BJ7)</f>
        <v>0.0</v>
      </c>
      <c r="BK6" s="24" t="n">
        <f>SUM('Z05 支出决算明细表'!BK7)</f>
        <v>0.0</v>
      </c>
      <c r="BL6" s="24" t="n">
        <f>SUM('Z05 支出决算明细表'!BL7)</f>
        <v>0.0</v>
      </c>
      <c r="BM6" s="24" t="n">
        <f>SUM('Z05 支出决算明细表'!BM7)</f>
        <v>0.0</v>
      </c>
      <c r="BN6" s="24" t="n">
        <f>('Z05 支出决算明细表'!BO6+'Z05 支出决算明细表'!BP6+'Z05 支出决算明细表'!BQ6+'Z05 支出决算明细表'!BR6+'Z05 支出决算明细表'!BS6+'Z05 支出决算明细表'!BT6+'Z05 支出决算明细表'!BU6+'Z05 支出决算明细表'!BV6+'Z05 支出决算明细表'!BW6+'Z05 支出决算明细表'!BX6+'Z05 支出决算明细表'!BY6+'Z05 支出决算明细表'!BZ6)</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SUM('Z05 支出决算明细表'!CA7)</f>
        <v>80000.0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80000.0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'Z05 支出决算明细表'!CS6 + 'Z05 支出决算明细表'!CT6</f>
        <v>0.0</v>
      </c>
      <c r="CS6" s="24" t="n">
        <f>SUM('Z05 支出决算明细表'!CS7)</f>
        <v>0.0</v>
      </c>
      <c r="CT6" s="24" t="n">
        <f>SUM('Z05 支出决算明细表'!CT7)</f>
        <v>0.0</v>
      </c>
      <c r="CU6" s="24" t="n">
        <f>('Z05 支出决算明细表'!CV6+'Z05 支出决算明细表'!CW6+'Z05 支出决算明细表'!CX6+'Z05 支出决算明细表'!CY6+'Z05 支出决算明细表'!CZ6)</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SUM('Z05 支出决算明细表'!DA7)</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1.316686887E7</v>
      </c>
      <c r="F7" s="24" t="n">
        <v>1.240871902E7</v>
      </c>
      <c r="G7" s="24" t="n">
        <v>2595383.0</v>
      </c>
      <c r="H7" s="24" t="n">
        <v>2237957.85</v>
      </c>
      <c r="I7" s="24" t="n">
        <v>880696.0</v>
      </c>
      <c r="J7" s="24" t="n">
        <v>217621.0</v>
      </c>
      <c r="K7" s="24" t="n">
        <v>1626240.3</v>
      </c>
      <c r="L7" s="24" t="n">
        <v>1679435.3</v>
      </c>
      <c r="M7" s="24" t="n">
        <v>236783.59</v>
      </c>
      <c r="N7" s="24" t="n">
        <v>591990.46</v>
      </c>
      <c r="O7" s="24" t="n">
        <v>0.0</v>
      </c>
      <c r="P7" s="24" t="n">
        <v>3901.64</v>
      </c>
      <c r="Q7" s="24" t="n">
        <v>2111898.0</v>
      </c>
      <c r="R7" s="24" t="n">
        <v>0.0</v>
      </c>
      <c r="S7" s="24" t="n">
        <v>226811.88</v>
      </c>
      <c r="T7" s="24" t="n">
        <v>440042.85</v>
      </c>
      <c r="U7" s="24" t="n">
        <v>124368.85</v>
      </c>
      <c r="V7" s="24" t="n">
        <v>18600.0</v>
      </c>
      <c r="W7" s="24" t="n">
        <v>0.0</v>
      </c>
      <c r="X7" s="24" t="n">
        <v>0.0</v>
      </c>
      <c r="Y7" s="24" t="n">
        <v>0.0</v>
      </c>
      <c r="Z7" s="24" t="n">
        <v>0.0</v>
      </c>
      <c r="AA7" s="24" t="n">
        <v>6000.0</v>
      </c>
      <c r="AB7" s="24" t="n">
        <v>0.0</v>
      </c>
      <c r="AC7" s="24" t="n">
        <v>0.0</v>
      </c>
      <c r="AD7" s="24" t="n">
        <v>20850.0</v>
      </c>
      <c r="AE7" s="24" t="n">
        <v>0.0</v>
      </c>
      <c r="AF7" s="24" t="n">
        <v>34003.0</v>
      </c>
      <c r="AG7" s="24" t="n">
        <v>88000.0</v>
      </c>
      <c r="AH7" s="24" t="n">
        <v>0.0</v>
      </c>
      <c r="AI7" s="24" t="n">
        <v>0.0</v>
      </c>
      <c r="AJ7" s="24" t="n">
        <v>27720.0</v>
      </c>
      <c r="AK7" s="24" t="n">
        <v>0.0</v>
      </c>
      <c r="AL7" s="24" t="n">
        <v>0.0</v>
      </c>
      <c r="AM7" s="24" t="n">
        <v>0.0</v>
      </c>
      <c r="AN7" s="24" t="n">
        <v>120501.0</v>
      </c>
      <c r="AO7" s="24" t="n">
        <v>0.0</v>
      </c>
      <c r="AP7" s="24" t="n">
        <v>0.0</v>
      </c>
      <c r="AQ7" s="24" t="n">
        <v>0.0</v>
      </c>
      <c r="AR7" s="24" t="n">
        <v>0.0</v>
      </c>
      <c r="AS7" s="24" t="n">
        <v>0.0</v>
      </c>
      <c r="AT7" s="24" t="n">
        <v>0.0</v>
      </c>
      <c r="AU7" s="24" t="n">
        <v>0.0</v>
      </c>
      <c r="AV7" s="24" t="n">
        <v>318107.0</v>
      </c>
      <c r="AW7" s="24" t="n">
        <v>0.0</v>
      </c>
      <c r="AX7" s="24" t="n">
        <v>0.0</v>
      </c>
      <c r="AY7" s="24" t="n">
        <v>0.0</v>
      </c>
      <c r="AZ7" s="24" t="n">
        <v>0.0</v>
      </c>
      <c r="BA7" s="24" t="n">
        <v>7300.0</v>
      </c>
      <c r="BB7" s="24" t="n">
        <v>0.0</v>
      </c>
      <c r="BC7" s="24" t="n">
        <v>0.0</v>
      </c>
      <c r="BD7" s="24" t="n">
        <v>0.0</v>
      </c>
      <c r="BE7" s="24" t="n">
        <v>0.0</v>
      </c>
      <c r="BF7" s="24" t="n">
        <v>0.0</v>
      </c>
      <c r="BG7" s="24" t="n">
        <v>0.0</v>
      </c>
      <c r="BH7" s="24" t="n">
        <v>310807.0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2010302</t>
        </is>
      </c>
      <c r="B8" s="174"/>
      <c r="C8" s="174"/>
      <c r="D8" s="30" t="inlineStr">
        <is>
          <t>一般行政管理事务</t>
        </is>
      </c>
      <c r="E8" s="24" t="n">
        <v>50000.0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50000.0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50000.0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871041.19</v>
      </c>
      <c r="F9" s="24" t="n">
        <v>240705.0</v>
      </c>
      <c r="G9" s="24" t="n">
        <v>0.0</v>
      </c>
      <c r="H9" s="24" t="n">
        <v>83789.0</v>
      </c>
      <c r="I9" s="24" t="n">
        <v>39000.0</v>
      </c>
      <c r="J9" s="24" t="n">
        <v>18284.0</v>
      </c>
      <c r="K9" s="24" t="n">
        <v>98000.0</v>
      </c>
      <c r="L9" s="24" t="n">
        <v>0.0</v>
      </c>
      <c r="M9" s="24" t="n">
        <v>0.0</v>
      </c>
      <c r="N9" s="24" t="n">
        <v>0.0</v>
      </c>
      <c r="O9" s="24" t="n">
        <v>0.0</v>
      </c>
      <c r="P9" s="24" t="n">
        <v>0.0</v>
      </c>
      <c r="Q9" s="24" t="n">
        <v>1632.0</v>
      </c>
      <c r="R9" s="24" t="n">
        <v>0.0</v>
      </c>
      <c r="S9" s="24" t="n">
        <v>0.0</v>
      </c>
      <c r="T9" s="24" t="n">
        <v>199996.0</v>
      </c>
      <c r="U9" s="24" t="n">
        <v>49700.0</v>
      </c>
      <c r="V9" s="24" t="n">
        <v>4800.0</v>
      </c>
      <c r="W9" s="24" t="n">
        <v>0.0</v>
      </c>
      <c r="X9" s="24" t="n">
        <v>0.0</v>
      </c>
      <c r="Y9" s="24" t="n">
        <v>0.0</v>
      </c>
      <c r="Z9" s="24" t="n">
        <v>0.0</v>
      </c>
      <c r="AA9" s="24" t="n">
        <v>0.0</v>
      </c>
      <c r="AB9" s="24" t="n">
        <v>0.0</v>
      </c>
      <c r="AC9" s="24" t="n">
        <v>0.0</v>
      </c>
      <c r="AD9" s="24" t="n">
        <v>56100.0</v>
      </c>
      <c r="AE9" s="24" t="n">
        <v>0.0</v>
      </c>
      <c r="AF9" s="24" t="n">
        <v>5060.0</v>
      </c>
      <c r="AG9" s="24" t="n">
        <v>15824.0</v>
      </c>
      <c r="AH9" s="24" t="n">
        <v>0.0</v>
      </c>
      <c r="AI9" s="24" t="n">
        <v>240.0</v>
      </c>
      <c r="AJ9" s="24" t="n">
        <v>0.0</v>
      </c>
      <c r="AK9" s="24" t="n">
        <v>0.0</v>
      </c>
      <c r="AL9" s="24" t="n">
        <v>0.0</v>
      </c>
      <c r="AM9" s="24" t="n">
        <v>0.0</v>
      </c>
      <c r="AN9" s="24" t="n">
        <v>0.0</v>
      </c>
      <c r="AO9" s="24" t="n">
        <v>0.0</v>
      </c>
      <c r="AP9" s="24" t="n">
        <v>0.0</v>
      </c>
      <c r="AQ9" s="24" t="n">
        <v>0.0</v>
      </c>
      <c r="AR9" s="24" t="n">
        <v>0.0</v>
      </c>
      <c r="AS9" s="24" t="n">
        <v>68272.0</v>
      </c>
      <c r="AT9" s="24" t="n">
        <v>0.0</v>
      </c>
      <c r="AU9" s="24" t="n">
        <v>0.0</v>
      </c>
      <c r="AV9" s="24" t="n">
        <v>350340.19</v>
      </c>
      <c r="AW9" s="24" t="n">
        <v>0.0</v>
      </c>
      <c r="AX9" s="24" t="n">
        <v>0.0</v>
      </c>
      <c r="AY9" s="24" t="n">
        <v>0.0</v>
      </c>
      <c r="AZ9" s="24" t="n">
        <v>0.0</v>
      </c>
      <c r="BA9" s="24" t="n">
        <v>112100.0</v>
      </c>
      <c r="BB9" s="24" t="n">
        <v>27000.0</v>
      </c>
      <c r="BC9" s="24" t="n">
        <v>0.0</v>
      </c>
      <c r="BD9" s="24" t="n">
        <v>0.0</v>
      </c>
      <c r="BE9" s="24" t="n">
        <v>0.0</v>
      </c>
      <c r="BF9" s="24" t="n">
        <v>211240.19</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80000.0</v>
      </c>
      <c r="CB9" s="24" t="n">
        <v>0.0</v>
      </c>
      <c r="CC9" s="24" t="n">
        <v>0.0</v>
      </c>
      <c r="CD9" s="24" t="n">
        <v>0.0</v>
      </c>
      <c r="CE9" s="24" t="n">
        <v>0.0</v>
      </c>
      <c r="CF9" s="24" t="n">
        <v>0.0</v>
      </c>
      <c r="CG9" s="24" t="n">
        <v>0.0</v>
      </c>
      <c r="CH9" s="24" t="n">
        <v>0.0</v>
      </c>
      <c r="CI9" s="24" t="n">
        <v>80000.0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2010602</t>
        </is>
      </c>
      <c r="B10" s="174"/>
      <c r="C10" s="174"/>
      <c r="D10" s="30" t="inlineStr">
        <is>
          <t>一般行政管理事务</t>
        </is>
      </c>
      <c r="E10" s="24" t="n">
        <v>130089.31</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130089.31</v>
      </c>
      <c r="U10" s="24" t="n">
        <v>30400.0</v>
      </c>
      <c r="V10" s="24" t="n">
        <v>30089.31</v>
      </c>
      <c r="W10" s="24" t="n">
        <v>0.0</v>
      </c>
      <c r="X10" s="24" t="n">
        <v>0.0</v>
      </c>
      <c r="Y10" s="24" t="n">
        <v>0.0</v>
      </c>
      <c r="Z10" s="24" t="n">
        <v>0.0</v>
      </c>
      <c r="AA10" s="24" t="n">
        <v>0.0</v>
      </c>
      <c r="AB10" s="24" t="n">
        <v>0.0</v>
      </c>
      <c r="AC10" s="24" t="n">
        <v>0.0</v>
      </c>
      <c r="AD10" s="24" t="n">
        <v>2600.0</v>
      </c>
      <c r="AE10" s="24" t="n">
        <v>0.0</v>
      </c>
      <c r="AF10" s="24" t="n">
        <v>0.0</v>
      </c>
      <c r="AG10" s="24" t="n">
        <v>0.0</v>
      </c>
      <c r="AH10" s="24" t="n">
        <v>0.0</v>
      </c>
      <c r="AI10" s="24" t="n">
        <v>0.0</v>
      </c>
      <c r="AJ10" s="24" t="n">
        <v>0.0</v>
      </c>
      <c r="AK10" s="24" t="n">
        <v>0.0</v>
      </c>
      <c r="AL10" s="24" t="n">
        <v>0.0</v>
      </c>
      <c r="AM10" s="24" t="n">
        <v>0.0</v>
      </c>
      <c r="AN10" s="24" t="n">
        <v>22000.0</v>
      </c>
      <c r="AO10" s="24" t="n">
        <v>0.0</v>
      </c>
      <c r="AP10" s="24" t="n">
        <v>0.0</v>
      </c>
      <c r="AQ10" s="24" t="n">
        <v>45000.0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2010799</t>
        </is>
      </c>
      <c r="B11" s="174"/>
      <c r="C11" s="174"/>
      <c r="D11" s="30" t="inlineStr">
        <is>
          <t>其他税收事务支出</t>
        </is>
      </c>
      <c r="E11" s="24" t="n">
        <v>372700.0</v>
      </c>
      <c r="F11" s="24" t="n">
        <v>102341.45</v>
      </c>
      <c r="G11" s="24" t="n">
        <v>0.0</v>
      </c>
      <c r="H11" s="24" t="n">
        <v>0.0</v>
      </c>
      <c r="I11" s="24" t="n">
        <v>0.0</v>
      </c>
      <c r="J11" s="24" t="n">
        <v>92141.45</v>
      </c>
      <c r="K11" s="24" t="n">
        <v>0.0</v>
      </c>
      <c r="L11" s="24" t="n">
        <v>0.0</v>
      </c>
      <c r="M11" s="24" t="n">
        <v>0.0</v>
      </c>
      <c r="N11" s="24" t="n">
        <v>0.0</v>
      </c>
      <c r="O11" s="24" t="n">
        <v>0.0</v>
      </c>
      <c r="P11" s="24" t="n">
        <v>0.0</v>
      </c>
      <c r="Q11" s="24" t="n">
        <v>0.0</v>
      </c>
      <c r="R11" s="24" t="n">
        <v>0.0</v>
      </c>
      <c r="S11" s="24" t="n">
        <v>10200.0</v>
      </c>
      <c r="T11" s="24" t="n">
        <v>185658.55</v>
      </c>
      <c r="U11" s="24" t="n">
        <v>2726.0</v>
      </c>
      <c r="V11" s="24" t="n">
        <v>7997.6</v>
      </c>
      <c r="W11" s="24" t="n">
        <v>0.0</v>
      </c>
      <c r="X11" s="24" t="n">
        <v>0.0</v>
      </c>
      <c r="Y11" s="24" t="n">
        <v>0.0</v>
      </c>
      <c r="Z11" s="24" t="n">
        <v>12034.37</v>
      </c>
      <c r="AA11" s="24" t="n">
        <v>0.0</v>
      </c>
      <c r="AB11" s="24" t="n">
        <v>7045.08</v>
      </c>
      <c r="AC11" s="24" t="n">
        <v>0.0</v>
      </c>
      <c r="AD11" s="24" t="n">
        <v>33000.0</v>
      </c>
      <c r="AE11" s="24" t="n">
        <v>0.0</v>
      </c>
      <c r="AF11" s="24" t="n">
        <v>26450.5</v>
      </c>
      <c r="AG11" s="24" t="n">
        <v>0.0</v>
      </c>
      <c r="AH11" s="24" t="n">
        <v>0.0</v>
      </c>
      <c r="AI11" s="24" t="n">
        <v>0.0</v>
      </c>
      <c r="AJ11" s="24" t="n">
        <v>0.0</v>
      </c>
      <c r="AK11" s="24" t="n">
        <v>0.0</v>
      </c>
      <c r="AL11" s="24" t="n">
        <v>0.0</v>
      </c>
      <c r="AM11" s="24" t="n">
        <v>0.0</v>
      </c>
      <c r="AN11" s="24" t="n">
        <v>30400.0</v>
      </c>
      <c r="AO11" s="24" t="n">
        <v>0.0</v>
      </c>
      <c r="AP11" s="24" t="n">
        <v>0.0</v>
      </c>
      <c r="AQ11" s="24" t="n">
        <v>0.0</v>
      </c>
      <c r="AR11" s="24" t="n">
        <v>0.0</v>
      </c>
      <c r="AS11" s="24" t="n">
        <v>42260.0</v>
      </c>
      <c r="AT11" s="24" t="n">
        <v>0.0</v>
      </c>
      <c r="AU11" s="24" t="n">
        <v>23745.0</v>
      </c>
      <c r="AV11" s="24" t="n">
        <v>84700.0</v>
      </c>
      <c r="AW11" s="24" t="n">
        <v>0.0</v>
      </c>
      <c r="AX11" s="24" t="n">
        <v>0.0</v>
      </c>
      <c r="AY11" s="24" t="n">
        <v>0.0</v>
      </c>
      <c r="AZ11" s="24" t="n">
        <v>0.0</v>
      </c>
      <c r="BA11" s="24" t="n">
        <v>0.0</v>
      </c>
      <c r="BB11" s="24" t="n">
        <v>23000.0</v>
      </c>
      <c r="BC11" s="24" t="n">
        <v>0.0</v>
      </c>
      <c r="BD11" s="24" t="n">
        <v>0.0</v>
      </c>
      <c r="BE11" s="24" t="n">
        <v>0.0</v>
      </c>
      <c r="BF11" s="24" t="n">
        <v>61700.0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2079999</t>
        </is>
      </c>
      <c r="B12" s="174"/>
      <c r="C12" s="174"/>
      <c r="D12" s="30" t="inlineStr">
        <is>
          <t>其他文化旅游体育与传媒支出</t>
        </is>
      </c>
      <c r="E12" s="24" t="n">
        <v>20000.0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20000.0</v>
      </c>
      <c r="AW12" s="24" t="n">
        <v>0.0</v>
      </c>
      <c r="AX12" s="24" t="n">
        <v>0.0</v>
      </c>
      <c r="AY12" s="24" t="n">
        <v>0.0</v>
      </c>
      <c r="AZ12" s="24" t="n">
        <v>0.0</v>
      </c>
      <c r="BA12" s="24" t="n">
        <v>0.0</v>
      </c>
      <c r="BB12" s="24" t="n">
        <v>0.0</v>
      </c>
      <c r="BC12" s="24" t="n">
        <v>0.0</v>
      </c>
      <c r="BD12" s="24" t="n">
        <v>0.0</v>
      </c>
      <c r="BE12" s="24" t="n">
        <v>0.0</v>
      </c>
      <c r="BF12" s="24" t="n">
        <v>20000.0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2080801</t>
        </is>
      </c>
      <c r="B13" s="174"/>
      <c r="C13" s="174"/>
      <c r="D13" s="30" t="inlineStr">
        <is>
          <t>死亡抚恤</t>
        </is>
      </c>
      <c r="E13" s="24" t="n">
        <v>161940.0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161940.0</v>
      </c>
      <c r="AW13" s="24" t="n">
        <v>0.0</v>
      </c>
      <c r="AX13" s="24" t="n">
        <v>0.0</v>
      </c>
      <c r="AY13" s="24" t="n">
        <v>0.0</v>
      </c>
      <c r="AZ13" s="24" t="n">
        <v>161940.0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2089999</t>
        </is>
      </c>
      <c r="B14" s="174"/>
      <c r="C14" s="174"/>
      <c r="D14" s="30" t="inlineStr">
        <is>
          <t>其他社会保障和就业支出</t>
        </is>
      </c>
      <c r="E14" s="24" t="n">
        <v>164500.0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164500.0</v>
      </c>
      <c r="AW14" s="24" t="n">
        <v>0.0</v>
      </c>
      <c r="AX14" s="24" t="n">
        <v>0.0</v>
      </c>
      <c r="AY14" s="24" t="n">
        <v>0.0</v>
      </c>
      <c r="AZ14" s="24" t="n">
        <v>0.0</v>
      </c>
      <c r="BA14" s="24" t="n">
        <v>40000.0</v>
      </c>
      <c r="BB14" s="24" t="n">
        <v>0.0</v>
      </c>
      <c r="BC14" s="24" t="n">
        <v>0.0</v>
      </c>
      <c r="BD14" s="24" t="n">
        <v>0.0</v>
      </c>
      <c r="BE14" s="24" t="n">
        <v>0.0</v>
      </c>
      <c r="BF14" s="24" t="n">
        <v>124500.0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2101103</t>
        </is>
      </c>
      <c r="B15" s="174"/>
      <c r="C15" s="174"/>
      <c r="D15" s="30" t="inlineStr">
        <is>
          <t>公务员医疗补助</t>
        </is>
      </c>
      <c r="E15" s="24" t="n">
        <v>117800.0</v>
      </c>
      <c r="F15" s="24" t="n">
        <v>117800.0</v>
      </c>
      <c r="G15" s="24" t="n">
        <v>0.0</v>
      </c>
      <c r="H15" s="24" t="n">
        <v>0.0</v>
      </c>
      <c r="I15" s="24" t="n">
        <v>0.0</v>
      </c>
      <c r="J15" s="24" t="n">
        <v>0.0</v>
      </c>
      <c r="K15" s="24" t="n">
        <v>0.0</v>
      </c>
      <c r="L15" s="24" t="n">
        <v>0.0</v>
      </c>
      <c r="M15" s="24" t="n">
        <v>0.0</v>
      </c>
      <c r="N15" s="24" t="n">
        <v>0.0</v>
      </c>
      <c r="O15" s="24" t="n">
        <v>117800.0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2129999</t>
        </is>
      </c>
      <c r="B16" s="174"/>
      <c r="C16" s="174"/>
      <c r="D16" s="30" t="inlineStr">
        <is>
          <t>其他城乡社区支出</t>
        </is>
      </c>
      <c r="E16" s="24" t="n">
        <v>60700.0</v>
      </c>
      <c r="F16" s="24" t="n">
        <v>56000.0</v>
      </c>
      <c r="G16" s="24" t="n">
        <v>0.0</v>
      </c>
      <c r="H16" s="24" t="n">
        <v>24217.94</v>
      </c>
      <c r="I16" s="24" t="n">
        <v>0.0</v>
      </c>
      <c r="J16" s="24" t="n">
        <v>0.0</v>
      </c>
      <c r="K16" s="24" t="n">
        <v>0.0</v>
      </c>
      <c r="L16" s="24" t="n">
        <v>31782.06</v>
      </c>
      <c r="M16" s="24" t="n">
        <v>0.0</v>
      </c>
      <c r="N16" s="24" t="n">
        <v>0.0</v>
      </c>
      <c r="O16" s="24" t="n">
        <v>0.0</v>
      </c>
      <c r="P16" s="24" t="n">
        <v>0.0</v>
      </c>
      <c r="Q16" s="24" t="n">
        <v>0.0</v>
      </c>
      <c r="R16" s="24" t="n">
        <v>0.0</v>
      </c>
      <c r="S16" s="24" t="n">
        <v>0.0</v>
      </c>
      <c r="T16" s="24" t="n">
        <v>4700.0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4700.0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2130101</t>
        </is>
      </c>
      <c r="B17" s="174"/>
      <c r="C17" s="174"/>
      <c r="D17" s="30" t="inlineStr">
        <is>
          <t>行政运行</t>
        </is>
      </c>
      <c r="E17" s="24" t="n">
        <v>1439600.0</v>
      </c>
      <c r="F17" s="24" t="n">
        <v>1269768.0</v>
      </c>
      <c r="G17" s="24" t="n">
        <v>6224.0</v>
      </c>
      <c r="H17" s="24" t="n">
        <v>376772.13</v>
      </c>
      <c r="I17" s="24" t="n">
        <v>350794.0</v>
      </c>
      <c r="J17" s="24" t="n">
        <v>0.0</v>
      </c>
      <c r="K17" s="24" t="n">
        <v>0.0</v>
      </c>
      <c r="L17" s="24" t="n">
        <v>91271.01</v>
      </c>
      <c r="M17" s="24" t="n">
        <v>0.0</v>
      </c>
      <c r="N17" s="24" t="n">
        <v>0.0</v>
      </c>
      <c r="O17" s="24" t="n">
        <v>0.0</v>
      </c>
      <c r="P17" s="24" t="n">
        <v>0.0</v>
      </c>
      <c r="Q17" s="24" t="n">
        <v>444706.86</v>
      </c>
      <c r="R17" s="24" t="n">
        <v>0.0</v>
      </c>
      <c r="S17" s="24" t="n">
        <v>0.0</v>
      </c>
      <c r="T17" s="24" t="n">
        <v>169832.0</v>
      </c>
      <c r="U17" s="24" t="n">
        <v>0.0</v>
      </c>
      <c r="V17" s="24" t="n">
        <v>27850.0</v>
      </c>
      <c r="W17" s="24" t="n">
        <v>0.0</v>
      </c>
      <c r="X17" s="24" t="n">
        <v>0.0</v>
      </c>
      <c r="Y17" s="24" t="n">
        <v>0.0</v>
      </c>
      <c r="Z17" s="24" t="n">
        <v>0.0</v>
      </c>
      <c r="AA17" s="24" t="n">
        <v>0.0</v>
      </c>
      <c r="AB17" s="24" t="n">
        <v>0.0</v>
      </c>
      <c r="AC17" s="24" t="n">
        <v>0.0</v>
      </c>
      <c r="AD17" s="24" t="n">
        <v>19500.0</v>
      </c>
      <c r="AE17" s="24" t="n">
        <v>0.0</v>
      </c>
      <c r="AF17" s="24" t="n">
        <v>0.0</v>
      </c>
      <c r="AG17" s="24" t="n">
        <v>57700.0</v>
      </c>
      <c r="AH17" s="24" t="n">
        <v>0.0</v>
      </c>
      <c r="AI17" s="24" t="n">
        <v>0.0</v>
      </c>
      <c r="AJ17" s="24" t="n">
        <v>0.0</v>
      </c>
      <c r="AK17" s="24" t="n">
        <v>0.0</v>
      </c>
      <c r="AL17" s="24" t="n">
        <v>0.0</v>
      </c>
      <c r="AM17" s="24" t="n">
        <v>0.0</v>
      </c>
      <c r="AN17" s="24" t="n">
        <v>7800.0</v>
      </c>
      <c r="AO17" s="24" t="n">
        <v>0.0</v>
      </c>
      <c r="AP17" s="24" t="n">
        <v>0.0</v>
      </c>
      <c r="AQ17" s="24" t="n">
        <v>0.0</v>
      </c>
      <c r="AR17" s="24" t="n">
        <v>0.0</v>
      </c>
      <c r="AS17" s="24" t="n">
        <v>56982.0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2130199</t>
        </is>
      </c>
      <c r="B18" s="174"/>
      <c r="C18" s="174"/>
      <c r="D18" s="30" t="inlineStr">
        <is>
          <t>其他农业农村支出</t>
        </is>
      </c>
      <c r="E18" s="24" t="n">
        <v>882200.0</v>
      </c>
      <c r="F18" s="24" t="n">
        <v>199114.74</v>
      </c>
      <c r="G18" s="24" t="n">
        <v>0.0</v>
      </c>
      <c r="H18" s="24" t="n">
        <v>16357.0</v>
      </c>
      <c r="I18" s="24" t="n">
        <v>0.0</v>
      </c>
      <c r="J18" s="24" t="n">
        <v>0.0</v>
      </c>
      <c r="K18" s="24" t="n">
        <v>0.0</v>
      </c>
      <c r="L18" s="24" t="n">
        <v>0.0</v>
      </c>
      <c r="M18" s="24" t="n">
        <v>0.0</v>
      </c>
      <c r="N18" s="24" t="n">
        <v>0.0</v>
      </c>
      <c r="O18" s="24" t="n">
        <v>0.0</v>
      </c>
      <c r="P18" s="24" t="n">
        <v>0.0</v>
      </c>
      <c r="Q18" s="24" t="n">
        <v>182757.74</v>
      </c>
      <c r="R18" s="24" t="n">
        <v>0.0</v>
      </c>
      <c r="S18" s="24" t="n">
        <v>0.0</v>
      </c>
      <c r="T18" s="24" t="n">
        <v>305023.26</v>
      </c>
      <c r="U18" s="24" t="n">
        <v>28669.0</v>
      </c>
      <c r="V18" s="24" t="n">
        <v>15824.0</v>
      </c>
      <c r="W18" s="24" t="n">
        <v>0.0</v>
      </c>
      <c r="X18" s="24" t="n">
        <v>0.0</v>
      </c>
      <c r="Y18" s="24" t="n">
        <v>0.0</v>
      </c>
      <c r="Z18" s="24" t="n">
        <v>5050.26</v>
      </c>
      <c r="AA18" s="24" t="n">
        <v>0.0</v>
      </c>
      <c r="AB18" s="24" t="n">
        <v>0.0</v>
      </c>
      <c r="AC18" s="24" t="n">
        <v>0.0</v>
      </c>
      <c r="AD18" s="24" t="n">
        <v>2046.0</v>
      </c>
      <c r="AE18" s="24" t="n">
        <v>0.0</v>
      </c>
      <c r="AF18" s="24" t="n">
        <v>0.0</v>
      </c>
      <c r="AG18" s="24" t="n">
        <v>0.0</v>
      </c>
      <c r="AH18" s="24" t="n">
        <v>0.0</v>
      </c>
      <c r="AI18" s="24" t="n">
        <v>0.0</v>
      </c>
      <c r="AJ18" s="24" t="n">
        <v>0.0</v>
      </c>
      <c r="AK18" s="24" t="n">
        <v>0.0</v>
      </c>
      <c r="AL18" s="24" t="n">
        <v>0.0</v>
      </c>
      <c r="AM18" s="24" t="n">
        <v>0.0</v>
      </c>
      <c r="AN18" s="24" t="n">
        <v>0.0</v>
      </c>
      <c r="AO18" s="24" t="n">
        <v>0.0</v>
      </c>
      <c r="AP18" s="24" t="n">
        <v>236610.0</v>
      </c>
      <c r="AQ18" s="24" t="n">
        <v>0.0</v>
      </c>
      <c r="AR18" s="24" t="n">
        <v>0.0</v>
      </c>
      <c r="AS18" s="24" t="n">
        <v>0.0</v>
      </c>
      <c r="AT18" s="24" t="n">
        <v>0.0</v>
      </c>
      <c r="AU18" s="24" t="n">
        <v>16824.0</v>
      </c>
      <c r="AV18" s="24" t="n">
        <v>378062.0</v>
      </c>
      <c r="AW18" s="24" t="n">
        <v>0.0</v>
      </c>
      <c r="AX18" s="24" t="n">
        <v>0.0</v>
      </c>
      <c r="AY18" s="24" t="n">
        <v>0.0</v>
      </c>
      <c r="AZ18" s="24" t="n">
        <v>0.0</v>
      </c>
      <c r="BA18" s="24" t="n">
        <v>45000.0</v>
      </c>
      <c r="BB18" s="24" t="n">
        <v>0.0</v>
      </c>
      <c r="BC18" s="24" t="n">
        <v>0.0</v>
      </c>
      <c r="BD18" s="24" t="n">
        <v>0.0</v>
      </c>
      <c r="BE18" s="24" t="n">
        <v>0.0</v>
      </c>
      <c r="BF18" s="24" t="n">
        <v>333062.0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2130399</t>
        </is>
      </c>
      <c r="B19" s="174"/>
      <c r="C19" s="174"/>
      <c r="D19" s="30" t="inlineStr">
        <is>
          <t>其他水利支出</t>
        </is>
      </c>
      <c r="E19" s="24" t="n">
        <v>50000.0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50000.0</v>
      </c>
      <c r="AW19" s="24" t="n">
        <v>0.0</v>
      </c>
      <c r="AX19" s="24" t="n">
        <v>0.0</v>
      </c>
      <c r="AY19" s="24" t="n">
        <v>0.0</v>
      </c>
      <c r="AZ19" s="24" t="n">
        <v>0.0</v>
      </c>
      <c r="BA19" s="24" t="n">
        <v>0.0</v>
      </c>
      <c r="BB19" s="24" t="n">
        <v>0.0</v>
      </c>
      <c r="BC19" s="24" t="n">
        <v>0.0</v>
      </c>
      <c r="BD19" s="24" t="n">
        <v>0.0</v>
      </c>
      <c r="BE19" s="24" t="n">
        <v>0.0</v>
      </c>
      <c r="BF19" s="24" t="n">
        <v>50000.0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2130599</t>
        </is>
      </c>
      <c r="B20" s="174"/>
      <c r="C20" s="174"/>
      <c r="D20" s="30" t="inlineStr">
        <is>
          <t>其他巩固脱贫攻坚成果衔接乡村振兴支出</t>
        </is>
      </c>
      <c r="E20" s="24" t="n">
        <v>225600.0</v>
      </c>
      <c r="F20" s="24" t="n">
        <v>81800.0</v>
      </c>
      <c r="G20" s="24" t="n">
        <v>0.0</v>
      </c>
      <c r="H20" s="24" t="n">
        <v>58360.01</v>
      </c>
      <c r="I20" s="24" t="n">
        <v>0.0</v>
      </c>
      <c r="J20" s="24" t="n">
        <v>0.0</v>
      </c>
      <c r="K20" s="24" t="n">
        <v>0.0</v>
      </c>
      <c r="L20" s="24" t="n">
        <v>23439.99</v>
      </c>
      <c r="M20" s="24" t="n">
        <v>0.0</v>
      </c>
      <c r="N20" s="24" t="n">
        <v>0.0</v>
      </c>
      <c r="O20" s="24" t="n">
        <v>0.0</v>
      </c>
      <c r="P20" s="24" t="n">
        <v>0.0</v>
      </c>
      <c r="Q20" s="24" t="n">
        <v>0.0</v>
      </c>
      <c r="R20" s="24" t="n">
        <v>0.0</v>
      </c>
      <c r="S20" s="24" t="n">
        <v>0.0</v>
      </c>
      <c r="T20" s="24" t="n">
        <v>143800.0</v>
      </c>
      <c r="U20" s="24" t="n">
        <v>0.0</v>
      </c>
      <c r="V20" s="24" t="n">
        <v>0.0</v>
      </c>
      <c r="W20" s="24" t="n">
        <v>0.0</v>
      </c>
      <c r="X20" s="24" t="n">
        <v>0.0</v>
      </c>
      <c r="Y20" s="24" t="n">
        <v>0.0</v>
      </c>
      <c r="Z20" s="24" t="n">
        <v>10000.0</v>
      </c>
      <c r="AA20" s="24" t="n">
        <v>0.0</v>
      </c>
      <c r="AB20" s="24" t="n">
        <v>0.0</v>
      </c>
      <c r="AC20" s="24" t="n">
        <v>0.0</v>
      </c>
      <c r="AD20" s="24" t="n">
        <v>13380.0</v>
      </c>
      <c r="AE20" s="24" t="n">
        <v>0.0</v>
      </c>
      <c r="AF20" s="24" t="n">
        <v>0.0</v>
      </c>
      <c r="AG20" s="24" t="n">
        <v>55000.0</v>
      </c>
      <c r="AH20" s="24" t="n">
        <v>0.0</v>
      </c>
      <c r="AI20" s="24" t="n">
        <v>0.0</v>
      </c>
      <c r="AJ20" s="24" t="n">
        <v>0.0</v>
      </c>
      <c r="AK20" s="24" t="n">
        <v>0.0</v>
      </c>
      <c r="AL20" s="24" t="n">
        <v>0.0</v>
      </c>
      <c r="AM20" s="24" t="n">
        <v>0.0</v>
      </c>
      <c r="AN20" s="24" t="n">
        <v>39550.0</v>
      </c>
      <c r="AO20" s="24" t="n">
        <v>0.0</v>
      </c>
      <c r="AP20" s="24" t="n">
        <v>0.0</v>
      </c>
      <c r="AQ20" s="24" t="n">
        <v>0.0</v>
      </c>
      <c r="AR20" s="24" t="n">
        <v>0.0</v>
      </c>
      <c r="AS20" s="24" t="n">
        <v>25870.0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2130705</t>
        </is>
      </c>
      <c r="B21" s="174"/>
      <c r="C21" s="174"/>
      <c r="D21" s="30" t="inlineStr">
        <is>
          <t>对村民委员会和村党支部的补助</t>
        </is>
      </c>
      <c r="E21" s="24" t="n">
        <v>3116676.0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3116676.0</v>
      </c>
      <c r="AW21" s="24" t="n">
        <v>0.0</v>
      </c>
      <c r="AX21" s="24" t="n">
        <v>0.0</v>
      </c>
      <c r="AY21" s="24" t="n">
        <v>0.0</v>
      </c>
      <c r="AZ21" s="24" t="n">
        <v>0.0</v>
      </c>
      <c r="BA21" s="24" t="n">
        <v>160256.0</v>
      </c>
      <c r="BB21" s="24" t="n">
        <v>0.0</v>
      </c>
      <c r="BC21" s="24" t="n">
        <v>0.0</v>
      </c>
      <c r="BD21" s="24" t="n">
        <v>0.0</v>
      </c>
      <c r="BE21" s="24" t="n">
        <v>0.0</v>
      </c>
      <c r="BF21" s="24" t="n">
        <v>1819184.0</v>
      </c>
      <c r="BG21" s="24" t="n">
        <v>18780.0</v>
      </c>
      <c r="BH21" s="24" t="n">
        <v>1118456.0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2130799</t>
        </is>
      </c>
      <c r="B22" s="174"/>
      <c r="C22" s="174"/>
      <c r="D22" s="30" t="inlineStr">
        <is>
          <t>其他农村综合改革支出</t>
        </is>
      </c>
      <c r="E22" s="24" t="n">
        <v>60000.0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0.0</v>
      </c>
      <c r="AA22" s="24" t="n">
        <v>0.0</v>
      </c>
      <c r="AB22" s="24" t="n">
        <v>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0.0</v>
      </c>
      <c r="AP22" s="24" t="n">
        <v>0.0</v>
      </c>
      <c r="AQ22" s="24" t="n">
        <v>0.0</v>
      </c>
      <c r="AR22" s="24" t="n">
        <v>0.0</v>
      </c>
      <c r="AS22" s="24" t="n">
        <v>0.0</v>
      </c>
      <c r="AT22" s="24" t="n">
        <v>0.0</v>
      </c>
      <c r="AU22" s="24" t="n">
        <v>0.0</v>
      </c>
      <c r="AV22" s="24" t="n">
        <v>60000.0</v>
      </c>
      <c r="AW22" s="24" t="n">
        <v>0.0</v>
      </c>
      <c r="AX22" s="24" t="n">
        <v>0.0</v>
      </c>
      <c r="AY22" s="24" t="n">
        <v>0.0</v>
      </c>
      <c r="AZ22" s="24" t="n">
        <v>0.0</v>
      </c>
      <c r="BA22" s="24" t="n">
        <v>0.0</v>
      </c>
      <c r="BB22" s="24" t="n">
        <v>0.0</v>
      </c>
      <c r="BC22" s="24" t="n">
        <v>0.0</v>
      </c>
      <c r="BD22" s="24" t="n">
        <v>0.0</v>
      </c>
      <c r="BE22" s="24" t="n">
        <v>0.0</v>
      </c>
      <c r="BF22" s="24" t="n">
        <v>60000.0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2139999</t>
        </is>
      </c>
      <c r="B23" s="174"/>
      <c r="C23" s="174"/>
      <c r="D23" s="30" t="inlineStr">
        <is>
          <t>其他农林水支出</t>
        </is>
      </c>
      <c r="E23" s="24" t="n">
        <v>80000.0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0.0</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0.0</v>
      </c>
      <c r="AV23" s="24" t="n">
        <v>80000.0</v>
      </c>
      <c r="AW23" s="24" t="n">
        <v>0.0</v>
      </c>
      <c r="AX23" s="24" t="n">
        <v>0.0</v>
      </c>
      <c r="AY23" s="24" t="n">
        <v>0.0</v>
      </c>
      <c r="AZ23" s="24" t="n">
        <v>0.0</v>
      </c>
      <c r="BA23" s="24" t="n">
        <v>0.0</v>
      </c>
      <c r="BB23" s="24" t="n">
        <v>0.0</v>
      </c>
      <c r="BC23" s="24" t="n">
        <v>0.0</v>
      </c>
      <c r="BD23" s="24" t="n">
        <v>0.0</v>
      </c>
      <c r="BE23" s="24" t="n">
        <v>0.0</v>
      </c>
      <c r="BF23" s="24" t="n">
        <v>80000.0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2240299</t>
        </is>
      </c>
      <c r="B24" s="174"/>
      <c r="C24" s="174"/>
      <c r="D24" s="30" t="inlineStr">
        <is>
          <t>其他消防救援事务支出</t>
        </is>
      </c>
      <c r="E24" s="24" t="n">
        <f>'Z05 支出决算明细表'!E24</f>
        <v>50000.0</v>
      </c>
      <c r="F24" s="24" t="n">
        <f>'Z05 支出决算明细表'!F24</f>
        <v>0.0</v>
      </c>
      <c r="G24" s="24" t="n">
        <f>'Z05 支出决算明细表'!G24</f>
        <v>0.0</v>
      </c>
      <c r="H24" s="24" t="n">
        <f>'Z05 支出决算明细表'!H24</f>
        <v>0.0</v>
      </c>
      <c r="I24" s="24" t="n">
        <f>'Z05 支出决算明细表'!I24</f>
        <v>0.0</v>
      </c>
      <c r="J24" s="24" t="n">
        <f>'Z05 支出决算明细表'!J24</f>
        <v>0.0</v>
      </c>
      <c r="K24" s="24" t="n">
        <f>'Z05 支出决算明细表'!K24</f>
        <v>0.0</v>
      </c>
      <c r="L24" s="24" t="n">
        <f>'Z05 支出决算明细表'!L24</f>
        <v>0.0</v>
      </c>
      <c r="M24" s="24" t="n">
        <f>'Z05 支出决算明细表'!M24</f>
        <v>0.0</v>
      </c>
      <c r="N24" s="24" t="n">
        <f>'Z05 支出决算明细表'!N24</f>
        <v>0.0</v>
      </c>
      <c r="O24" s="24" t="n">
        <f>'Z05 支出决算明细表'!O24</f>
        <v>0.0</v>
      </c>
      <c r="P24" s="24" t="n">
        <f>'Z05 支出决算明细表'!P24</f>
        <v>0.0</v>
      </c>
      <c r="Q24" s="24" t="n">
        <f>'Z05 支出决算明细表'!Q24</f>
        <v>0.0</v>
      </c>
      <c r="R24" s="24" t="n">
        <f>'Z05 支出决算明细表'!R24</f>
        <v>0.0</v>
      </c>
      <c r="S24" s="24" t="n">
        <f>'Z05 支出决算明细表'!S24</f>
        <v>0.0</v>
      </c>
      <c r="T24" s="24" t="n">
        <f>('Z05 支出决算明细表'!U24+'Z05 支出决算明细表'!V24+'Z05 支出决算明细表'!W24+'Z05 支出决算明细表'!X24+'Z05 支出决算明细表'!Y24+'Z05 支出决算明细表'!Z24+'Z05 支出决算明细表'!AA24+'Z05 支出决算明细表'!AB24+'Z05 支出决算明细表'!AC24+'Z05 支出决算明细表'!AD24+'Z05 支出决算明细表'!AE24+'Z05 支出决算明细表'!AF24+'Z05 支出决算明细表'!AG24+'Z05 支出决算明细表'!AH24+'Z05 支出决算明细表'!AI24+'Z05 支出决算明细表'!AJ24+'Z05 支出决算明细表'!AK24+'Z05 支出决算明细表'!AL24+'Z05 支出决算明细表'!AM24+'Z05 支出决算明细表'!AN24+'Z05 支出决算明细表'!AO24+'Z05 支出决算明细表'!AP24+'Z05 支出决算明细表'!AQ24+'Z05 支出决算明细表'!AR24+'Z05 支出决算明细表'!AS24+'Z05 支出决算明细表'!AT24+'Z05 支出决算明细表'!AU24)</f>
        <v>50000.0</v>
      </c>
      <c r="U24" s="24" t="n">
        <f>'Z05 支出决算明细表'!U24</f>
        <v>1255.31</v>
      </c>
      <c r="V24" s="24" t="n">
        <f>'Z05 支出决算明细表'!V24</f>
        <v>0.0</v>
      </c>
      <c r="W24" s="24" t="n">
        <f>'Z05 支出决算明细表'!W24</f>
        <v>0.0</v>
      </c>
      <c r="X24" s="24" t="n">
        <f>'Z05 支出决算明细表'!X24</f>
        <v>0.0</v>
      </c>
      <c r="Y24" s="24" t="n">
        <f>'Z05 支出决算明细表'!Y24</f>
        <v>0.0</v>
      </c>
      <c r="Z24" s="24" t="n">
        <f>'Z05 支出决算明细表'!Z24</f>
        <v>20255.78</v>
      </c>
      <c r="AA24" s="24" t="n">
        <f>'Z05 支出决算明细表'!AA24</f>
        <v>0.0</v>
      </c>
      <c r="AB24" s="24" t="n">
        <f>'Z05 支出决算明细表'!AB24</f>
        <v>0.0</v>
      </c>
      <c r="AC24" s="24" t="n">
        <f>'Z05 支出决算明细表'!AC24</f>
        <v>0.0</v>
      </c>
      <c r="AD24" s="24" t="n">
        <f>'Z05 支出决算明细表'!AD24</f>
        <v>20633.2</v>
      </c>
      <c r="AE24" s="24" t="n">
        <f>'Z05 支出决算明细表'!AE24</f>
        <v>0.0</v>
      </c>
      <c r="AF24" s="24" t="n">
        <f>'Z05 支出决算明细表'!AF24</f>
        <v>690.0</v>
      </c>
      <c r="AG24" s="24" t="n">
        <f>'Z05 支出决算明细表'!AG24</f>
        <v>0.0</v>
      </c>
      <c r="AH24" s="24" t="n">
        <f>'Z05 支出决算明细表'!AH24</f>
        <v>1300.0</v>
      </c>
      <c r="AI24" s="24" t="n">
        <f>'Z05 支出决算明细表'!AI24</f>
        <v>0.0</v>
      </c>
      <c r="AJ24" s="24" t="n">
        <f>'Z05 支出决算明细表'!AJ24</f>
        <v>0.0</v>
      </c>
      <c r="AK24" s="24" t="n">
        <f>'Z05 支出决算明细表'!AK24</f>
        <v>0.0</v>
      </c>
      <c r="AL24" s="24" t="n">
        <f>'Z05 支出决算明细表'!AL24</f>
        <v>0.0</v>
      </c>
      <c r="AM24" s="24" t="n">
        <f>'Z05 支出决算明细表'!AM24</f>
        <v>0.0</v>
      </c>
      <c r="AN24" s="24" t="n">
        <f>'Z05 支出决算明细表'!AN24</f>
        <v>0.0</v>
      </c>
      <c r="AO24" s="24" t="n">
        <f>'Z05 支出决算明细表'!AO24</f>
        <v>0.0</v>
      </c>
      <c r="AP24" s="24" t="n">
        <f>'Z05 支出决算明细表'!AP24</f>
        <v>0.0</v>
      </c>
      <c r="AQ24" s="24" t="n">
        <f>'Z05 支出决算明细表'!AQ24</f>
        <v>0.0</v>
      </c>
      <c r="AR24" s="24" t="n">
        <f>'Z05 支出决算明细表'!AR24</f>
        <v>4215.71</v>
      </c>
      <c r="AS24" s="24" t="n">
        <f>'Z05 支出决算明细表'!AS24</f>
        <v>0.0</v>
      </c>
      <c r="AT24" s="24" t="n">
        <f>'Z05 支出决算明细表'!AT24</f>
        <v>0.0</v>
      </c>
      <c r="AU24" s="24" t="n">
        <f>'Z05 支出决算明细表'!AU24</f>
        <v>1650.0</v>
      </c>
      <c r="AV24" s="24" t="n">
        <f>('Z05 支出决算明细表'!AW24+'Z05 支出决算明细表'!AX24+'Z05 支出决算明细表'!AY24+'Z05 支出决算明细表'!AZ24+'Z05 支出决算明细表'!BA24+'Z05 支出决算明细表'!BB24+'Z05 支出决算明细表'!BC24+'Z05 支出决算明细表'!BD24+'Z05 支出决算明细表'!BE24+'Z05 支出决算明细表'!BF24+'Z05 支出决算明细表'!BG24+'Z05 支出决算明细表'!BH24)</f>
        <v>0.0</v>
      </c>
      <c r="AW24" s="24" t="n">
        <f>'Z05 支出决算明细表'!AW24</f>
        <v>0.0</v>
      </c>
      <c r="AX24" s="24" t="n">
        <f>'Z05 支出决算明细表'!AX24</f>
        <v>0.0</v>
      </c>
      <c r="AY24" s="24" t="n">
        <f>'Z05 支出决算明细表'!AY24</f>
        <v>0.0</v>
      </c>
      <c r="AZ24" s="24" t="n">
        <f>'Z05 支出决算明细表'!AZ24</f>
        <v>0.0</v>
      </c>
      <c r="BA24" s="24" t="n">
        <f>'Z05 支出决算明细表'!BA24</f>
        <v>0.0</v>
      </c>
      <c r="BB24" s="24" t="n">
        <f>'Z05 支出决算明细表'!BB24</f>
        <v>0.0</v>
      </c>
      <c r="BC24" s="24" t="n">
        <f>'Z05 支出决算明细表'!BC24</f>
        <v>0.0</v>
      </c>
      <c r="BD24" s="24" t="n">
        <f>'Z05 支出决算明细表'!BD24</f>
        <v>0.0</v>
      </c>
      <c r="BE24" s="24" t="n">
        <f>'Z05 支出决算明细表'!BE24</f>
        <v>0.0</v>
      </c>
      <c r="BF24" s="24" t="n">
        <f>'Z05 支出决算明细表'!BF24</f>
        <v>0.0</v>
      </c>
      <c r="BG24" s="24" t="n">
        <f>'Z05 支出决算明细表'!BG24</f>
        <v>0.0</v>
      </c>
      <c r="BH24" s="24" t="n">
        <f>'Z05 支出决算明细表'!BH24</f>
        <v>0.0</v>
      </c>
      <c r="BI24" s="24" t="n">
        <f>('Z05 支出决算明细表'!BJ24+'Z05 支出决算明细表'!BK24+'Z05 支出决算明细表'!BL24+'Z05 支出决算明细表'!BM24)</f>
        <v>0.0</v>
      </c>
      <c r="BJ24" s="24" t="n">
        <f>'Z05 支出决算明细表'!BJ24</f>
        <v>0.0</v>
      </c>
      <c r="BK24" s="24" t="n">
        <f>'Z05 支出决算明细表'!BK24</f>
        <v>0.0</v>
      </c>
      <c r="BL24" s="24" t="n">
        <f>'Z05 支出决算明细表'!BL24</f>
        <v>0.0</v>
      </c>
      <c r="BM24" s="24" t="n">
        <f>'Z05 支出决算明细表'!BM24</f>
        <v>0.0</v>
      </c>
      <c r="BN24" s="24" t="n">
        <f>('Z05 支出决算明细表'!BO24+'Z05 支出决算明细表'!BP24+'Z05 支出决算明细表'!BQ24+'Z05 支出决算明细表'!BR24+'Z05 支出决算明细表'!BS24+'Z05 支出决算明细表'!BT24+'Z05 支出决算明细表'!BU24+'Z05 支出决算明细表'!BV24+'Z05 支出决算明细表'!BW24+'Z05 支出决算明细表'!BX24+'Z05 支出决算明细表'!BY24+'Z05 支出决算明细表'!BZ24)</f>
        <v>0.0</v>
      </c>
      <c r="BO24" s="24" t="n">
        <f>'Z05 支出决算明细表'!BO24</f>
        <v>0.0</v>
      </c>
      <c r="BP24" s="24" t="n">
        <f>'Z05 支出决算明细表'!BP24</f>
        <v>0.0</v>
      </c>
      <c r="BQ24" s="24" t="n">
        <f>'Z05 支出决算明细表'!BQ24</f>
        <v>0.0</v>
      </c>
      <c r="BR24" s="24" t="n">
        <f>'Z05 支出决算明细表'!BR24</f>
        <v>0.0</v>
      </c>
      <c r="BS24" s="24" t="n">
        <f>'Z05 支出决算明细表'!BS24</f>
        <v>0.0</v>
      </c>
      <c r="BT24" s="24" t="n">
        <f>'Z05 支出决算明细表'!BT24</f>
        <v>0.0</v>
      </c>
      <c r="BU24" s="24" t="n">
        <f>'Z05 支出决算明细表'!BU24</f>
        <v>0.0</v>
      </c>
      <c r="BV24" s="24" t="n">
        <f>'Z05 支出决算明细表'!BV24</f>
        <v>0.0</v>
      </c>
      <c r="BW24" s="24" t="n">
        <f>'Z05 支出决算明细表'!BW24</f>
        <v>0.0</v>
      </c>
      <c r="BX24" s="24" t="n">
        <f>'Z05 支出决算明细表'!BX24</f>
        <v>0.0</v>
      </c>
      <c r="BY24" s="24" t="n">
        <f>'Z05 支出决算明细表'!BY24</f>
        <v>0.0</v>
      </c>
      <c r="BZ24" s="24" t="n">
        <f>'Z05 支出决算明细表'!BZ24</f>
        <v>0.0</v>
      </c>
      <c r="CA24" s="24" t="n">
        <f>'Z05 支出决算明细表'!CA24</f>
        <v>0.0</v>
      </c>
      <c r="CB24" s="24" t="n">
        <f>'Z05 支出决算明细表'!CB24</f>
        <v>0.0</v>
      </c>
      <c r="CC24" s="24" t="n">
        <f>'Z05 支出决算明细表'!CC24</f>
        <v>0.0</v>
      </c>
      <c r="CD24" s="24" t="n">
        <f>'Z05 支出决算明细表'!CD24</f>
        <v>0.0</v>
      </c>
      <c r="CE24" s="24" t="n">
        <f>'Z05 支出决算明细表'!CE24</f>
        <v>0.0</v>
      </c>
      <c r="CF24" s="24" t="n">
        <f>'Z05 支出决算明细表'!CF24</f>
        <v>0.0</v>
      </c>
      <c r="CG24" s="24" t="n">
        <f>'Z05 支出决算明细表'!CG24</f>
        <v>0.0</v>
      </c>
      <c r="CH24" s="24" t="n">
        <f>'Z05 支出决算明细表'!CH24</f>
        <v>0.0</v>
      </c>
      <c r="CI24" s="24" t="n">
        <f>'Z05 支出决算明细表'!CI24</f>
        <v>0.0</v>
      </c>
      <c r="CJ24" s="24" t="n">
        <f>'Z05 支出决算明细表'!CJ24</f>
        <v>0.0</v>
      </c>
      <c r="CK24" s="24" t="n">
        <f>'Z05 支出决算明细表'!CK24</f>
        <v>0.0</v>
      </c>
      <c r="CL24" s="24" t="n">
        <f>'Z05 支出决算明细表'!CL24</f>
        <v>0.0</v>
      </c>
      <c r="CM24" s="24" t="n">
        <f>'Z05 支出决算明细表'!CM24</f>
        <v>0.0</v>
      </c>
      <c r="CN24" s="24" t="n">
        <f>'Z05 支出决算明细表'!CN24</f>
        <v>0.0</v>
      </c>
      <c r="CO24" s="24" t="n">
        <f>'Z05 支出决算明细表'!CO24</f>
        <v>0.0</v>
      </c>
      <c r="CP24" s="24" t="n">
        <f>'Z05 支出决算明细表'!CP24</f>
        <v>0.0</v>
      </c>
      <c r="CQ24" s="24" t="n">
        <f>'Z05 支出决算明细表'!CQ24</f>
        <v>0.0</v>
      </c>
      <c r="CR24" s="24" t="n">
        <f>'Z05 支出决算明细表'!CR24</f>
        <v>0.0</v>
      </c>
      <c r="CS24" s="24" t="n">
        <f>'Z05 支出决算明细表'!CS24</f>
        <v>0.0</v>
      </c>
      <c r="CT24" s="24" t="n">
        <f>'Z05 支出决算明细表'!CT24</f>
        <v>0.0</v>
      </c>
      <c r="CU24" s="24" t="n">
        <f>('Z05 支出决算明细表'!CV24+'Z05 支出决算明细表'!CW24+'Z05 支出决算明细表'!CX24+'Z05 支出决算明细表'!CY24+'Z05 支出决算明细表'!CZ24)</f>
        <v>0.0</v>
      </c>
      <c r="CV24" s="24" t="n">
        <f>'Z05 支出决算明细表'!CV24</f>
        <v>0.0</v>
      </c>
      <c r="CW24" s="24" t="n">
        <f>'Z05 支出决算明细表'!CW24</f>
        <v>0.0</v>
      </c>
      <c r="CX24" s="24" t="n">
        <f>'Z05 支出决算明细表'!CX24</f>
        <v>0.0</v>
      </c>
      <c r="CY24" s="24" t="n">
        <f>'Z05 支出决算明细表'!CY24</f>
        <v>0.0</v>
      </c>
      <c r="CZ24" s="24" t="n">
        <f>'Z05 支出决算明细表'!CZ24</f>
        <v>0.0</v>
      </c>
      <c r="DA24" s="24" t="n">
        <f>'Z05 支出决算明细表'!DA24</f>
        <v>0.0</v>
      </c>
      <c r="DB24" s="24" t="n">
        <f>'Z05 支出决算明细表'!DB24</f>
        <v>0.0</v>
      </c>
      <c r="DC24" s="24" t="n">
        <f>'Z05 支出决算明细表'!DC24</f>
        <v>0.0</v>
      </c>
      <c r="DD24" s="24" t="n">
        <f>'Z05 支出决算明细表'!DD24</f>
        <v>0.0</v>
      </c>
      <c r="DE24" s="24" t="n">
        <f>('Z05 支出决算明细表'!DF24+'Z05 支出决算明细表'!DG24+'Z05 支出决算明细表'!DH24+'Z05 支出决算明细表'!DI24+'Z05 支出决算明细表'!DJ24)</f>
        <v>0.0</v>
      </c>
      <c r="DF24" s="24" t="n">
        <f>'Z05 支出决算明细表'!DF24</f>
        <v>0.0</v>
      </c>
      <c r="DG24" s="24" t="n">
        <f>'Z05 支出决算明细表'!DG24</f>
        <v>0.0</v>
      </c>
      <c r="DH24" s="24" t="n">
        <f>'Z05 支出决算明细表'!DH24</f>
        <v>0.0</v>
      </c>
      <c r="DI24" s="24" t="n">
        <f>'Z05 支出决算明细表'!DI24</f>
        <v>0.0</v>
      </c>
      <c r="DJ24" s="26" t="n">
        <f>'Z05 支出决算明细表'!DJ24</f>
        <v>0.0</v>
      </c>
    </row>
    <row r="25" customHeight="true" ht="15.0">
      <c r="A25" s="194" t="inlineStr">
        <is>
          <t>注：本表为自动生成表。</t>
        </is>
      </c>
      <c r="B25" s="68"/>
      <c r="C25" s="68"/>
      <c r="D25" s="68"/>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9.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2.093971537E7</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1.447624821E7</v>
      </c>
      <c r="G6" s="24" t="n">
        <f>SUM('Z05_1 基本支出决算明细表'!G7)</f>
        <v>2601607.0</v>
      </c>
      <c r="H6" s="24" t="n">
        <f>SUM('Z05_1 基本支出决算明细表'!H7)</f>
        <v>2797453.93</v>
      </c>
      <c r="I6" s="24" t="n">
        <f>SUM('Z05_1 基本支出决算明细表'!I7)</f>
        <v>1270490.0</v>
      </c>
      <c r="J6" s="24" t="n">
        <f>SUM('Z05_1 基本支出决算明细表'!J7)</f>
        <v>328046.45</v>
      </c>
      <c r="K6" s="24" t="n">
        <f>SUM('Z05_1 基本支出决算明细表'!K7)</f>
        <v>1724240.3</v>
      </c>
      <c r="L6" s="24" t="n">
        <f>SUM('Z05_1 基本支出决算明细表'!L7)</f>
        <v>1825928.36</v>
      </c>
      <c r="M6" s="24" t="n">
        <f>SUM('Z05_1 基本支出决算明细表'!M7)</f>
        <v>236783.59</v>
      </c>
      <c r="N6" s="24" t="n">
        <f>SUM('Z05_1 基本支出决算明细表'!N7)</f>
        <v>591990.46</v>
      </c>
      <c r="O6" s="24" t="n">
        <f>SUM('Z05_1 基本支出决算明细表'!O7)</f>
        <v>117800.0</v>
      </c>
      <c r="P6" s="24" t="n">
        <f>SUM('Z05_1 基本支出决算明细表'!P7)</f>
        <v>3901.64</v>
      </c>
      <c r="Q6" s="24" t="n">
        <f>SUM('Z05_1 基本支出决算明细表'!Q7)</f>
        <v>2740994.6</v>
      </c>
      <c r="R6" s="24" t="n">
        <f>SUM('Z05_1 基本支出决算明细表'!R7)</f>
        <v>0.0</v>
      </c>
      <c r="S6" s="24" t="n">
        <f>SUM('Z05_1 基本支出决算明细表'!S7)</f>
        <v>237011.88</v>
      </c>
      <c r="T6" s="24" t="n">
        <f>SUM('Z05_1 基本支出决算明细表'!T7)</f>
        <v>1679141.97</v>
      </c>
      <c r="U6" s="24" t="n">
        <f>SUM('Z05_1 基本支出决算明细表'!U7)</f>
        <v>237119.16</v>
      </c>
      <c r="V6" s="24" t="n">
        <f>SUM('Z05_1 基本支出决算明细表'!V7)</f>
        <v>105160.91</v>
      </c>
      <c r="W6" s="24" t="n">
        <f>SUM('Z05_1 基本支出决算明细表'!W7)</f>
        <v>0.0</v>
      </c>
      <c r="X6" s="24" t="n">
        <f>SUM('Z05_1 基本支出决算明细表'!X7)</f>
        <v>0.0</v>
      </c>
      <c r="Y6" s="24" t="n">
        <f>SUM('Z05_1 基本支出决算明细表'!Y7)</f>
        <v>0.0</v>
      </c>
      <c r="Z6" s="24" t="n">
        <f>SUM('Z05_1 基本支出决算明细表'!Z7)</f>
        <v>47340.41</v>
      </c>
      <c r="AA6" s="24" t="n">
        <f>SUM('Z05_1 基本支出决算明细表'!AA7)</f>
        <v>6000.0</v>
      </c>
      <c r="AB6" s="24" t="n">
        <f>SUM('Z05_1 基本支出决算明细表'!AB7)</f>
        <v>7045.08</v>
      </c>
      <c r="AC6" s="24" t="n">
        <f>SUM('Z05_1 基本支出决算明细表'!AC7)</f>
        <v>0.0</v>
      </c>
      <c r="AD6" s="24" t="n">
        <f>SUM('Z05_1 基本支出决算明细表'!AD7)</f>
        <v>168109.2</v>
      </c>
      <c r="AE6" s="24" t="n">
        <f>SUM('Z05_1 基本支出决算明细表'!AE7)</f>
        <v>0.0</v>
      </c>
      <c r="AF6" s="24" t="n">
        <f>SUM('Z05_1 基本支出决算明细表'!AF7)</f>
        <v>66203.5</v>
      </c>
      <c r="AG6" s="24" t="n">
        <f>SUM('Z05_1 基本支出决算明细表'!AG7)</f>
        <v>216524.0</v>
      </c>
      <c r="AH6" s="24" t="n">
        <f>SUM('Z05_1 基本支出决算明细表'!AH7)</f>
        <v>1300.0</v>
      </c>
      <c r="AI6" s="24" t="n">
        <f>SUM('Z05_1 基本支出决算明细表'!AI7)</f>
        <v>240.0</v>
      </c>
      <c r="AJ6" s="24" t="n">
        <f>SUM('Z05_1 基本支出决算明细表'!AJ7)</f>
        <v>27720.0</v>
      </c>
      <c r="AK6" s="24" t="n">
        <f>SUM('Z05_1 基本支出决算明细表'!AK7)</f>
        <v>0.0</v>
      </c>
      <c r="AL6" s="24" t="n">
        <f>SUM('Z05_1 基本支出决算明细表'!AL7)</f>
        <v>0.0</v>
      </c>
      <c r="AM6" s="24" t="n">
        <f>SUM('Z05_1 基本支出决算明细表'!AM7)</f>
        <v>0.0</v>
      </c>
      <c r="AN6" s="24" t="n">
        <f>SUM('Z05_1 基本支出决算明细表'!AN7)</f>
        <v>220251.0</v>
      </c>
      <c r="AO6" s="24" t="n">
        <f>SUM('Z05_1 基本支出决算明细表'!AO7)</f>
        <v>0.0</v>
      </c>
      <c r="AP6" s="24" t="n">
        <f>SUM('Z05_1 基本支出决算明细表'!AP7)</f>
        <v>236610.0</v>
      </c>
      <c r="AQ6" s="24" t="n">
        <f>SUM('Z05_1 基本支出决算明细表'!AQ7)</f>
        <v>45000.0</v>
      </c>
      <c r="AR6" s="24" t="n">
        <f>SUM('Z05_1 基本支出决算明细表'!AR7)</f>
        <v>4215.71</v>
      </c>
      <c r="AS6" s="24" t="n">
        <f>SUM('Z05_1 基本支出决算明细表'!AS7)</f>
        <v>198084.0</v>
      </c>
      <c r="AT6" s="24" t="n">
        <f>SUM('Z05_1 基本支出决算明细表'!AT7)</f>
        <v>0.0</v>
      </c>
      <c r="AU6" s="24" t="n">
        <f>SUM('Z05_1 基本支出决算明细表'!AU7)</f>
        <v>92219.0</v>
      </c>
      <c r="AV6" s="24" t="n">
        <f>('Z05_1 基本支出决算明细表'!AW6+'Z05_1 基本支出决算明细表'!AX6+'Z05_1 基本支出决算明细表'!AY6+'Z05_1 基本支出决算明细表'!AZ6+'Z05_1 基本支出决算明细表'!BA6+'Z05_1 基本支出决算明细表'!BB6+'Z05_1 基本支出决算明细表'!BC6+'Z05_1 基本支出决算明细表'!BD6+'Z05_1 基本支出决算明细表'!BE6+'Z05_1 基本支出决算明细表'!BF6+'Z05_1 基本支出决算明细表'!BG6+'Z05_1 基本支出决算明细表'!BH6)</f>
        <v>4784325.19</v>
      </c>
      <c r="AW6" s="24" t="n">
        <f>SUM('Z05_1 基本支出决算明细表'!AW7)</f>
        <v>0.0</v>
      </c>
      <c r="AX6" s="24" t="n">
        <f>SUM('Z05_1 基本支出决算明细表'!AX7)</f>
        <v>0.0</v>
      </c>
      <c r="AY6" s="24" t="n">
        <f>SUM('Z05_1 基本支出决算明细表'!AY7)</f>
        <v>0.0</v>
      </c>
      <c r="AZ6" s="24" t="n">
        <f>SUM('Z05_1 基本支出决算明细表'!AZ7)</f>
        <v>161940.0</v>
      </c>
      <c r="BA6" s="24" t="n">
        <f>SUM('Z05_1 基本支出决算明细表'!BA7)</f>
        <v>364656.0</v>
      </c>
      <c r="BB6" s="24" t="n">
        <f>SUM('Z05_1 基本支出决算明细表'!BB7)</f>
        <v>50000.0</v>
      </c>
      <c r="BC6" s="24" t="n">
        <f>SUM('Z05_1 基本支出决算明细表'!BC7)</f>
        <v>0.0</v>
      </c>
      <c r="BD6" s="24" t="n">
        <f>SUM('Z05_1 基本支出决算明细表'!BD7)</f>
        <v>0.0</v>
      </c>
      <c r="BE6" s="24" t="n">
        <f>SUM('Z05_1 基本支出决算明细表'!BE7)</f>
        <v>0.0</v>
      </c>
      <c r="BF6" s="24" t="n">
        <f>SUM('Z05_1 基本支出决算明细表'!BF7)</f>
        <v>2759686.19</v>
      </c>
      <c r="BG6" s="24" t="n">
        <f>SUM('Z05_1 基本支出决算明细表'!BG7)</f>
        <v>18780.0</v>
      </c>
      <c r="BH6" s="24" t="n">
        <f>SUM('Z05_1 基本支出决算明细表'!BH7)</f>
        <v>1429263.0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v>1.316686887E7</v>
      </c>
      <c r="F7" s="24" t="n">
        <v>1.240871902E7</v>
      </c>
      <c r="G7" s="24" t="n">
        <v>2595383.0</v>
      </c>
      <c r="H7" s="24" t="n">
        <v>2237957.85</v>
      </c>
      <c r="I7" s="24" t="n">
        <v>880696.0</v>
      </c>
      <c r="J7" s="24" t="n">
        <v>217621.0</v>
      </c>
      <c r="K7" s="24" t="n">
        <v>1626240.3</v>
      </c>
      <c r="L7" s="24" t="n">
        <v>1679435.3</v>
      </c>
      <c r="M7" s="24" t="n">
        <v>236783.59</v>
      </c>
      <c r="N7" s="24" t="n">
        <v>591990.46</v>
      </c>
      <c r="O7" s="24" t="n">
        <v>0.0</v>
      </c>
      <c r="P7" s="24" t="n">
        <v>3901.64</v>
      </c>
      <c r="Q7" s="24" t="n">
        <v>2111898.0</v>
      </c>
      <c r="R7" s="24" t="n">
        <v>0.0</v>
      </c>
      <c r="S7" s="24" t="n">
        <v>226811.88</v>
      </c>
      <c r="T7" s="24" t="n">
        <v>440042.85</v>
      </c>
      <c r="U7" s="24" t="n">
        <v>124368.85</v>
      </c>
      <c r="V7" s="24" t="n">
        <v>18600.0</v>
      </c>
      <c r="W7" s="24" t="n">
        <v>0.0</v>
      </c>
      <c r="X7" s="24" t="n">
        <v>0.0</v>
      </c>
      <c r="Y7" s="24" t="n">
        <v>0.0</v>
      </c>
      <c r="Z7" s="24" t="n">
        <v>0.0</v>
      </c>
      <c r="AA7" s="24" t="n">
        <v>6000.0</v>
      </c>
      <c r="AB7" s="24" t="n">
        <v>0.0</v>
      </c>
      <c r="AC7" s="24" t="n">
        <v>0.0</v>
      </c>
      <c r="AD7" s="24" t="n">
        <v>20850.0</v>
      </c>
      <c r="AE7" s="24" t="n">
        <v>0.0</v>
      </c>
      <c r="AF7" s="24" t="n">
        <v>34003.0</v>
      </c>
      <c r="AG7" s="24" t="n">
        <v>88000.0</v>
      </c>
      <c r="AH7" s="24" t="n">
        <v>0.0</v>
      </c>
      <c r="AI7" s="24" t="n">
        <v>0.0</v>
      </c>
      <c r="AJ7" s="24" t="n">
        <v>27720.0</v>
      </c>
      <c r="AK7" s="24" t="n">
        <v>0.0</v>
      </c>
      <c r="AL7" s="24" t="n">
        <v>0.0</v>
      </c>
      <c r="AM7" s="24" t="n">
        <v>0.0</v>
      </c>
      <c r="AN7" s="24" t="n">
        <v>120501.0</v>
      </c>
      <c r="AO7" s="24" t="n">
        <v>0.0</v>
      </c>
      <c r="AP7" s="24" t="n">
        <v>0.0</v>
      </c>
      <c r="AQ7" s="24" t="n">
        <v>0.0</v>
      </c>
      <c r="AR7" s="24" t="n">
        <v>0.0</v>
      </c>
      <c r="AS7" s="24" t="n">
        <v>0.0</v>
      </c>
      <c r="AT7" s="24" t="n">
        <v>0.0</v>
      </c>
      <c r="AU7" s="24" t="n">
        <v>0.0</v>
      </c>
      <c r="AV7" s="24" t="n">
        <v>318107.0</v>
      </c>
      <c r="AW7" s="24" t="n">
        <v>0.0</v>
      </c>
      <c r="AX7" s="24" t="n">
        <v>0.0</v>
      </c>
      <c r="AY7" s="24" t="n">
        <v>0.0</v>
      </c>
      <c r="AZ7" s="24" t="n">
        <v>0.0</v>
      </c>
      <c r="BA7" s="24" t="n">
        <v>7300.0</v>
      </c>
      <c r="BB7" s="24" t="n">
        <v>0.0</v>
      </c>
      <c r="BC7" s="24" t="n">
        <v>0.0</v>
      </c>
      <c r="BD7" s="24" t="n">
        <v>0.0</v>
      </c>
      <c r="BE7" s="24" t="n">
        <v>0.0</v>
      </c>
      <c r="BF7" s="24" t="n">
        <v>0.0</v>
      </c>
      <c r="BG7" s="24" t="n">
        <v>0.0</v>
      </c>
      <c r="BH7" s="24" t="n">
        <v>310807.0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2010302</t>
        </is>
      </c>
      <c r="B8" s="174"/>
      <c r="C8" s="174"/>
      <c r="D8" s="30" t="inlineStr">
        <is>
          <t>一般行政管理事务</t>
        </is>
      </c>
      <c r="E8" s="24" t="n">
        <v>50000.0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50000.0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50000.0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791041.19</v>
      </c>
      <c r="F9" s="24" t="n">
        <v>240705.0</v>
      </c>
      <c r="G9" s="24" t="n">
        <v>0.0</v>
      </c>
      <c r="H9" s="24" t="n">
        <v>83789.0</v>
      </c>
      <c r="I9" s="24" t="n">
        <v>39000.0</v>
      </c>
      <c r="J9" s="24" t="n">
        <v>18284.0</v>
      </c>
      <c r="K9" s="24" t="n">
        <v>98000.0</v>
      </c>
      <c r="L9" s="24" t="n">
        <v>0.0</v>
      </c>
      <c r="M9" s="24" t="n">
        <v>0.0</v>
      </c>
      <c r="N9" s="24" t="n">
        <v>0.0</v>
      </c>
      <c r="O9" s="24" t="n">
        <v>0.0</v>
      </c>
      <c r="P9" s="24" t="n">
        <v>0.0</v>
      </c>
      <c r="Q9" s="24" t="n">
        <v>1632.0</v>
      </c>
      <c r="R9" s="24" t="n">
        <v>0.0</v>
      </c>
      <c r="S9" s="24" t="n">
        <v>0.0</v>
      </c>
      <c r="T9" s="24" t="n">
        <v>199996.0</v>
      </c>
      <c r="U9" s="24" t="n">
        <v>49700.0</v>
      </c>
      <c r="V9" s="24" t="n">
        <v>4800.0</v>
      </c>
      <c r="W9" s="24" t="n">
        <v>0.0</v>
      </c>
      <c r="X9" s="24" t="n">
        <v>0.0</v>
      </c>
      <c r="Y9" s="24" t="n">
        <v>0.0</v>
      </c>
      <c r="Z9" s="24" t="n">
        <v>0.0</v>
      </c>
      <c r="AA9" s="24" t="n">
        <v>0.0</v>
      </c>
      <c r="AB9" s="24" t="n">
        <v>0.0</v>
      </c>
      <c r="AC9" s="24" t="n">
        <v>0.0</v>
      </c>
      <c r="AD9" s="24" t="n">
        <v>56100.0</v>
      </c>
      <c r="AE9" s="24" t="n">
        <v>0.0</v>
      </c>
      <c r="AF9" s="24" t="n">
        <v>5060.0</v>
      </c>
      <c r="AG9" s="24" t="n">
        <v>15824.0</v>
      </c>
      <c r="AH9" s="24" t="n">
        <v>0.0</v>
      </c>
      <c r="AI9" s="24" t="n">
        <v>240.0</v>
      </c>
      <c r="AJ9" s="24" t="n">
        <v>0.0</v>
      </c>
      <c r="AK9" s="24" t="n">
        <v>0.0</v>
      </c>
      <c r="AL9" s="24" t="n">
        <v>0.0</v>
      </c>
      <c r="AM9" s="24" t="n">
        <v>0.0</v>
      </c>
      <c r="AN9" s="24" t="n">
        <v>0.0</v>
      </c>
      <c r="AO9" s="24" t="n">
        <v>0.0</v>
      </c>
      <c r="AP9" s="24" t="n">
        <v>0.0</v>
      </c>
      <c r="AQ9" s="24" t="n">
        <v>0.0</v>
      </c>
      <c r="AR9" s="24" t="n">
        <v>0.0</v>
      </c>
      <c r="AS9" s="24" t="n">
        <v>68272.0</v>
      </c>
      <c r="AT9" s="24" t="n">
        <v>0.0</v>
      </c>
      <c r="AU9" s="24" t="n">
        <v>0.0</v>
      </c>
      <c r="AV9" s="24" t="n">
        <v>350340.19</v>
      </c>
      <c r="AW9" s="24" t="n">
        <v>0.0</v>
      </c>
      <c r="AX9" s="24" t="n">
        <v>0.0</v>
      </c>
      <c r="AY9" s="24" t="n">
        <v>0.0</v>
      </c>
      <c r="AZ9" s="24" t="n">
        <v>0.0</v>
      </c>
      <c r="BA9" s="24" t="n">
        <v>112100.0</v>
      </c>
      <c r="BB9" s="24" t="n">
        <v>27000.0</v>
      </c>
      <c r="BC9" s="24" t="n">
        <v>0.0</v>
      </c>
      <c r="BD9" s="24" t="n">
        <v>0.0</v>
      </c>
      <c r="BE9" s="24" t="n">
        <v>0.0</v>
      </c>
      <c r="BF9" s="24" t="n">
        <v>211240.19</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2010602</t>
        </is>
      </c>
      <c r="B10" s="174"/>
      <c r="C10" s="174"/>
      <c r="D10" s="30" t="inlineStr">
        <is>
          <t>一般行政管理事务</t>
        </is>
      </c>
      <c r="E10" s="24" t="n">
        <v>130089.31</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130089.31</v>
      </c>
      <c r="U10" s="24" t="n">
        <v>30400.0</v>
      </c>
      <c r="V10" s="24" t="n">
        <v>30089.31</v>
      </c>
      <c r="W10" s="24" t="n">
        <v>0.0</v>
      </c>
      <c r="X10" s="24" t="n">
        <v>0.0</v>
      </c>
      <c r="Y10" s="24" t="n">
        <v>0.0</v>
      </c>
      <c r="Z10" s="24" t="n">
        <v>0.0</v>
      </c>
      <c r="AA10" s="24" t="n">
        <v>0.0</v>
      </c>
      <c r="AB10" s="24" t="n">
        <v>0.0</v>
      </c>
      <c r="AC10" s="24" t="n">
        <v>0.0</v>
      </c>
      <c r="AD10" s="24" t="n">
        <v>2600.0</v>
      </c>
      <c r="AE10" s="24" t="n">
        <v>0.0</v>
      </c>
      <c r="AF10" s="24" t="n">
        <v>0.0</v>
      </c>
      <c r="AG10" s="24" t="n">
        <v>0.0</v>
      </c>
      <c r="AH10" s="24" t="n">
        <v>0.0</v>
      </c>
      <c r="AI10" s="24" t="n">
        <v>0.0</v>
      </c>
      <c r="AJ10" s="24" t="n">
        <v>0.0</v>
      </c>
      <c r="AK10" s="24" t="n">
        <v>0.0</v>
      </c>
      <c r="AL10" s="24" t="n">
        <v>0.0</v>
      </c>
      <c r="AM10" s="24" t="n">
        <v>0.0</v>
      </c>
      <c r="AN10" s="24" t="n">
        <v>22000.0</v>
      </c>
      <c r="AO10" s="24" t="n">
        <v>0.0</v>
      </c>
      <c r="AP10" s="24" t="n">
        <v>0.0</v>
      </c>
      <c r="AQ10" s="24" t="n">
        <v>45000.0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2010799</t>
        </is>
      </c>
      <c r="B11" s="174"/>
      <c r="C11" s="174"/>
      <c r="D11" s="30" t="inlineStr">
        <is>
          <t>其他税收事务支出</t>
        </is>
      </c>
      <c r="E11" s="24" t="n">
        <v>372700.0</v>
      </c>
      <c r="F11" s="24" t="n">
        <v>102341.45</v>
      </c>
      <c r="G11" s="24" t="n">
        <v>0.0</v>
      </c>
      <c r="H11" s="24" t="n">
        <v>0.0</v>
      </c>
      <c r="I11" s="24" t="n">
        <v>0.0</v>
      </c>
      <c r="J11" s="24" t="n">
        <v>92141.45</v>
      </c>
      <c r="K11" s="24" t="n">
        <v>0.0</v>
      </c>
      <c r="L11" s="24" t="n">
        <v>0.0</v>
      </c>
      <c r="M11" s="24" t="n">
        <v>0.0</v>
      </c>
      <c r="N11" s="24" t="n">
        <v>0.0</v>
      </c>
      <c r="O11" s="24" t="n">
        <v>0.0</v>
      </c>
      <c r="P11" s="24" t="n">
        <v>0.0</v>
      </c>
      <c r="Q11" s="24" t="n">
        <v>0.0</v>
      </c>
      <c r="R11" s="24" t="n">
        <v>0.0</v>
      </c>
      <c r="S11" s="24" t="n">
        <v>10200.0</v>
      </c>
      <c r="T11" s="24" t="n">
        <v>185658.55</v>
      </c>
      <c r="U11" s="24" t="n">
        <v>2726.0</v>
      </c>
      <c r="V11" s="24" t="n">
        <v>7997.6</v>
      </c>
      <c r="W11" s="24" t="n">
        <v>0.0</v>
      </c>
      <c r="X11" s="24" t="n">
        <v>0.0</v>
      </c>
      <c r="Y11" s="24" t="n">
        <v>0.0</v>
      </c>
      <c r="Z11" s="24" t="n">
        <v>12034.37</v>
      </c>
      <c r="AA11" s="24" t="n">
        <v>0.0</v>
      </c>
      <c r="AB11" s="24" t="n">
        <v>7045.08</v>
      </c>
      <c r="AC11" s="24" t="n">
        <v>0.0</v>
      </c>
      <c r="AD11" s="24" t="n">
        <v>33000.0</v>
      </c>
      <c r="AE11" s="24" t="n">
        <v>0.0</v>
      </c>
      <c r="AF11" s="24" t="n">
        <v>26450.5</v>
      </c>
      <c r="AG11" s="24" t="n">
        <v>0.0</v>
      </c>
      <c r="AH11" s="24" t="n">
        <v>0.0</v>
      </c>
      <c r="AI11" s="24" t="n">
        <v>0.0</v>
      </c>
      <c r="AJ11" s="24" t="n">
        <v>0.0</v>
      </c>
      <c r="AK11" s="24" t="n">
        <v>0.0</v>
      </c>
      <c r="AL11" s="24" t="n">
        <v>0.0</v>
      </c>
      <c r="AM11" s="24" t="n">
        <v>0.0</v>
      </c>
      <c r="AN11" s="24" t="n">
        <v>30400.0</v>
      </c>
      <c r="AO11" s="24" t="n">
        <v>0.0</v>
      </c>
      <c r="AP11" s="24" t="n">
        <v>0.0</v>
      </c>
      <c r="AQ11" s="24" t="n">
        <v>0.0</v>
      </c>
      <c r="AR11" s="24" t="n">
        <v>0.0</v>
      </c>
      <c r="AS11" s="24" t="n">
        <v>42260.0</v>
      </c>
      <c r="AT11" s="24" t="n">
        <v>0.0</v>
      </c>
      <c r="AU11" s="24" t="n">
        <v>23745.0</v>
      </c>
      <c r="AV11" s="24" t="n">
        <v>84700.0</v>
      </c>
      <c r="AW11" s="24" t="n">
        <v>0.0</v>
      </c>
      <c r="AX11" s="24" t="n">
        <v>0.0</v>
      </c>
      <c r="AY11" s="24" t="n">
        <v>0.0</v>
      </c>
      <c r="AZ11" s="24" t="n">
        <v>0.0</v>
      </c>
      <c r="BA11" s="24" t="n">
        <v>0.0</v>
      </c>
      <c r="BB11" s="24" t="n">
        <v>23000.0</v>
      </c>
      <c r="BC11" s="24" t="n">
        <v>0.0</v>
      </c>
      <c r="BD11" s="24" t="n">
        <v>0.0</v>
      </c>
      <c r="BE11" s="24" t="n">
        <v>0.0</v>
      </c>
      <c r="BF11" s="24" t="n">
        <v>61700.0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2079999</t>
        </is>
      </c>
      <c r="B12" s="174"/>
      <c r="C12" s="174"/>
      <c r="D12" s="30" t="inlineStr">
        <is>
          <t>其他文化旅游体育与传媒支出</t>
        </is>
      </c>
      <c r="E12" s="24" t="n">
        <v>20000.0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20000.0</v>
      </c>
      <c r="AW12" s="24" t="n">
        <v>0.0</v>
      </c>
      <c r="AX12" s="24" t="n">
        <v>0.0</v>
      </c>
      <c r="AY12" s="24" t="n">
        <v>0.0</v>
      </c>
      <c r="AZ12" s="24" t="n">
        <v>0.0</v>
      </c>
      <c r="BA12" s="24" t="n">
        <v>0.0</v>
      </c>
      <c r="BB12" s="24" t="n">
        <v>0.0</v>
      </c>
      <c r="BC12" s="24" t="n">
        <v>0.0</v>
      </c>
      <c r="BD12" s="24" t="n">
        <v>0.0</v>
      </c>
      <c r="BE12" s="24" t="n">
        <v>0.0</v>
      </c>
      <c r="BF12" s="24" t="n">
        <v>20000.0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2080801</t>
        </is>
      </c>
      <c r="B13" s="174"/>
      <c r="C13" s="174"/>
      <c r="D13" s="30" t="inlineStr">
        <is>
          <t>死亡抚恤</t>
        </is>
      </c>
      <c r="E13" s="24" t="n">
        <v>161940.0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161940.0</v>
      </c>
      <c r="AW13" s="24" t="n">
        <v>0.0</v>
      </c>
      <c r="AX13" s="24" t="n">
        <v>0.0</v>
      </c>
      <c r="AY13" s="24" t="n">
        <v>0.0</v>
      </c>
      <c r="AZ13" s="24" t="n">
        <v>161940.0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v>0.0</v>
      </c>
      <c r="DF13" s="24" t="n">
        <v>0.0</v>
      </c>
      <c r="DG13" s="24" t="n">
        <v>0.0</v>
      </c>
      <c r="DH13" s="24" t="n">
        <v>0.0</v>
      </c>
      <c r="DI13" s="24" t="n">
        <v>0.0</v>
      </c>
      <c r="DJ13" s="26" t="n">
        <v>0.0</v>
      </c>
    </row>
    <row r="14" customHeight="true" ht="15.0">
      <c r="A14" s="172" t="inlineStr">
        <is>
          <t>2089999</t>
        </is>
      </c>
      <c r="B14" s="174"/>
      <c r="C14" s="174"/>
      <c r="D14" s="30" t="inlineStr">
        <is>
          <t>其他社会保障和就业支出</t>
        </is>
      </c>
      <c r="E14" s="24" t="n">
        <v>164500.0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164500.0</v>
      </c>
      <c r="AW14" s="24" t="n">
        <v>0.0</v>
      </c>
      <c r="AX14" s="24" t="n">
        <v>0.0</v>
      </c>
      <c r="AY14" s="24" t="n">
        <v>0.0</v>
      </c>
      <c r="AZ14" s="24" t="n">
        <v>0.0</v>
      </c>
      <c r="BA14" s="24" t="n">
        <v>40000.0</v>
      </c>
      <c r="BB14" s="24" t="n">
        <v>0.0</v>
      </c>
      <c r="BC14" s="24" t="n">
        <v>0.0</v>
      </c>
      <c r="BD14" s="24" t="n">
        <v>0.0</v>
      </c>
      <c r="BE14" s="24" t="n">
        <v>0.0</v>
      </c>
      <c r="BF14" s="24" t="n">
        <v>124500.0</v>
      </c>
      <c r="BG14" s="24" t="n">
        <v>0.0</v>
      </c>
      <c r="BH14" s="24" t="n">
        <v>0.0</v>
      </c>
      <c r="BI14" s="24" t="n">
        <v>0.0</v>
      </c>
      <c r="BJ14" s="24" t="n">
        <v>0.0</v>
      </c>
      <c r="BK14" s="24" t="n">
        <v>0.0</v>
      </c>
      <c r="BL14" s="24" t="n">
        <v>0.0</v>
      </c>
      <c r="BM14" s="24"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8" t="inlineStr">
        <is>
          <t>一</t>
        </is>
      </c>
      <c r="CS14" s="28" t="inlineStr">
        <is>
          <t>一</t>
        </is>
      </c>
      <c r="CT14" s="28" t="inlineStr">
        <is>
          <t>一</t>
        </is>
      </c>
      <c r="CU14" s="24" t="n">
        <v>0.0</v>
      </c>
      <c r="CV14" s="24" t="n">
        <v>0.0</v>
      </c>
      <c r="CW14" s="24" t="n">
        <v>0.0</v>
      </c>
      <c r="CX14" s="24" t="n">
        <v>0.0</v>
      </c>
      <c r="CY14" s="24" t="n">
        <v>0.0</v>
      </c>
      <c r="CZ14" s="24" t="n">
        <v>0.0</v>
      </c>
      <c r="DA14" s="28" t="inlineStr">
        <is>
          <t>一</t>
        </is>
      </c>
      <c r="DB14" s="28" t="inlineStr">
        <is>
          <t>一</t>
        </is>
      </c>
      <c r="DC14" s="28" t="inlineStr">
        <is>
          <t>一</t>
        </is>
      </c>
      <c r="DD14" s="28" t="inlineStr">
        <is>
          <t>一</t>
        </is>
      </c>
      <c r="DE14" s="24" t="n">
        <v>0.0</v>
      </c>
      <c r="DF14" s="24" t="n">
        <v>0.0</v>
      </c>
      <c r="DG14" s="24" t="n">
        <v>0.0</v>
      </c>
      <c r="DH14" s="24" t="n">
        <v>0.0</v>
      </c>
      <c r="DI14" s="24" t="n">
        <v>0.0</v>
      </c>
      <c r="DJ14" s="26" t="n">
        <v>0.0</v>
      </c>
    </row>
    <row r="15" customHeight="true" ht="15.0">
      <c r="A15" s="172" t="inlineStr">
        <is>
          <t>2101103</t>
        </is>
      </c>
      <c r="B15" s="174"/>
      <c r="C15" s="174"/>
      <c r="D15" s="30" t="inlineStr">
        <is>
          <t>公务员医疗补助</t>
        </is>
      </c>
      <c r="E15" s="24" t="n">
        <v>117800.0</v>
      </c>
      <c r="F15" s="24" t="n">
        <v>117800.0</v>
      </c>
      <c r="G15" s="24" t="n">
        <v>0.0</v>
      </c>
      <c r="H15" s="24" t="n">
        <v>0.0</v>
      </c>
      <c r="I15" s="24" t="n">
        <v>0.0</v>
      </c>
      <c r="J15" s="24" t="n">
        <v>0.0</v>
      </c>
      <c r="K15" s="24" t="n">
        <v>0.0</v>
      </c>
      <c r="L15" s="24" t="n">
        <v>0.0</v>
      </c>
      <c r="M15" s="24" t="n">
        <v>0.0</v>
      </c>
      <c r="N15" s="24" t="n">
        <v>0.0</v>
      </c>
      <c r="O15" s="24" t="n">
        <v>117800.0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8" t="inlineStr">
        <is>
          <t>一</t>
        </is>
      </c>
      <c r="CS15" s="28" t="inlineStr">
        <is>
          <t>一</t>
        </is>
      </c>
      <c r="CT15" s="28" t="inlineStr">
        <is>
          <t>一</t>
        </is>
      </c>
      <c r="CU15" s="24" t="n">
        <v>0.0</v>
      </c>
      <c r="CV15" s="24" t="n">
        <v>0.0</v>
      </c>
      <c r="CW15" s="24" t="n">
        <v>0.0</v>
      </c>
      <c r="CX15" s="24" t="n">
        <v>0.0</v>
      </c>
      <c r="CY15" s="24" t="n">
        <v>0.0</v>
      </c>
      <c r="CZ15" s="24" t="n">
        <v>0.0</v>
      </c>
      <c r="DA15" s="28" t="inlineStr">
        <is>
          <t>一</t>
        </is>
      </c>
      <c r="DB15" s="28" t="inlineStr">
        <is>
          <t>一</t>
        </is>
      </c>
      <c r="DC15" s="28" t="inlineStr">
        <is>
          <t>一</t>
        </is>
      </c>
      <c r="DD15" s="28" t="inlineStr">
        <is>
          <t>一</t>
        </is>
      </c>
      <c r="DE15" s="24" t="n">
        <v>0.0</v>
      </c>
      <c r="DF15" s="24" t="n">
        <v>0.0</v>
      </c>
      <c r="DG15" s="24" t="n">
        <v>0.0</v>
      </c>
      <c r="DH15" s="24" t="n">
        <v>0.0</v>
      </c>
      <c r="DI15" s="24" t="n">
        <v>0.0</v>
      </c>
      <c r="DJ15" s="26" t="n">
        <v>0.0</v>
      </c>
    </row>
    <row r="16" customHeight="true" ht="15.0">
      <c r="A16" s="172" t="inlineStr">
        <is>
          <t>2129999</t>
        </is>
      </c>
      <c r="B16" s="174"/>
      <c r="C16" s="174"/>
      <c r="D16" s="30" t="inlineStr">
        <is>
          <t>其他城乡社区支出</t>
        </is>
      </c>
      <c r="E16" s="24" t="n">
        <v>60700.0</v>
      </c>
      <c r="F16" s="24" t="n">
        <v>56000.0</v>
      </c>
      <c r="G16" s="24" t="n">
        <v>0.0</v>
      </c>
      <c r="H16" s="24" t="n">
        <v>24217.94</v>
      </c>
      <c r="I16" s="24" t="n">
        <v>0.0</v>
      </c>
      <c r="J16" s="24" t="n">
        <v>0.0</v>
      </c>
      <c r="K16" s="24" t="n">
        <v>0.0</v>
      </c>
      <c r="L16" s="24" t="n">
        <v>31782.06</v>
      </c>
      <c r="M16" s="24" t="n">
        <v>0.0</v>
      </c>
      <c r="N16" s="24" t="n">
        <v>0.0</v>
      </c>
      <c r="O16" s="24" t="n">
        <v>0.0</v>
      </c>
      <c r="P16" s="24" t="n">
        <v>0.0</v>
      </c>
      <c r="Q16" s="24" t="n">
        <v>0.0</v>
      </c>
      <c r="R16" s="24" t="n">
        <v>0.0</v>
      </c>
      <c r="S16" s="24" t="n">
        <v>0.0</v>
      </c>
      <c r="T16" s="24" t="n">
        <v>4700.0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4700.0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8" t="inlineStr">
        <is>
          <t>一</t>
        </is>
      </c>
      <c r="CS16" s="28" t="inlineStr">
        <is>
          <t>一</t>
        </is>
      </c>
      <c r="CT16" s="28" t="inlineStr">
        <is>
          <t>一</t>
        </is>
      </c>
      <c r="CU16" s="24" t="n">
        <v>0.0</v>
      </c>
      <c r="CV16" s="24" t="n">
        <v>0.0</v>
      </c>
      <c r="CW16" s="24" t="n">
        <v>0.0</v>
      </c>
      <c r="CX16" s="24" t="n">
        <v>0.0</v>
      </c>
      <c r="CY16" s="24" t="n">
        <v>0.0</v>
      </c>
      <c r="CZ16" s="24" t="n">
        <v>0.0</v>
      </c>
      <c r="DA16" s="28" t="inlineStr">
        <is>
          <t>一</t>
        </is>
      </c>
      <c r="DB16" s="28" t="inlineStr">
        <is>
          <t>一</t>
        </is>
      </c>
      <c r="DC16" s="28" t="inlineStr">
        <is>
          <t>一</t>
        </is>
      </c>
      <c r="DD16" s="28" t="inlineStr">
        <is>
          <t>一</t>
        </is>
      </c>
      <c r="DE16" s="24" t="n">
        <v>0.0</v>
      </c>
      <c r="DF16" s="24" t="n">
        <v>0.0</v>
      </c>
      <c r="DG16" s="24" t="n">
        <v>0.0</v>
      </c>
      <c r="DH16" s="24" t="n">
        <v>0.0</v>
      </c>
      <c r="DI16" s="24" t="n">
        <v>0.0</v>
      </c>
      <c r="DJ16" s="26" t="n">
        <v>0.0</v>
      </c>
    </row>
    <row r="17" customHeight="true" ht="15.0">
      <c r="A17" s="172" t="inlineStr">
        <is>
          <t>2130101</t>
        </is>
      </c>
      <c r="B17" s="174"/>
      <c r="C17" s="174"/>
      <c r="D17" s="30" t="inlineStr">
        <is>
          <t>行政运行</t>
        </is>
      </c>
      <c r="E17" s="24" t="n">
        <v>1439600.0</v>
      </c>
      <c r="F17" s="24" t="n">
        <v>1269768.0</v>
      </c>
      <c r="G17" s="24" t="n">
        <v>6224.0</v>
      </c>
      <c r="H17" s="24" t="n">
        <v>376772.13</v>
      </c>
      <c r="I17" s="24" t="n">
        <v>350794.0</v>
      </c>
      <c r="J17" s="24" t="n">
        <v>0.0</v>
      </c>
      <c r="K17" s="24" t="n">
        <v>0.0</v>
      </c>
      <c r="L17" s="24" t="n">
        <v>91271.01</v>
      </c>
      <c r="M17" s="24" t="n">
        <v>0.0</v>
      </c>
      <c r="N17" s="24" t="n">
        <v>0.0</v>
      </c>
      <c r="O17" s="24" t="n">
        <v>0.0</v>
      </c>
      <c r="P17" s="24" t="n">
        <v>0.0</v>
      </c>
      <c r="Q17" s="24" t="n">
        <v>444706.86</v>
      </c>
      <c r="R17" s="24" t="n">
        <v>0.0</v>
      </c>
      <c r="S17" s="24" t="n">
        <v>0.0</v>
      </c>
      <c r="T17" s="24" t="n">
        <v>169832.0</v>
      </c>
      <c r="U17" s="24" t="n">
        <v>0.0</v>
      </c>
      <c r="V17" s="24" t="n">
        <v>27850.0</v>
      </c>
      <c r="W17" s="24" t="n">
        <v>0.0</v>
      </c>
      <c r="X17" s="24" t="n">
        <v>0.0</v>
      </c>
      <c r="Y17" s="24" t="n">
        <v>0.0</v>
      </c>
      <c r="Z17" s="24" t="n">
        <v>0.0</v>
      </c>
      <c r="AA17" s="24" t="n">
        <v>0.0</v>
      </c>
      <c r="AB17" s="24" t="n">
        <v>0.0</v>
      </c>
      <c r="AC17" s="24" t="n">
        <v>0.0</v>
      </c>
      <c r="AD17" s="24" t="n">
        <v>19500.0</v>
      </c>
      <c r="AE17" s="24" t="n">
        <v>0.0</v>
      </c>
      <c r="AF17" s="24" t="n">
        <v>0.0</v>
      </c>
      <c r="AG17" s="24" t="n">
        <v>57700.0</v>
      </c>
      <c r="AH17" s="24" t="n">
        <v>0.0</v>
      </c>
      <c r="AI17" s="24" t="n">
        <v>0.0</v>
      </c>
      <c r="AJ17" s="24" t="n">
        <v>0.0</v>
      </c>
      <c r="AK17" s="24" t="n">
        <v>0.0</v>
      </c>
      <c r="AL17" s="24" t="n">
        <v>0.0</v>
      </c>
      <c r="AM17" s="24" t="n">
        <v>0.0</v>
      </c>
      <c r="AN17" s="24" t="n">
        <v>7800.0</v>
      </c>
      <c r="AO17" s="24" t="n">
        <v>0.0</v>
      </c>
      <c r="AP17" s="24" t="n">
        <v>0.0</v>
      </c>
      <c r="AQ17" s="24" t="n">
        <v>0.0</v>
      </c>
      <c r="AR17" s="24" t="n">
        <v>0.0</v>
      </c>
      <c r="AS17" s="24" t="n">
        <v>56982.0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8" t="inlineStr">
        <is>
          <t>一</t>
        </is>
      </c>
      <c r="CS17" s="28" t="inlineStr">
        <is>
          <t>一</t>
        </is>
      </c>
      <c r="CT17" s="28" t="inlineStr">
        <is>
          <t>一</t>
        </is>
      </c>
      <c r="CU17" s="24" t="n">
        <v>0.0</v>
      </c>
      <c r="CV17" s="24" t="n">
        <v>0.0</v>
      </c>
      <c r="CW17" s="24" t="n">
        <v>0.0</v>
      </c>
      <c r="CX17" s="24" t="n">
        <v>0.0</v>
      </c>
      <c r="CY17" s="24" t="n">
        <v>0.0</v>
      </c>
      <c r="CZ17" s="24" t="n">
        <v>0.0</v>
      </c>
      <c r="DA17" s="28" t="inlineStr">
        <is>
          <t>一</t>
        </is>
      </c>
      <c r="DB17" s="28" t="inlineStr">
        <is>
          <t>一</t>
        </is>
      </c>
      <c r="DC17" s="28" t="inlineStr">
        <is>
          <t>一</t>
        </is>
      </c>
      <c r="DD17" s="28" t="inlineStr">
        <is>
          <t>一</t>
        </is>
      </c>
      <c r="DE17" s="24" t="n">
        <v>0.0</v>
      </c>
      <c r="DF17" s="24" t="n">
        <v>0.0</v>
      </c>
      <c r="DG17" s="24" t="n">
        <v>0.0</v>
      </c>
      <c r="DH17" s="24" t="n">
        <v>0.0</v>
      </c>
      <c r="DI17" s="24" t="n">
        <v>0.0</v>
      </c>
      <c r="DJ17" s="26" t="n">
        <v>0.0</v>
      </c>
    </row>
    <row r="18" customHeight="true" ht="15.0">
      <c r="A18" s="172" t="inlineStr">
        <is>
          <t>2130199</t>
        </is>
      </c>
      <c r="B18" s="174"/>
      <c r="C18" s="174"/>
      <c r="D18" s="30" t="inlineStr">
        <is>
          <t>其他农业农村支出</t>
        </is>
      </c>
      <c r="E18" s="24" t="n">
        <v>882200.0</v>
      </c>
      <c r="F18" s="24" t="n">
        <v>199114.74</v>
      </c>
      <c r="G18" s="24" t="n">
        <v>0.0</v>
      </c>
      <c r="H18" s="24" t="n">
        <v>16357.0</v>
      </c>
      <c r="I18" s="24" t="n">
        <v>0.0</v>
      </c>
      <c r="J18" s="24" t="n">
        <v>0.0</v>
      </c>
      <c r="K18" s="24" t="n">
        <v>0.0</v>
      </c>
      <c r="L18" s="24" t="n">
        <v>0.0</v>
      </c>
      <c r="M18" s="24" t="n">
        <v>0.0</v>
      </c>
      <c r="N18" s="24" t="n">
        <v>0.0</v>
      </c>
      <c r="O18" s="24" t="n">
        <v>0.0</v>
      </c>
      <c r="P18" s="24" t="n">
        <v>0.0</v>
      </c>
      <c r="Q18" s="24" t="n">
        <v>182757.74</v>
      </c>
      <c r="R18" s="24" t="n">
        <v>0.0</v>
      </c>
      <c r="S18" s="24" t="n">
        <v>0.0</v>
      </c>
      <c r="T18" s="24" t="n">
        <v>305023.26</v>
      </c>
      <c r="U18" s="24" t="n">
        <v>28669.0</v>
      </c>
      <c r="V18" s="24" t="n">
        <v>15824.0</v>
      </c>
      <c r="W18" s="24" t="n">
        <v>0.0</v>
      </c>
      <c r="X18" s="24" t="n">
        <v>0.0</v>
      </c>
      <c r="Y18" s="24" t="n">
        <v>0.0</v>
      </c>
      <c r="Z18" s="24" t="n">
        <v>5050.26</v>
      </c>
      <c r="AA18" s="24" t="n">
        <v>0.0</v>
      </c>
      <c r="AB18" s="24" t="n">
        <v>0.0</v>
      </c>
      <c r="AC18" s="24" t="n">
        <v>0.0</v>
      </c>
      <c r="AD18" s="24" t="n">
        <v>2046.0</v>
      </c>
      <c r="AE18" s="24" t="n">
        <v>0.0</v>
      </c>
      <c r="AF18" s="24" t="n">
        <v>0.0</v>
      </c>
      <c r="AG18" s="24" t="n">
        <v>0.0</v>
      </c>
      <c r="AH18" s="24" t="n">
        <v>0.0</v>
      </c>
      <c r="AI18" s="24" t="n">
        <v>0.0</v>
      </c>
      <c r="AJ18" s="24" t="n">
        <v>0.0</v>
      </c>
      <c r="AK18" s="24" t="n">
        <v>0.0</v>
      </c>
      <c r="AL18" s="24" t="n">
        <v>0.0</v>
      </c>
      <c r="AM18" s="24" t="n">
        <v>0.0</v>
      </c>
      <c r="AN18" s="24" t="n">
        <v>0.0</v>
      </c>
      <c r="AO18" s="24" t="n">
        <v>0.0</v>
      </c>
      <c r="AP18" s="24" t="n">
        <v>236610.0</v>
      </c>
      <c r="AQ18" s="24" t="n">
        <v>0.0</v>
      </c>
      <c r="AR18" s="24" t="n">
        <v>0.0</v>
      </c>
      <c r="AS18" s="24" t="n">
        <v>0.0</v>
      </c>
      <c r="AT18" s="24" t="n">
        <v>0.0</v>
      </c>
      <c r="AU18" s="24" t="n">
        <v>16824.0</v>
      </c>
      <c r="AV18" s="24" t="n">
        <v>378062.0</v>
      </c>
      <c r="AW18" s="24" t="n">
        <v>0.0</v>
      </c>
      <c r="AX18" s="24" t="n">
        <v>0.0</v>
      </c>
      <c r="AY18" s="24" t="n">
        <v>0.0</v>
      </c>
      <c r="AZ18" s="24" t="n">
        <v>0.0</v>
      </c>
      <c r="BA18" s="24" t="n">
        <v>45000.0</v>
      </c>
      <c r="BB18" s="24" t="n">
        <v>0.0</v>
      </c>
      <c r="BC18" s="24" t="n">
        <v>0.0</v>
      </c>
      <c r="BD18" s="24" t="n">
        <v>0.0</v>
      </c>
      <c r="BE18" s="24" t="n">
        <v>0.0</v>
      </c>
      <c r="BF18" s="24" t="n">
        <v>333062.0</v>
      </c>
      <c r="BG18" s="24" t="n">
        <v>0.0</v>
      </c>
      <c r="BH18" s="24" t="n">
        <v>0.0</v>
      </c>
      <c r="BI18" s="24" t="n">
        <v>0.0</v>
      </c>
      <c r="BJ18" s="24" t="n">
        <v>0.0</v>
      </c>
      <c r="BK18" s="24" t="n">
        <v>0.0</v>
      </c>
      <c r="BL18" s="24" t="n">
        <v>0.0</v>
      </c>
      <c r="BM18" s="24" t="n">
        <v>0.0</v>
      </c>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8" t="inlineStr">
        <is>
          <t>一</t>
        </is>
      </c>
      <c r="CS18" s="28" t="inlineStr">
        <is>
          <t>一</t>
        </is>
      </c>
      <c r="CT18" s="28" t="inlineStr">
        <is>
          <t>一</t>
        </is>
      </c>
      <c r="CU18" s="24" t="n">
        <v>0.0</v>
      </c>
      <c r="CV18" s="24" t="n">
        <v>0.0</v>
      </c>
      <c r="CW18" s="24" t="n">
        <v>0.0</v>
      </c>
      <c r="CX18" s="24" t="n">
        <v>0.0</v>
      </c>
      <c r="CY18" s="24" t="n">
        <v>0.0</v>
      </c>
      <c r="CZ18" s="24" t="n">
        <v>0.0</v>
      </c>
      <c r="DA18" s="28" t="inlineStr">
        <is>
          <t>一</t>
        </is>
      </c>
      <c r="DB18" s="28" t="inlineStr">
        <is>
          <t>一</t>
        </is>
      </c>
      <c r="DC18" s="28" t="inlineStr">
        <is>
          <t>一</t>
        </is>
      </c>
      <c r="DD18" s="28" t="inlineStr">
        <is>
          <t>一</t>
        </is>
      </c>
      <c r="DE18" s="24" t="n">
        <v>0.0</v>
      </c>
      <c r="DF18" s="24" t="n">
        <v>0.0</v>
      </c>
      <c r="DG18" s="24" t="n">
        <v>0.0</v>
      </c>
      <c r="DH18" s="24" t="n">
        <v>0.0</v>
      </c>
      <c r="DI18" s="24" t="n">
        <v>0.0</v>
      </c>
      <c r="DJ18" s="26" t="n">
        <v>0.0</v>
      </c>
    </row>
    <row r="19" customHeight="true" ht="15.0">
      <c r="A19" s="172" t="inlineStr">
        <is>
          <t>2130399</t>
        </is>
      </c>
      <c r="B19" s="174"/>
      <c r="C19" s="174"/>
      <c r="D19" s="30" t="inlineStr">
        <is>
          <t>其他水利支出</t>
        </is>
      </c>
      <c r="E19" s="24" t="n">
        <v>50000.0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50000.0</v>
      </c>
      <c r="AW19" s="24" t="n">
        <v>0.0</v>
      </c>
      <c r="AX19" s="24" t="n">
        <v>0.0</v>
      </c>
      <c r="AY19" s="24" t="n">
        <v>0.0</v>
      </c>
      <c r="AZ19" s="24" t="n">
        <v>0.0</v>
      </c>
      <c r="BA19" s="24" t="n">
        <v>0.0</v>
      </c>
      <c r="BB19" s="24" t="n">
        <v>0.0</v>
      </c>
      <c r="BC19" s="24" t="n">
        <v>0.0</v>
      </c>
      <c r="BD19" s="24" t="n">
        <v>0.0</v>
      </c>
      <c r="BE19" s="24" t="n">
        <v>0.0</v>
      </c>
      <c r="BF19" s="24" t="n">
        <v>50000.0</v>
      </c>
      <c r="BG19" s="24" t="n">
        <v>0.0</v>
      </c>
      <c r="BH19" s="24" t="n">
        <v>0.0</v>
      </c>
      <c r="BI19" s="24" t="n">
        <v>0.0</v>
      </c>
      <c r="BJ19" s="24" t="n">
        <v>0.0</v>
      </c>
      <c r="BK19" s="24" t="n">
        <v>0.0</v>
      </c>
      <c r="BL19" s="24" t="n">
        <v>0.0</v>
      </c>
      <c r="BM19" s="24" t="n">
        <v>0.0</v>
      </c>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8" t="inlineStr">
        <is>
          <t>一</t>
        </is>
      </c>
      <c r="CS19" s="28" t="inlineStr">
        <is>
          <t>一</t>
        </is>
      </c>
      <c r="CT19" s="28" t="inlineStr">
        <is>
          <t>一</t>
        </is>
      </c>
      <c r="CU19" s="24" t="n">
        <v>0.0</v>
      </c>
      <c r="CV19" s="24" t="n">
        <v>0.0</v>
      </c>
      <c r="CW19" s="24" t="n">
        <v>0.0</v>
      </c>
      <c r="CX19" s="24" t="n">
        <v>0.0</v>
      </c>
      <c r="CY19" s="24" t="n">
        <v>0.0</v>
      </c>
      <c r="CZ19" s="24" t="n">
        <v>0.0</v>
      </c>
      <c r="DA19" s="28" t="inlineStr">
        <is>
          <t>一</t>
        </is>
      </c>
      <c r="DB19" s="28" t="inlineStr">
        <is>
          <t>一</t>
        </is>
      </c>
      <c r="DC19" s="28" t="inlineStr">
        <is>
          <t>一</t>
        </is>
      </c>
      <c r="DD19" s="28" t="inlineStr">
        <is>
          <t>一</t>
        </is>
      </c>
      <c r="DE19" s="24" t="n">
        <v>0.0</v>
      </c>
      <c r="DF19" s="24" t="n">
        <v>0.0</v>
      </c>
      <c r="DG19" s="24" t="n">
        <v>0.0</v>
      </c>
      <c r="DH19" s="24" t="n">
        <v>0.0</v>
      </c>
      <c r="DI19" s="24" t="n">
        <v>0.0</v>
      </c>
      <c r="DJ19" s="26" t="n">
        <v>0.0</v>
      </c>
    </row>
    <row r="20" customHeight="true" ht="15.0">
      <c r="A20" s="172" t="inlineStr">
        <is>
          <t>2130599</t>
        </is>
      </c>
      <c r="B20" s="174"/>
      <c r="C20" s="174"/>
      <c r="D20" s="30" t="inlineStr">
        <is>
          <t>其他巩固脱贫攻坚成果衔接乡村振兴支出</t>
        </is>
      </c>
      <c r="E20" s="24" t="n">
        <v>225600.0</v>
      </c>
      <c r="F20" s="24" t="n">
        <v>81800.0</v>
      </c>
      <c r="G20" s="24" t="n">
        <v>0.0</v>
      </c>
      <c r="H20" s="24" t="n">
        <v>58360.01</v>
      </c>
      <c r="I20" s="24" t="n">
        <v>0.0</v>
      </c>
      <c r="J20" s="24" t="n">
        <v>0.0</v>
      </c>
      <c r="K20" s="24" t="n">
        <v>0.0</v>
      </c>
      <c r="L20" s="24" t="n">
        <v>23439.99</v>
      </c>
      <c r="M20" s="24" t="n">
        <v>0.0</v>
      </c>
      <c r="N20" s="24" t="n">
        <v>0.0</v>
      </c>
      <c r="O20" s="24" t="n">
        <v>0.0</v>
      </c>
      <c r="P20" s="24" t="n">
        <v>0.0</v>
      </c>
      <c r="Q20" s="24" t="n">
        <v>0.0</v>
      </c>
      <c r="R20" s="24" t="n">
        <v>0.0</v>
      </c>
      <c r="S20" s="24" t="n">
        <v>0.0</v>
      </c>
      <c r="T20" s="24" t="n">
        <v>143800.0</v>
      </c>
      <c r="U20" s="24" t="n">
        <v>0.0</v>
      </c>
      <c r="V20" s="24" t="n">
        <v>0.0</v>
      </c>
      <c r="W20" s="24" t="n">
        <v>0.0</v>
      </c>
      <c r="X20" s="24" t="n">
        <v>0.0</v>
      </c>
      <c r="Y20" s="24" t="n">
        <v>0.0</v>
      </c>
      <c r="Z20" s="24" t="n">
        <v>10000.0</v>
      </c>
      <c r="AA20" s="24" t="n">
        <v>0.0</v>
      </c>
      <c r="AB20" s="24" t="n">
        <v>0.0</v>
      </c>
      <c r="AC20" s="24" t="n">
        <v>0.0</v>
      </c>
      <c r="AD20" s="24" t="n">
        <v>13380.0</v>
      </c>
      <c r="AE20" s="24" t="n">
        <v>0.0</v>
      </c>
      <c r="AF20" s="24" t="n">
        <v>0.0</v>
      </c>
      <c r="AG20" s="24" t="n">
        <v>55000.0</v>
      </c>
      <c r="AH20" s="24" t="n">
        <v>0.0</v>
      </c>
      <c r="AI20" s="24" t="n">
        <v>0.0</v>
      </c>
      <c r="AJ20" s="24" t="n">
        <v>0.0</v>
      </c>
      <c r="AK20" s="24" t="n">
        <v>0.0</v>
      </c>
      <c r="AL20" s="24" t="n">
        <v>0.0</v>
      </c>
      <c r="AM20" s="24" t="n">
        <v>0.0</v>
      </c>
      <c r="AN20" s="24" t="n">
        <v>39550.0</v>
      </c>
      <c r="AO20" s="24" t="n">
        <v>0.0</v>
      </c>
      <c r="AP20" s="24" t="n">
        <v>0.0</v>
      </c>
      <c r="AQ20" s="24" t="n">
        <v>0.0</v>
      </c>
      <c r="AR20" s="24" t="n">
        <v>0.0</v>
      </c>
      <c r="AS20" s="24" t="n">
        <v>25870.0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8" t="inlineStr">
        <is>
          <t>一</t>
        </is>
      </c>
      <c r="CS20" s="28" t="inlineStr">
        <is>
          <t>一</t>
        </is>
      </c>
      <c r="CT20" s="28" t="inlineStr">
        <is>
          <t>一</t>
        </is>
      </c>
      <c r="CU20" s="24" t="n">
        <v>0.0</v>
      </c>
      <c r="CV20" s="24" t="n">
        <v>0.0</v>
      </c>
      <c r="CW20" s="24" t="n">
        <v>0.0</v>
      </c>
      <c r="CX20" s="24" t="n">
        <v>0.0</v>
      </c>
      <c r="CY20" s="24" t="n">
        <v>0.0</v>
      </c>
      <c r="CZ20" s="24" t="n">
        <v>0.0</v>
      </c>
      <c r="DA20" s="28" t="inlineStr">
        <is>
          <t>一</t>
        </is>
      </c>
      <c r="DB20" s="28" t="inlineStr">
        <is>
          <t>一</t>
        </is>
      </c>
      <c r="DC20" s="28" t="inlineStr">
        <is>
          <t>一</t>
        </is>
      </c>
      <c r="DD20" s="28" t="inlineStr">
        <is>
          <t>一</t>
        </is>
      </c>
      <c r="DE20" s="24" t="n">
        <v>0.0</v>
      </c>
      <c r="DF20" s="24" t="n">
        <v>0.0</v>
      </c>
      <c r="DG20" s="24" t="n">
        <v>0.0</v>
      </c>
      <c r="DH20" s="24" t="n">
        <v>0.0</v>
      </c>
      <c r="DI20" s="24" t="n">
        <v>0.0</v>
      </c>
      <c r="DJ20" s="26" t="n">
        <v>0.0</v>
      </c>
    </row>
    <row r="21" customHeight="true" ht="15.0">
      <c r="A21" s="172" t="inlineStr">
        <is>
          <t>2130705</t>
        </is>
      </c>
      <c r="B21" s="174"/>
      <c r="C21" s="174"/>
      <c r="D21" s="30" t="inlineStr">
        <is>
          <t>对村民委员会和村党支部的补助</t>
        </is>
      </c>
      <c r="E21" s="24" t="n">
        <v>3116676.0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3116676.0</v>
      </c>
      <c r="AW21" s="24" t="n">
        <v>0.0</v>
      </c>
      <c r="AX21" s="24" t="n">
        <v>0.0</v>
      </c>
      <c r="AY21" s="24" t="n">
        <v>0.0</v>
      </c>
      <c r="AZ21" s="24" t="n">
        <v>0.0</v>
      </c>
      <c r="BA21" s="24" t="n">
        <v>160256.0</v>
      </c>
      <c r="BB21" s="24" t="n">
        <v>0.0</v>
      </c>
      <c r="BC21" s="24" t="n">
        <v>0.0</v>
      </c>
      <c r="BD21" s="24" t="n">
        <v>0.0</v>
      </c>
      <c r="BE21" s="24" t="n">
        <v>0.0</v>
      </c>
      <c r="BF21" s="24" t="n">
        <v>1819184.0</v>
      </c>
      <c r="BG21" s="24" t="n">
        <v>18780.0</v>
      </c>
      <c r="BH21" s="24" t="n">
        <v>1118456.0</v>
      </c>
      <c r="BI21" s="24" t="n">
        <v>0.0</v>
      </c>
      <c r="BJ21" s="24" t="n">
        <v>0.0</v>
      </c>
      <c r="BK21" s="24" t="n">
        <v>0.0</v>
      </c>
      <c r="BL21" s="24" t="n">
        <v>0.0</v>
      </c>
      <c r="BM21" s="24" t="n">
        <v>0.0</v>
      </c>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8" t="inlineStr">
        <is>
          <t>一</t>
        </is>
      </c>
      <c r="CS21" s="28" t="inlineStr">
        <is>
          <t>一</t>
        </is>
      </c>
      <c r="CT21" s="28" t="inlineStr">
        <is>
          <t>一</t>
        </is>
      </c>
      <c r="CU21" s="24" t="n">
        <v>0.0</v>
      </c>
      <c r="CV21" s="24" t="n">
        <v>0.0</v>
      </c>
      <c r="CW21" s="24" t="n">
        <v>0.0</v>
      </c>
      <c r="CX21" s="24" t="n">
        <v>0.0</v>
      </c>
      <c r="CY21" s="24" t="n">
        <v>0.0</v>
      </c>
      <c r="CZ21" s="24" t="n">
        <v>0.0</v>
      </c>
      <c r="DA21" s="28" t="inlineStr">
        <is>
          <t>一</t>
        </is>
      </c>
      <c r="DB21" s="28" t="inlineStr">
        <is>
          <t>一</t>
        </is>
      </c>
      <c r="DC21" s="28" t="inlineStr">
        <is>
          <t>一</t>
        </is>
      </c>
      <c r="DD21" s="28" t="inlineStr">
        <is>
          <t>一</t>
        </is>
      </c>
      <c r="DE21" s="24" t="n">
        <v>0.0</v>
      </c>
      <c r="DF21" s="24" t="n">
        <v>0.0</v>
      </c>
      <c r="DG21" s="24" t="n">
        <v>0.0</v>
      </c>
      <c r="DH21" s="24" t="n">
        <v>0.0</v>
      </c>
      <c r="DI21" s="24" t="n">
        <v>0.0</v>
      </c>
      <c r="DJ21" s="26" t="n">
        <v>0.0</v>
      </c>
    </row>
    <row r="22" customHeight="true" ht="15.0">
      <c r="A22" s="172" t="inlineStr">
        <is>
          <t>2130799</t>
        </is>
      </c>
      <c r="B22" s="174"/>
      <c r="C22" s="174"/>
      <c r="D22" s="30" t="inlineStr">
        <is>
          <t>其他农村综合改革支出</t>
        </is>
      </c>
      <c r="E22" s="24" t="n">
        <v>60000.0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0.0</v>
      </c>
      <c r="AA22" s="24" t="n">
        <v>0.0</v>
      </c>
      <c r="AB22" s="24" t="n">
        <v>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0.0</v>
      </c>
      <c r="AP22" s="24" t="n">
        <v>0.0</v>
      </c>
      <c r="AQ22" s="24" t="n">
        <v>0.0</v>
      </c>
      <c r="AR22" s="24" t="n">
        <v>0.0</v>
      </c>
      <c r="AS22" s="24" t="n">
        <v>0.0</v>
      </c>
      <c r="AT22" s="24" t="n">
        <v>0.0</v>
      </c>
      <c r="AU22" s="24" t="n">
        <v>0.0</v>
      </c>
      <c r="AV22" s="24" t="n">
        <v>60000.0</v>
      </c>
      <c r="AW22" s="24" t="n">
        <v>0.0</v>
      </c>
      <c r="AX22" s="24" t="n">
        <v>0.0</v>
      </c>
      <c r="AY22" s="24" t="n">
        <v>0.0</v>
      </c>
      <c r="AZ22" s="24" t="n">
        <v>0.0</v>
      </c>
      <c r="BA22" s="24" t="n">
        <v>0.0</v>
      </c>
      <c r="BB22" s="24" t="n">
        <v>0.0</v>
      </c>
      <c r="BC22" s="24" t="n">
        <v>0.0</v>
      </c>
      <c r="BD22" s="24" t="n">
        <v>0.0</v>
      </c>
      <c r="BE22" s="24" t="n">
        <v>0.0</v>
      </c>
      <c r="BF22" s="24" t="n">
        <v>60000.0</v>
      </c>
      <c r="BG22" s="24" t="n">
        <v>0.0</v>
      </c>
      <c r="BH22" s="24" t="n">
        <v>0.0</v>
      </c>
      <c r="BI22" s="24" t="n">
        <v>0.0</v>
      </c>
      <c r="BJ22" s="24" t="n">
        <v>0.0</v>
      </c>
      <c r="BK22" s="24" t="n">
        <v>0.0</v>
      </c>
      <c r="BL22" s="24" t="n">
        <v>0.0</v>
      </c>
      <c r="BM22" s="24" t="n">
        <v>0.0</v>
      </c>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8" t="inlineStr">
        <is>
          <t>一</t>
        </is>
      </c>
      <c r="CS22" s="28" t="inlineStr">
        <is>
          <t>一</t>
        </is>
      </c>
      <c r="CT22" s="28" t="inlineStr">
        <is>
          <t>一</t>
        </is>
      </c>
      <c r="CU22" s="24" t="n">
        <v>0.0</v>
      </c>
      <c r="CV22" s="24" t="n">
        <v>0.0</v>
      </c>
      <c r="CW22" s="24" t="n">
        <v>0.0</v>
      </c>
      <c r="CX22" s="24" t="n">
        <v>0.0</v>
      </c>
      <c r="CY22" s="24" t="n">
        <v>0.0</v>
      </c>
      <c r="CZ22" s="24" t="n">
        <v>0.0</v>
      </c>
      <c r="DA22" s="28" t="inlineStr">
        <is>
          <t>一</t>
        </is>
      </c>
      <c r="DB22" s="28" t="inlineStr">
        <is>
          <t>一</t>
        </is>
      </c>
      <c r="DC22" s="28" t="inlineStr">
        <is>
          <t>一</t>
        </is>
      </c>
      <c r="DD22" s="28" t="inlineStr">
        <is>
          <t>一</t>
        </is>
      </c>
      <c r="DE22" s="24" t="n">
        <v>0.0</v>
      </c>
      <c r="DF22" s="24" t="n">
        <v>0.0</v>
      </c>
      <c r="DG22" s="24" t="n">
        <v>0.0</v>
      </c>
      <c r="DH22" s="24" t="n">
        <v>0.0</v>
      </c>
      <c r="DI22" s="24" t="n">
        <v>0.0</v>
      </c>
      <c r="DJ22" s="26" t="n">
        <v>0.0</v>
      </c>
    </row>
    <row r="23" customHeight="true" ht="15.0">
      <c r="A23" s="172" t="inlineStr">
        <is>
          <t>2139999</t>
        </is>
      </c>
      <c r="B23" s="174"/>
      <c r="C23" s="174"/>
      <c r="D23" s="30" t="inlineStr">
        <is>
          <t>其他农林水支出</t>
        </is>
      </c>
      <c r="E23" s="24" t="n">
        <v>80000.0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0.0</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0.0</v>
      </c>
      <c r="AV23" s="24" t="n">
        <v>80000.0</v>
      </c>
      <c r="AW23" s="24" t="n">
        <v>0.0</v>
      </c>
      <c r="AX23" s="24" t="n">
        <v>0.0</v>
      </c>
      <c r="AY23" s="24" t="n">
        <v>0.0</v>
      </c>
      <c r="AZ23" s="24" t="n">
        <v>0.0</v>
      </c>
      <c r="BA23" s="24" t="n">
        <v>0.0</v>
      </c>
      <c r="BB23" s="24" t="n">
        <v>0.0</v>
      </c>
      <c r="BC23" s="24" t="n">
        <v>0.0</v>
      </c>
      <c r="BD23" s="24" t="n">
        <v>0.0</v>
      </c>
      <c r="BE23" s="24" t="n">
        <v>0.0</v>
      </c>
      <c r="BF23" s="24" t="n">
        <v>80000.0</v>
      </c>
      <c r="BG23" s="24" t="n">
        <v>0.0</v>
      </c>
      <c r="BH23" s="24" t="n">
        <v>0.0</v>
      </c>
      <c r="BI23" s="24" t="n">
        <v>0.0</v>
      </c>
      <c r="BJ23" s="24" t="n">
        <v>0.0</v>
      </c>
      <c r="BK23" s="24" t="n">
        <v>0.0</v>
      </c>
      <c r="BL23" s="24" t="n">
        <v>0.0</v>
      </c>
      <c r="BM23" s="24" t="n">
        <v>0.0</v>
      </c>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8" t="inlineStr">
        <is>
          <t>一</t>
        </is>
      </c>
      <c r="CS23" s="28" t="inlineStr">
        <is>
          <t>一</t>
        </is>
      </c>
      <c r="CT23" s="28" t="inlineStr">
        <is>
          <t>一</t>
        </is>
      </c>
      <c r="CU23" s="24" t="n">
        <v>0.0</v>
      </c>
      <c r="CV23" s="24" t="n">
        <v>0.0</v>
      </c>
      <c r="CW23" s="24" t="n">
        <v>0.0</v>
      </c>
      <c r="CX23" s="24" t="n">
        <v>0.0</v>
      </c>
      <c r="CY23" s="24" t="n">
        <v>0.0</v>
      </c>
      <c r="CZ23" s="24" t="n">
        <v>0.0</v>
      </c>
      <c r="DA23" s="28" t="inlineStr">
        <is>
          <t>一</t>
        </is>
      </c>
      <c r="DB23" s="28" t="inlineStr">
        <is>
          <t>一</t>
        </is>
      </c>
      <c r="DC23" s="28" t="inlineStr">
        <is>
          <t>一</t>
        </is>
      </c>
      <c r="DD23" s="28" t="inlineStr">
        <is>
          <t>一</t>
        </is>
      </c>
      <c r="DE23" s="24" t="n">
        <v>0.0</v>
      </c>
      <c r="DF23" s="24" t="n">
        <v>0.0</v>
      </c>
      <c r="DG23" s="24" t="n">
        <v>0.0</v>
      </c>
      <c r="DH23" s="24" t="n">
        <v>0.0</v>
      </c>
      <c r="DI23" s="24" t="n">
        <v>0.0</v>
      </c>
      <c r="DJ23" s="26" t="n">
        <v>0.0</v>
      </c>
    </row>
    <row r="24" customHeight="true" ht="15.0">
      <c r="A24" s="172" t="inlineStr">
        <is>
          <t>2240299</t>
        </is>
      </c>
      <c r="B24" s="174"/>
      <c r="C24" s="174"/>
      <c r="D24" s="30" t="inlineStr">
        <is>
          <t>其他消防救援事务支出</t>
        </is>
      </c>
      <c r="E24" s="24" t="n">
        <f>'Z05_1 基本支出决算明细表'!F24 + 'Z05_1 基本支出决算明细表'!T24 + 'Z05_1 基本支出决算明细表'!AV24 + 'Z05_1 基本支出决算明细表'!BI24 + 'Z05_1 基本支出决算明细表'!CA24 + 'Z05_1 基本支出决算明细表'!CU24 + 'Z05_1 基本支出决算明细表'!DE24</f>
        <v>50000.0</v>
      </c>
      <c r="F24" s="24" t="n">
        <f>('Z05_1 基本支出决算明细表'!G24+'Z05_1 基本支出决算明细表'!H24+'Z05_1 基本支出决算明细表'!I24+'Z05_1 基本支出决算明细表'!J24+'Z05_1 基本支出决算明细表'!K24+'Z05_1 基本支出决算明细表'!L24+'Z05_1 基本支出决算明细表'!M24+'Z05_1 基本支出决算明细表'!N24+'Z05_1 基本支出决算明细表'!O24+'Z05_1 基本支出决算明细表'!P24+'Z05_1 基本支出决算明细表'!Q24+'Z05_1 基本支出决算明细表'!R24+'Z05_1 基本支出决算明细表'!S24)</f>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f>('Z05_1 基本支出决算明细表'!U24+'Z05_1 基本支出决算明细表'!V24+'Z05_1 基本支出决算明细表'!W24+'Z05_1 基本支出决算明细表'!X24+'Z05_1 基本支出决算明细表'!Y24+'Z05_1 基本支出决算明细表'!Z24+'Z05_1 基本支出决算明细表'!AA24+'Z05_1 基本支出决算明细表'!AB24+'Z05_1 基本支出决算明细表'!AC24+'Z05_1 基本支出决算明细表'!AD24+'Z05_1 基本支出决算明细表'!AE24+'Z05_1 基本支出决算明细表'!AF24+'Z05_1 基本支出决算明细表'!AG24+'Z05_1 基本支出决算明细表'!AH24+'Z05_1 基本支出决算明细表'!AI24+'Z05_1 基本支出决算明细表'!AJ24+'Z05_1 基本支出决算明细表'!AK24+'Z05_1 基本支出决算明细表'!AL24+'Z05_1 基本支出决算明细表'!AM24+'Z05_1 基本支出决算明细表'!AN24+'Z05_1 基本支出决算明细表'!AO24+'Z05_1 基本支出决算明细表'!AP24+'Z05_1 基本支出决算明细表'!AQ24+'Z05_1 基本支出决算明细表'!AR24+'Z05_1 基本支出决算明细表'!AS24+'Z05_1 基本支出决算明细表'!AT24+'Z05_1 基本支出决算明细表'!AU24)</f>
        <v>50000.0</v>
      </c>
      <c r="U24" s="24" t="n">
        <v>1255.31</v>
      </c>
      <c r="V24" s="24" t="n">
        <v>0.0</v>
      </c>
      <c r="W24" s="24" t="n">
        <v>0.0</v>
      </c>
      <c r="X24" s="24" t="n">
        <v>0.0</v>
      </c>
      <c r="Y24" s="24" t="n">
        <v>0.0</v>
      </c>
      <c r="Z24" s="24" t="n">
        <v>20255.78</v>
      </c>
      <c r="AA24" s="24" t="n">
        <v>0.0</v>
      </c>
      <c r="AB24" s="24" t="n">
        <v>0.0</v>
      </c>
      <c r="AC24" s="24" t="n">
        <v>0.0</v>
      </c>
      <c r="AD24" s="24" t="n">
        <v>20633.2</v>
      </c>
      <c r="AE24" s="24" t="n">
        <v>0.0</v>
      </c>
      <c r="AF24" s="24" t="n">
        <v>690.0</v>
      </c>
      <c r="AG24" s="24" t="n">
        <v>0.0</v>
      </c>
      <c r="AH24" s="24" t="n">
        <v>1300.0</v>
      </c>
      <c r="AI24" s="24" t="n">
        <v>0.0</v>
      </c>
      <c r="AJ24" s="24" t="n">
        <v>0.0</v>
      </c>
      <c r="AK24" s="24" t="n">
        <v>0.0</v>
      </c>
      <c r="AL24" s="24" t="n">
        <v>0.0</v>
      </c>
      <c r="AM24" s="24" t="n">
        <v>0.0</v>
      </c>
      <c r="AN24" s="24" t="n">
        <v>0.0</v>
      </c>
      <c r="AO24" s="24" t="n">
        <v>0.0</v>
      </c>
      <c r="AP24" s="24" t="n">
        <v>0.0</v>
      </c>
      <c r="AQ24" s="24" t="n">
        <v>0.0</v>
      </c>
      <c r="AR24" s="24" t="n">
        <v>4215.71</v>
      </c>
      <c r="AS24" s="24" t="n">
        <v>0.0</v>
      </c>
      <c r="AT24" s="24" t="n">
        <v>0.0</v>
      </c>
      <c r="AU24" s="24" t="n">
        <v>1650.0</v>
      </c>
      <c r="AV24" s="24" t="n">
        <f>('Z05_1 基本支出决算明细表'!AW24+'Z05_1 基本支出决算明细表'!AX24+'Z05_1 基本支出决算明细表'!AY24+'Z05_1 基本支出决算明细表'!AZ24+'Z05_1 基本支出决算明细表'!BA24+'Z05_1 基本支出决算明细表'!BB24+'Z05_1 基本支出决算明细表'!BC24+'Z05_1 基本支出决算明细表'!BD24+'Z05_1 基本支出决算明细表'!BE24+'Z05_1 基本支出决算明细表'!BF24+'Z05_1 基本支出决算明细表'!BG24+'Z05_1 基本支出决算明细表'!BH24)</f>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f>('Z05_1 基本支出决算明细表'!BJ24+'Z05_1 基本支出决算明细表'!BK24+'Z05_1 基本支出决算明细表'!BL24+'Z05_1 基本支出决算明细表'!BM24)</f>
        <v>0.0</v>
      </c>
      <c r="BJ24" s="24" t="n">
        <v>0.0</v>
      </c>
      <c r="BK24" s="24" t="n">
        <v>0.0</v>
      </c>
      <c r="BL24" s="24" t="n">
        <v>0.0</v>
      </c>
      <c r="BM24" s="24" t="n">
        <v>0.0</v>
      </c>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t="n">
        <f>('Z05_1 基本支出决算明细表'!CB24+'Z05_1 基本支出决算明细表'!CC24+'Z05_1 基本支出决算明细表'!CD24+'Z05_1 基本支出决算明细表'!CE24+'Z05_1 基本支出决算明细表'!CF24+'Z05_1 基本支出决算明细表'!CG24+'Z05_1 基本支出决算明细表'!CH24+'Z05_1 基本支出决算明细表'!CI24+'Z05_1 基本支出决算明细表'!CJ24+'Z05_1 基本支出决算明细表'!CK24+'Z05_1 基本支出决算明细表'!CL24+'Z05_1 基本支出决算明细表'!CM24+'Z05_1 基本支出决算明细表'!CN24+'Z05_1 基本支出决算明细表'!CO24+'Z05_1 基本支出决算明细表'!CP24+'Z05_1 基本支出决算明细表'!CQ24)</f>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8" t="inlineStr">
        <is>
          <t>一</t>
        </is>
      </c>
      <c r="CS24" s="28" t="inlineStr">
        <is>
          <t>一</t>
        </is>
      </c>
      <c r="CT24" s="28" t="inlineStr">
        <is>
          <t>一</t>
        </is>
      </c>
      <c r="CU24" s="24" t="n">
        <f>('Z05_1 基本支出决算明细表'!CV24+'Z05_1 基本支出决算明细表'!CW24+'Z05_1 基本支出决算明细表'!CX24+'Z05_1 基本支出决算明细表'!CY24+'Z05_1 基本支出决算明细表'!CZ24)</f>
        <v>0.0</v>
      </c>
      <c r="CV24" s="24" t="n">
        <v>0.0</v>
      </c>
      <c r="CW24" s="24" t="n">
        <v>0.0</v>
      </c>
      <c r="CX24" s="24" t="n">
        <v>0.0</v>
      </c>
      <c r="CY24" s="24" t="n">
        <v>0.0</v>
      </c>
      <c r="CZ24" s="24" t="n">
        <v>0.0</v>
      </c>
      <c r="DA24" s="28" t="inlineStr">
        <is>
          <t>一</t>
        </is>
      </c>
      <c r="DB24" s="28" t="inlineStr">
        <is>
          <t>一</t>
        </is>
      </c>
      <c r="DC24" s="28" t="inlineStr">
        <is>
          <t>一</t>
        </is>
      </c>
      <c r="DD24" s="28" t="inlineStr">
        <is>
          <t>一</t>
        </is>
      </c>
      <c r="DE24" s="24" t="n">
        <f>('Z05_1 基本支出决算明细表'!DF24+'Z05_1 基本支出决算明细表'!DG24+'Z05_1 基本支出决算明细表'!DH24+'Z05_1 基本支出决算明细表'!DI24+'Z05_1 基本支出决算明细表'!DJ24)</f>
        <v>0.0</v>
      </c>
      <c r="DF24" s="24" t="n">
        <v>0.0</v>
      </c>
      <c r="DG24" s="24" t="n">
        <v>0.0</v>
      </c>
      <c r="DH24" s="24" t="n">
        <v>0.0</v>
      </c>
      <c r="DI24" s="24" t="n">
        <v>0.0</v>
      </c>
      <c r="DJ24" s="26" t="n">
        <v>0.0</v>
      </c>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80000.0</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('Z05_2 项目支出决算明细表'!AA6+'Z05_2 项目支出决算明细表'!AB6+'Z05_2 项目支出决算明细表'!AC6+'Z05_2 项目支出决算明细表'!AD6+'Z05_2 项目支出决算明细表'!AE6+'Z05_2 项目支出决算明细表'!AF6+'Z05_2 项目支出决算明细表'!AG6+'Z05_2 项目支出决算明细表'!AH6+'Z05_2 项目支出决算明细表'!AI6+'Z05_2 项目支出决算明细表'!AJ6+'Z05_2 项目支出决算明细表'!AK6+'Z05_2 项目支出决算明细表'!AL6+'Z05_2 项目支出决算明细表'!AM6+'Z05_2 项目支出决算明细表'!AN6+'Z05_2 项目支出决算明细表'!AO6+'Z05_2 项目支出决算明细表'!AP6+'Z05_2 项目支出决算明细表'!AQ6+'Z05_2 项目支出决算明细表'!AR6+'Z05_2 项目支出决算明细表'!AS6+'Z05_2 项目支出决算明细表'!AT6+'Z05_2 项目支出决算明细表'!AU6+'Z05_2 项目支出决算明细表'!AV6+'Z05_2 项目支出决算明细表'!AW6+'Z05_2 项目支出决算明细表'!AX6+'Z05_2 项目支出决算明细表'!AY6+'Z05_2 项目支出决算明细表'!AZ6+'Z05_2 项目支出决算明细表'!BA6)</f>
        <v>0.0</v>
      </c>
      <c r="AA6" s="24" t="n">
        <f>SUM('Z05_2 项目支出决算明细表'!AA7)</f>
        <v>0.0</v>
      </c>
      <c r="AB6" s="24" t="n">
        <f>SUM('Z05_2 项目支出决算明细表'!AB7)</f>
        <v>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0.0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0.0</v>
      </c>
      <c r="BB6" s="24" t="n">
        <f>('Z05_2 项目支出决算明细表'!BC6+'Z05_2 项目支出决算明细表'!BD6+'Z05_2 项目支出决算明细表'!BE6+'Z05_2 项目支出决算明细表'!BF6+'Z05_2 项目支出决算明细表'!BG6+'Z05_2 项目支出决算明细表'!BH6+'Z05_2 项目支出决算明细表'!BI6+'Z05_2 项目支出决算明细表'!BJ6+'Z05_2 项目支出决算明细表'!BK6+'Z05_2 项目支出决算明细表'!BL6+'Z05_2 项目支出决算明细表'!BM6+'Z05_2 项目支出决算明细表'!BN6)</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SUM('Z05_2 项目支出决算明细表'!BO7)</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80000.0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80000.0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SUM('Z05_2 项目支出决算明细表'!DA7)</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SUM('Z05_2 项目支出决算明细表'!DK7)</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2010399</t>
        </is>
      </c>
      <c r="B7" s="174"/>
      <c r="C7" s="174"/>
      <c r="D7" s="172" t="inlineStr">
        <is>
          <t>南岳庙耕地复垦项目</t>
        </is>
      </c>
      <c r="E7" s="172" t="inlineStr">
        <is>
          <t>2010399耕地复垦</t>
        </is>
      </c>
      <c r="F7" s="172" t="inlineStr">
        <is>
          <t>其他运转类</t>
        </is>
      </c>
      <c r="G7" s="172" t="inlineStr">
        <is>
          <t>耕地复垦</t>
        </is>
      </c>
      <c r="H7" s="172"/>
      <c r="I7" s="172" t="inlineStr">
        <is>
          <t>其他主管部门安排的基建项目</t>
        </is>
      </c>
      <c r="J7" s="200" t="inlineStr">
        <is>
          <t>否</t>
        </is>
      </c>
      <c r="K7" s="24" t="n">
        <f>'Z05_2 项目支出决算明细表'!L7 + 'Z05_2 项目支出决算明细表'!Z7 + 'Z05_2 项目支出决算明细表'!BB7 + 'Z05_2 项目支出决算明细表'!BO7 + 'Z05_2 项目支出决算明细表'!BT7 + 'Z05_2 项目支出决算明细表'!CG7 + 'Z05_2 项目支出决算明细表'!CX7 + 'Z05_2 项目支出决算明细表'!DA7 + 'Z05_2 项目支出决算明细表'!DG7 + 'Z05_2 项目支出决算明细表'!DK7</f>
        <v>80000.0</v>
      </c>
      <c r="L7" s="24" t="n">
        <f>('Z05_2 项目支出决算明细表'!M7+'Z05_2 项目支出决算明细表'!N7+'Z05_2 项目支出决算明细表'!O7+'Z05_2 项目支出决算明细表'!P7+'Z05_2 项目支出决算明细表'!Q7+'Z05_2 项目支出决算明细表'!R7+'Z05_2 项目支出决算明细表'!S7+'Z05_2 项目支出决算明细表'!T7+'Z05_2 项目支出决算明细表'!U7+'Z05_2 项目支出决算明细表'!V7+'Z05_2 项目支出决算明细表'!W7+'Z05_2 项目支出决算明细表'!X7+'Z05_2 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('Z05_2 项目支出决算明细表'!AA7+'Z05_2 项目支出决算明细表'!AB7+'Z05_2 项目支出决算明细表'!AC7+'Z05_2 项目支出决算明细表'!AD7+'Z05_2 项目支出决算明细表'!AE7+'Z05_2 项目支出决算明细表'!AF7+'Z05_2 项目支出决算明细表'!AG7+'Z05_2 项目支出决算明细表'!AH7+'Z05_2 项目支出决算明细表'!AI7+'Z05_2 项目支出决算明细表'!AJ7+'Z05_2 项目支出决算明细表'!AK7+'Z05_2 项目支出决算明细表'!AL7+'Z05_2 项目支出决算明细表'!AM7+'Z05_2 项目支出决算明细表'!AN7+'Z05_2 项目支出决算明细表'!AO7+'Z05_2 项目支出决算明细表'!AP7+'Z05_2 项目支出决算明细表'!AQ7+'Z05_2 项目支出决算明细表'!AR7+'Z05_2 项目支出决算明细表'!AS7+'Z05_2 项目支出决算明细表'!AT7+'Z05_2 项目支出决算明细表'!AU7+'Z05_2 项目支出决算明细表'!AV7+'Z05_2 项目支出决算明细表'!AW7+'Z05_2 项目支出决算明细表'!AX7+'Z05_2 项目支出决算明细表'!AY7+'Z05_2 项目支出决算明细表'!AZ7+'Z05_2 项目支出决算明细表'!BA7)</f>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f>('Z05_2 项目支出决算明细表'!BC7+'Z05_2 项目支出决算明细表'!BD7+'Z05_2 项目支出决算明细表'!BE7+'Z05_2 项目支出决算明细表'!BF7+'Z05_2 项目支出决算明细表'!BG7+'Z05_2 项目支出决算明细表'!BH7+'Z05_2 项目支出决算明细表'!BI7+'Z05_2 项目支出决算明细表'!BJ7+'Z05_2 项目支出决算明细表'!BK7+'Z05_2 项目支出决算明细表'!BL7+'Z05_2 项目支出决算明细表'!BM7+'Z05_2 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('Z05_2 项目支出决算明细表'!BP7+'Z05_2 项目支出决算明细表'!BQ7+'Z05_2 项目支出决算明细表'!BR7+'Z05_2 项目支出决算明细表'!BS7)</f>
        <v>0.0</v>
      </c>
      <c r="BP7" s="24" t="n">
        <v>0.0</v>
      </c>
      <c r="BQ7" s="24" t="n">
        <v>0.0</v>
      </c>
      <c r="BR7" s="24" t="n">
        <v>0.0</v>
      </c>
      <c r="BS7" s="24" t="n">
        <v>0.0</v>
      </c>
      <c r="BT7" s="24" t="n">
        <f>('Z05_2 项目支出决算明细表'!BU7+'Z05_2 项目支出决算明细表'!BV7+'Z05_2 项目支出决算明细表'!BW7+'Z05_2 项目支出决算明细表'!BX7+'Z05_2 项目支出决算明细表'!BY7+'Z05_2 项目支出决算明细表'!BZ7+'Z05_2 项目支出决算明细表'!CA7+'Z05_2 项目支出决算明细表'!CB7+'Z05_2 项目支出决算明细表'!CC7+'Z05_2 项目支出决算明细表'!CD7+'Z05_2 项目支出决算明细表'!CE7+'Z05_2 项目支出决算明细表'!CF7)</f>
        <v>0.0</v>
      </c>
      <c r="BU7" s="24" t="n">
        <v>0.0</v>
      </c>
      <c r="BV7" s="24" t="n">
        <v>0.0</v>
      </c>
      <c r="BW7" s="24" t="n">
        <v>0.0</v>
      </c>
      <c r="BX7" s="24" t="n">
        <v>0.0</v>
      </c>
      <c r="BY7" s="24" t="n">
        <v>0.0</v>
      </c>
      <c r="BZ7" s="24" t="n">
        <v>0.0</v>
      </c>
      <c r="CA7" s="24" t="n">
        <v>0.0</v>
      </c>
      <c r="CB7" s="24" t="n">
        <v>0.0</v>
      </c>
      <c r="CC7" s="24" t="n">
        <v>0.0</v>
      </c>
      <c r="CD7" s="24" t="n">
        <v>0.0</v>
      </c>
      <c r="CE7" s="24" t="n">
        <v>0.0</v>
      </c>
      <c r="CF7" s="24" t="n">
        <v>0.0</v>
      </c>
      <c r="CG7" s="24" t="n">
        <f>('Z05_2 项目支出决算明细表'!CH7+'Z05_2 项目支出决算明细表'!CI7+'Z05_2 项目支出决算明细表'!CJ7+'Z05_2 项目支出决算明细表'!CK7+'Z05_2 项目支出决算明细表'!CL7+'Z05_2 项目支出决算明细表'!CM7+'Z05_2 项目支出决算明细表'!CN7+'Z05_2 项目支出决算明细表'!CO7+'Z05_2 项目支出决算明细表'!CP7+'Z05_2 项目支出决算明细表'!CQ7+'Z05_2 项目支出决算明细表'!CR7+'Z05_2 项目支出决算明细表'!CS7+'Z05_2 项目支出决算明细表'!CT7+'Z05_2 项目支出决算明细表'!CU7+'Z05_2 项目支出决算明细表'!CV7+'Z05_2 项目支出决算明细表'!CW7)</f>
        <v>80000.0</v>
      </c>
      <c r="CH7" s="24" t="n">
        <v>0.0</v>
      </c>
      <c r="CI7" s="24" t="n">
        <v>0.0</v>
      </c>
      <c r="CJ7" s="24" t="n">
        <v>0.0</v>
      </c>
      <c r="CK7" s="24" t="n">
        <v>0.0</v>
      </c>
      <c r="CL7" s="24" t="n">
        <v>0.0</v>
      </c>
      <c r="CM7" s="24" t="n">
        <v>0.0</v>
      </c>
      <c r="CN7" s="24" t="n">
        <v>0.0</v>
      </c>
      <c r="CO7" s="24" t="n">
        <v>80000.0</v>
      </c>
      <c r="CP7" s="24" t="n">
        <v>0.0</v>
      </c>
      <c r="CQ7" s="24" t="n">
        <v>0.0</v>
      </c>
      <c r="CR7" s="24" t="n">
        <v>0.0</v>
      </c>
      <c r="CS7" s="24" t="n">
        <v>0.0</v>
      </c>
      <c r="CT7" s="24" t="n">
        <v>0.0</v>
      </c>
      <c r="CU7" s="24" t="n">
        <v>0.0</v>
      </c>
      <c r="CV7" s="24" t="n">
        <v>0.0</v>
      </c>
      <c r="CW7" s="24" t="n">
        <v>0.0</v>
      </c>
      <c r="CX7" s="24" t="n">
        <f>'Z05_2 项目支出决算明细表'!CY7 + 'Z05_2 项目支出决算明细表'!CZ7</f>
        <v>0.0</v>
      </c>
      <c r="CY7" s="24" t="n">
        <v>0.0</v>
      </c>
      <c r="CZ7" s="24" t="n">
        <v>0.0</v>
      </c>
      <c r="DA7" s="24" t="n">
        <f>('Z05_2 项目支出决算明细表'!DB7+'Z05_2 项目支出决算明细表'!DC7+'Z05_2 项目支出决算明细表'!DD7+'Z05_2 项目支出决算明细表'!DE7+'Z05_2 项目支出决算明细表'!DF7)</f>
        <v>0.0</v>
      </c>
      <c r="DB7" s="24" t="n">
        <v>0.0</v>
      </c>
      <c r="DC7" s="24" t="n">
        <v>0.0</v>
      </c>
      <c r="DD7" s="24" t="n">
        <v>0.0</v>
      </c>
      <c r="DE7" s="24" t="n">
        <v>0.0</v>
      </c>
      <c r="DF7" s="24" t="n">
        <v>0.0</v>
      </c>
      <c r="DG7" s="24" t="n">
        <f>('Z05_2 项目支出决算明细表'!DH7+'Z05_2 项目支出决算明细表'!DI7+'Z05_2 项目支出决算明细表'!DJ7)</f>
        <v>0.0</v>
      </c>
      <c r="DH7" s="24" t="n">
        <v>0.0</v>
      </c>
      <c r="DI7" s="24" t="n">
        <v>0.0</v>
      </c>
      <c r="DJ7" s="24" t="n">
        <v>0.0</v>
      </c>
      <c r="DK7" s="24" t="n">
        <f>('Z05_2 项目支出决算明细表'!DL7+'Z05_2 项目支出决算明细表'!DM7+'Z05_2 项目支出决算明细表'!DN7+'Z05_2 项目支出决算明细表'!DO7+'Z05_2 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HIDDENSHEETNAME!$N$2:$N$5</formula1>
    </dataValidation>
    <dataValidation type="list" sqref="J7" allowBlank="true" errorStyle="stop">
      <formula1>HIDDENSHEETNAME!$C$2:$C$3</formula1>
    </dataValidation>
    <dataValidation type="list" sqref="F7"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SUM('Z06 项目支出分项目收入支出决算表'!K7)</f>
        <v>80000.0</v>
      </c>
      <c r="L6" s="24" t="n">
        <f>SUM('Z06 项目支出分项目收入支出决算表'!L7)</f>
        <v>0.0</v>
      </c>
      <c r="M6" s="24" t="n">
        <f>SUM('Z06 项目支出分项目收入支出决算表'!M7)</f>
        <v>0.0</v>
      </c>
      <c r="N6" s="24" t="n">
        <f>SUM('Z06 项目支出分项目收入支出决算表'!N7)</f>
        <v>80000.0</v>
      </c>
      <c r="O6" s="24" t="n">
        <f>SUM('Z06 项目支出分项目收入支出决算表'!O7)</f>
        <v>0.0</v>
      </c>
      <c r="P6" s="24" t="n">
        <f>SUM('Z06 项目支出分项目收入支出决算表'!P7)</f>
        <v>0.0</v>
      </c>
      <c r="Q6" s="24" t="n">
        <f>'Z06 项目支出分项目收入支出决算表'!R6 + 'Z06 项目支出分项目收入支出决算表'!S6</f>
        <v>80000.0</v>
      </c>
      <c r="R6" s="24" t="n">
        <f>SUM('Z06 项目支出分项目收入支出决算表'!R7)</f>
        <v>80000.0</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2010399</t>
        </is>
      </c>
      <c r="B7" s="174"/>
      <c r="C7" s="174"/>
      <c r="D7" s="172" t="inlineStr">
        <is>
          <t>南岳庙镇耕地复垦项目</t>
        </is>
      </c>
      <c r="E7" s="172"/>
      <c r="F7" s="172" t="inlineStr">
        <is>
          <t>其他运转类</t>
        </is>
      </c>
      <c r="G7" s="172"/>
      <c r="H7" s="172"/>
      <c r="I7" s="200" t="inlineStr">
        <is>
          <t>非基建项目</t>
        </is>
      </c>
      <c r="J7" s="172" t="inlineStr">
        <is>
          <t>否</t>
        </is>
      </c>
      <c r="K7" s="24" t="n">
        <f>'Z06 项目支出分项目收入支出决算表'!L7 + 'Z06 项目支出分项目收入支出决算表'!N7 + 'Z06 项目支出分项目收入支出决算表'!P7</f>
        <v>80000.0</v>
      </c>
      <c r="L7" s="24" t="n">
        <v>0.0</v>
      </c>
      <c r="M7" s="24" t="n">
        <v>0.0</v>
      </c>
      <c r="N7" s="24" t="n">
        <v>80000.0</v>
      </c>
      <c r="O7" s="24" t="n">
        <v>0.0</v>
      </c>
      <c r="P7" s="24" t="n">
        <v>0.0</v>
      </c>
      <c r="Q7" s="24" t="n">
        <f>'Z06 项目支出分项目收入支出决算表'!R7 + 'Z06 项目支出分项目收入支出决算表'!S7</f>
        <v>80000.0</v>
      </c>
      <c r="R7" s="24" t="n">
        <v>80000.0</v>
      </c>
      <c r="S7" s="24" t="n">
        <v>0.0</v>
      </c>
      <c r="T7" s="24" t="n">
        <v>0.0</v>
      </c>
      <c r="U7" s="24" t="n">
        <v>0.0</v>
      </c>
      <c r="V7" s="24" t="n">
        <f>'Z06 项目支出分项目收入支出决算表'!K7 - 'Z06 项目支出分项目收入支出决算表'!Q7 + 'Z06 项目支出分项目收入支出决算表'!T7 - 'Z06 项目支出分项目收入支出决算表'!U7</f>
        <v>0.0</v>
      </c>
      <c r="W7" s="24" t="n">
        <f>'Z06 项目支出分项目收入支出决算表'!X7 + 'Z06 项目支出分项目收入支出决算表'!Y7</f>
        <v>0.0</v>
      </c>
      <c r="X7" s="24" t="n">
        <v>0.0</v>
      </c>
      <c r="Y7" s="26" t="n">
        <v>0.0</v>
      </c>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J7" allowBlank="true" errorStyle="stop">
      <formula1>HIDDENSHEETNAME!$C$2:$C$3</formula1>
    </dataValidation>
    <dataValidation type="list" sqref="F7" allowBlank="true" errorStyle="stop">
      <formula1>HIDDENSHEETNAME!$O$2:$O$3</formula1>
    </dataValidation>
    <dataValidation type="list" sqref="I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SUM('Z07 一般公共预算财政拨款收入支出决算表'!E7)</f>
        <v>0.0</v>
      </c>
      <c r="F6" s="24" t="n">
        <f>SUM('Z07 一般公共预算财政拨款收入支出决算表'!F7)</f>
        <v>0.0</v>
      </c>
      <c r="G6" s="24" t="n">
        <f>SUM('Z07 一般公共预算财政拨款收入支出决算表'!G7)</f>
        <v>0.0</v>
      </c>
      <c r="H6" s="24" t="n">
        <f>SUM('Z07 一般公共预算财政拨款收入支出决算表'!H7)</f>
        <v>2.101971537E7</v>
      </c>
      <c r="I6" s="24" t="n">
        <f>SUM('Z07 一般公共预算财政拨款收入支出决算表'!I7)</f>
        <v>2.093971537E7</v>
      </c>
      <c r="J6" s="24" t="n">
        <f>SUM('Z07 一般公共预算财政拨款收入支出决算表'!J7)</f>
        <v>80000.0</v>
      </c>
      <c r="K6" s="24" t="n">
        <f>'Z07 一般公共预算财政拨款收入支出决算表'!L6 + 'Z07 一般公共预算财政拨款收入支出决算表'!O6</f>
        <v>2.101971537E7</v>
      </c>
      <c r="L6" s="24" t="n">
        <f>SUM('Z07 一般公共预算财政拨款收入支出决算表'!L7)</f>
        <v>2.093971537E7</v>
      </c>
      <c r="M6" s="24" t="n">
        <f>SUM('Z07 一般公共预算财政拨款收入支出决算表'!M7)</f>
        <v>1.92605734E7</v>
      </c>
      <c r="N6" s="24" t="n">
        <f>SUM('Z07 一般公共预算财政拨款收入支出决算表'!N7)</f>
        <v>1679141.97</v>
      </c>
      <c r="O6" s="24" t="n">
        <f>SUM('Z07 一般公共预算财政拨款收入支出决算表'!O7)</f>
        <v>80000.0</v>
      </c>
      <c r="P6" s="24" t="n">
        <f>'Z07 一般公共预算财政拨款收入支出决算表'!Q6 + 'Z07 一般公共预算财政拨款收入支出决算表'!R6</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1.316686887E7</v>
      </c>
      <c r="I7" s="24" t="n">
        <v>1.316686887E7</v>
      </c>
      <c r="J7" s="24" t="n">
        <v>0.0</v>
      </c>
      <c r="K7" s="24" t="n">
        <v>1.316686887E7</v>
      </c>
      <c r="L7" s="24" t="n">
        <v>1.316686887E7</v>
      </c>
      <c r="M7" s="24" t="n">
        <v>1.272682602E7</v>
      </c>
      <c r="N7" s="24" t="n">
        <v>440042.85</v>
      </c>
      <c r="O7" s="24" t="n">
        <v>0.0</v>
      </c>
      <c r="P7" s="24" t="n">
        <v>0.0</v>
      </c>
      <c r="Q7" s="24" t="n">
        <v>0.0</v>
      </c>
      <c r="R7" s="24" t="n">
        <v>0.0</v>
      </c>
      <c r="S7" s="24" t="n">
        <v>0.0</v>
      </c>
      <c r="T7" s="26" t="n">
        <v>0.0</v>
      </c>
    </row>
    <row r="8" customHeight="true" ht="15.0">
      <c r="A8" s="172" t="inlineStr">
        <is>
          <t>2010302</t>
        </is>
      </c>
      <c r="B8" s="174"/>
      <c r="C8" s="174"/>
      <c r="D8" s="30" t="inlineStr">
        <is>
          <t>一般行政管理事务</t>
        </is>
      </c>
      <c r="E8" s="24" t="n">
        <v>0.0</v>
      </c>
      <c r="F8" s="24" t="n">
        <v>0.0</v>
      </c>
      <c r="G8" s="24" t="n">
        <v>0.0</v>
      </c>
      <c r="H8" s="24" t="n">
        <v>50000.0</v>
      </c>
      <c r="I8" s="24" t="n">
        <v>50000.0</v>
      </c>
      <c r="J8" s="24" t="n">
        <v>0.0</v>
      </c>
      <c r="K8" s="24" t="n">
        <v>50000.0</v>
      </c>
      <c r="L8" s="24" t="n">
        <v>50000.0</v>
      </c>
      <c r="M8" s="24" t="n">
        <v>0.0</v>
      </c>
      <c r="N8" s="24" t="n">
        <v>50000.0</v>
      </c>
      <c r="O8" s="24" t="n">
        <v>0.0</v>
      </c>
      <c r="P8" s="24" t="n">
        <v>0.0</v>
      </c>
      <c r="Q8" s="24" t="n">
        <v>0.0</v>
      </c>
      <c r="R8" s="24" t="n">
        <v>0.0</v>
      </c>
      <c r="S8" s="24" t="n">
        <v>0.0</v>
      </c>
      <c r="T8" s="26" t="n">
        <v>0.0</v>
      </c>
    </row>
    <row r="9" customHeight="true" ht="15.0">
      <c r="A9" s="172" t="inlineStr">
        <is>
          <t>2010399</t>
        </is>
      </c>
      <c r="B9" s="174"/>
      <c r="C9" s="174"/>
      <c r="D9" s="30" t="inlineStr">
        <is>
          <t>其他政府办公厅（室）及相关机构事务支出</t>
        </is>
      </c>
      <c r="E9" s="24" t="n">
        <v>0.0</v>
      </c>
      <c r="F9" s="24" t="n">
        <v>0.0</v>
      </c>
      <c r="G9" s="24" t="n">
        <v>0.0</v>
      </c>
      <c r="H9" s="24" t="n">
        <v>871041.19</v>
      </c>
      <c r="I9" s="24" t="n">
        <v>791041.19</v>
      </c>
      <c r="J9" s="24" t="n">
        <v>80000.0</v>
      </c>
      <c r="K9" s="24" t="n">
        <v>871041.19</v>
      </c>
      <c r="L9" s="24" t="n">
        <v>791041.19</v>
      </c>
      <c r="M9" s="24" t="n">
        <v>591045.19</v>
      </c>
      <c r="N9" s="24" t="n">
        <v>199996.0</v>
      </c>
      <c r="O9" s="24" t="n">
        <v>80000.0</v>
      </c>
      <c r="P9" s="24" t="n">
        <v>0.0</v>
      </c>
      <c r="Q9" s="24" t="n">
        <v>0.0</v>
      </c>
      <c r="R9" s="24" t="n">
        <v>0.0</v>
      </c>
      <c r="S9" s="24" t="n">
        <v>0.0</v>
      </c>
      <c r="T9" s="26" t="n">
        <v>0.0</v>
      </c>
    </row>
    <row r="10" customHeight="true" ht="15.0">
      <c r="A10" s="172" t="inlineStr">
        <is>
          <t>2010602</t>
        </is>
      </c>
      <c r="B10" s="174"/>
      <c r="C10" s="174"/>
      <c r="D10" s="30" t="inlineStr">
        <is>
          <t>一般行政管理事务</t>
        </is>
      </c>
      <c r="E10" s="24" t="n">
        <v>0.0</v>
      </c>
      <c r="F10" s="24" t="n">
        <v>0.0</v>
      </c>
      <c r="G10" s="24" t="n">
        <v>0.0</v>
      </c>
      <c r="H10" s="24" t="n">
        <v>130089.31</v>
      </c>
      <c r="I10" s="24" t="n">
        <v>130089.31</v>
      </c>
      <c r="J10" s="24" t="n">
        <v>0.0</v>
      </c>
      <c r="K10" s="24" t="n">
        <v>130089.31</v>
      </c>
      <c r="L10" s="24" t="n">
        <v>130089.31</v>
      </c>
      <c r="M10" s="24" t="n">
        <v>0.0</v>
      </c>
      <c r="N10" s="24" t="n">
        <v>130089.31</v>
      </c>
      <c r="O10" s="24" t="n">
        <v>0.0</v>
      </c>
      <c r="P10" s="24" t="n">
        <v>0.0</v>
      </c>
      <c r="Q10" s="24" t="n">
        <v>0.0</v>
      </c>
      <c r="R10" s="24" t="n">
        <v>0.0</v>
      </c>
      <c r="S10" s="24" t="n">
        <v>0.0</v>
      </c>
      <c r="T10" s="26" t="n">
        <v>0.0</v>
      </c>
    </row>
    <row r="11" customHeight="true" ht="15.0">
      <c r="A11" s="172" t="inlineStr">
        <is>
          <t>2010799</t>
        </is>
      </c>
      <c r="B11" s="174"/>
      <c r="C11" s="174"/>
      <c r="D11" s="30" t="inlineStr">
        <is>
          <t>其他税收事务支出</t>
        </is>
      </c>
      <c r="E11" s="24" t="n">
        <v>0.0</v>
      </c>
      <c r="F11" s="24" t="n">
        <v>0.0</v>
      </c>
      <c r="G11" s="24" t="n">
        <v>0.0</v>
      </c>
      <c r="H11" s="24" t="n">
        <v>372700.0</v>
      </c>
      <c r="I11" s="24" t="n">
        <v>372700.0</v>
      </c>
      <c r="J11" s="24" t="n">
        <v>0.0</v>
      </c>
      <c r="K11" s="24" t="n">
        <v>372700.0</v>
      </c>
      <c r="L11" s="24" t="n">
        <v>372700.0</v>
      </c>
      <c r="M11" s="24" t="n">
        <v>187041.45</v>
      </c>
      <c r="N11" s="24" t="n">
        <v>185658.55</v>
      </c>
      <c r="O11" s="24" t="n">
        <v>0.0</v>
      </c>
      <c r="P11" s="24" t="n">
        <v>0.0</v>
      </c>
      <c r="Q11" s="24" t="n">
        <v>0.0</v>
      </c>
      <c r="R11" s="24" t="n">
        <v>0.0</v>
      </c>
      <c r="S11" s="24" t="n">
        <v>0.0</v>
      </c>
      <c r="T11" s="26" t="n">
        <v>0.0</v>
      </c>
    </row>
    <row r="12" customHeight="true" ht="15.0">
      <c r="A12" s="172" t="inlineStr">
        <is>
          <t>2079999</t>
        </is>
      </c>
      <c r="B12" s="174"/>
      <c r="C12" s="174"/>
      <c r="D12" s="30" t="inlineStr">
        <is>
          <t>其他文化旅游体育与传媒支出</t>
        </is>
      </c>
      <c r="E12" s="24" t="n">
        <v>0.0</v>
      </c>
      <c r="F12" s="24" t="n">
        <v>0.0</v>
      </c>
      <c r="G12" s="24" t="n">
        <v>0.0</v>
      </c>
      <c r="H12" s="24" t="n">
        <v>20000.0</v>
      </c>
      <c r="I12" s="24" t="n">
        <v>20000.0</v>
      </c>
      <c r="J12" s="24" t="n">
        <v>0.0</v>
      </c>
      <c r="K12" s="24" t="n">
        <v>20000.0</v>
      </c>
      <c r="L12" s="24" t="n">
        <v>20000.0</v>
      </c>
      <c r="M12" s="24" t="n">
        <v>20000.0</v>
      </c>
      <c r="N12" s="24" t="n">
        <v>0.0</v>
      </c>
      <c r="O12" s="24" t="n">
        <v>0.0</v>
      </c>
      <c r="P12" s="24" t="n">
        <v>0.0</v>
      </c>
      <c r="Q12" s="24" t="n">
        <v>0.0</v>
      </c>
      <c r="R12" s="24" t="n">
        <v>0.0</v>
      </c>
      <c r="S12" s="24" t="n">
        <v>0.0</v>
      </c>
      <c r="T12" s="26" t="n">
        <v>0.0</v>
      </c>
    </row>
    <row r="13" customHeight="true" ht="15.0">
      <c r="A13" s="172" t="inlineStr">
        <is>
          <t>2080801</t>
        </is>
      </c>
      <c r="B13" s="174"/>
      <c r="C13" s="174"/>
      <c r="D13" s="30" t="inlineStr">
        <is>
          <t>死亡抚恤</t>
        </is>
      </c>
      <c r="E13" s="24" t="n">
        <v>0.0</v>
      </c>
      <c r="F13" s="24" t="n">
        <v>0.0</v>
      </c>
      <c r="G13" s="24" t="n">
        <v>0.0</v>
      </c>
      <c r="H13" s="24" t="n">
        <v>161940.0</v>
      </c>
      <c r="I13" s="24" t="n">
        <v>161940.0</v>
      </c>
      <c r="J13" s="24" t="n">
        <v>0.0</v>
      </c>
      <c r="K13" s="24" t="n">
        <v>161940.0</v>
      </c>
      <c r="L13" s="24" t="n">
        <v>161940.0</v>
      </c>
      <c r="M13" s="24" t="n">
        <v>161940.0</v>
      </c>
      <c r="N13" s="24" t="n">
        <v>0.0</v>
      </c>
      <c r="O13" s="24" t="n">
        <v>0.0</v>
      </c>
      <c r="P13" s="24" t="n">
        <v>0.0</v>
      </c>
      <c r="Q13" s="24" t="n">
        <v>0.0</v>
      </c>
      <c r="R13" s="24" t="n">
        <v>0.0</v>
      </c>
      <c r="S13" s="24" t="n">
        <v>0.0</v>
      </c>
      <c r="T13" s="26" t="n">
        <v>0.0</v>
      </c>
    </row>
    <row r="14" customHeight="true" ht="15.0">
      <c r="A14" s="172" t="inlineStr">
        <is>
          <t>2089999</t>
        </is>
      </c>
      <c r="B14" s="174"/>
      <c r="C14" s="174"/>
      <c r="D14" s="30" t="inlineStr">
        <is>
          <t>其他社会保障和就业支出</t>
        </is>
      </c>
      <c r="E14" s="24" t="n">
        <v>0.0</v>
      </c>
      <c r="F14" s="24" t="n">
        <v>0.0</v>
      </c>
      <c r="G14" s="24" t="n">
        <v>0.0</v>
      </c>
      <c r="H14" s="24" t="n">
        <v>164500.0</v>
      </c>
      <c r="I14" s="24" t="n">
        <v>164500.0</v>
      </c>
      <c r="J14" s="24" t="n">
        <v>0.0</v>
      </c>
      <c r="K14" s="24" t="n">
        <v>164500.0</v>
      </c>
      <c r="L14" s="24" t="n">
        <v>164500.0</v>
      </c>
      <c r="M14" s="24" t="n">
        <v>164500.0</v>
      </c>
      <c r="N14" s="24" t="n">
        <v>0.0</v>
      </c>
      <c r="O14" s="24" t="n">
        <v>0.0</v>
      </c>
      <c r="P14" s="24" t="n">
        <v>0.0</v>
      </c>
      <c r="Q14" s="24" t="n">
        <v>0.0</v>
      </c>
      <c r="R14" s="24" t="n">
        <v>0.0</v>
      </c>
      <c r="S14" s="24" t="n">
        <v>0.0</v>
      </c>
      <c r="T14" s="26" t="n">
        <v>0.0</v>
      </c>
    </row>
    <row r="15" customHeight="true" ht="15.0">
      <c r="A15" s="172" t="inlineStr">
        <is>
          <t>2101103</t>
        </is>
      </c>
      <c r="B15" s="174"/>
      <c r="C15" s="174"/>
      <c r="D15" s="30" t="inlineStr">
        <is>
          <t>公务员医疗补助</t>
        </is>
      </c>
      <c r="E15" s="24" t="n">
        <v>0.0</v>
      </c>
      <c r="F15" s="24" t="n">
        <v>0.0</v>
      </c>
      <c r="G15" s="24" t="n">
        <v>0.0</v>
      </c>
      <c r="H15" s="24" t="n">
        <v>117800.0</v>
      </c>
      <c r="I15" s="24" t="n">
        <v>117800.0</v>
      </c>
      <c r="J15" s="24" t="n">
        <v>0.0</v>
      </c>
      <c r="K15" s="24" t="n">
        <v>117800.0</v>
      </c>
      <c r="L15" s="24" t="n">
        <v>117800.0</v>
      </c>
      <c r="M15" s="24" t="n">
        <v>117800.0</v>
      </c>
      <c r="N15" s="24" t="n">
        <v>0.0</v>
      </c>
      <c r="O15" s="24" t="n">
        <v>0.0</v>
      </c>
      <c r="P15" s="24" t="n">
        <v>0.0</v>
      </c>
      <c r="Q15" s="24" t="n">
        <v>0.0</v>
      </c>
      <c r="R15" s="24" t="n">
        <v>0.0</v>
      </c>
      <c r="S15" s="24" t="n">
        <v>0.0</v>
      </c>
      <c r="T15" s="26" t="n">
        <v>0.0</v>
      </c>
    </row>
    <row r="16" customHeight="true" ht="15.0">
      <c r="A16" s="172" t="inlineStr">
        <is>
          <t>2129999</t>
        </is>
      </c>
      <c r="B16" s="174"/>
      <c r="C16" s="174"/>
      <c r="D16" s="30" t="inlineStr">
        <is>
          <t>其他城乡社区支出</t>
        </is>
      </c>
      <c r="E16" s="24" t="n">
        <v>0.0</v>
      </c>
      <c r="F16" s="24" t="n">
        <v>0.0</v>
      </c>
      <c r="G16" s="24" t="n">
        <v>0.0</v>
      </c>
      <c r="H16" s="24" t="n">
        <v>60700.0</v>
      </c>
      <c r="I16" s="24" t="n">
        <v>60700.0</v>
      </c>
      <c r="J16" s="24" t="n">
        <v>0.0</v>
      </c>
      <c r="K16" s="24" t="n">
        <v>60700.0</v>
      </c>
      <c r="L16" s="24" t="n">
        <v>60700.0</v>
      </c>
      <c r="M16" s="24" t="n">
        <v>56000.0</v>
      </c>
      <c r="N16" s="24" t="n">
        <v>4700.0</v>
      </c>
      <c r="O16" s="24" t="n">
        <v>0.0</v>
      </c>
      <c r="P16" s="24" t="n">
        <v>0.0</v>
      </c>
      <c r="Q16" s="24" t="n">
        <v>0.0</v>
      </c>
      <c r="R16" s="24" t="n">
        <v>0.0</v>
      </c>
      <c r="S16" s="24" t="n">
        <v>0.0</v>
      </c>
      <c r="T16" s="26" t="n">
        <v>0.0</v>
      </c>
    </row>
    <row r="17" customHeight="true" ht="15.0">
      <c r="A17" s="172" t="inlineStr">
        <is>
          <t>2130101</t>
        </is>
      </c>
      <c r="B17" s="174"/>
      <c r="C17" s="174"/>
      <c r="D17" s="30" t="inlineStr">
        <is>
          <t>行政运行</t>
        </is>
      </c>
      <c r="E17" s="24" t="n">
        <v>0.0</v>
      </c>
      <c r="F17" s="24" t="n">
        <v>0.0</v>
      </c>
      <c r="G17" s="24" t="n">
        <v>0.0</v>
      </c>
      <c r="H17" s="24" t="n">
        <v>1439600.0</v>
      </c>
      <c r="I17" s="24" t="n">
        <v>1439600.0</v>
      </c>
      <c r="J17" s="24" t="n">
        <v>0.0</v>
      </c>
      <c r="K17" s="24" t="n">
        <v>1439600.0</v>
      </c>
      <c r="L17" s="24" t="n">
        <v>1439600.0</v>
      </c>
      <c r="M17" s="24" t="n">
        <v>1269768.0</v>
      </c>
      <c r="N17" s="24" t="n">
        <v>169832.0</v>
      </c>
      <c r="O17" s="24" t="n">
        <v>0.0</v>
      </c>
      <c r="P17" s="24" t="n">
        <v>0.0</v>
      </c>
      <c r="Q17" s="24" t="n">
        <v>0.0</v>
      </c>
      <c r="R17" s="24" t="n">
        <v>0.0</v>
      </c>
      <c r="S17" s="24" t="n">
        <v>0.0</v>
      </c>
      <c r="T17" s="26" t="n">
        <v>0.0</v>
      </c>
    </row>
    <row r="18" customHeight="true" ht="15.0">
      <c r="A18" s="172" t="inlineStr">
        <is>
          <t>2130199</t>
        </is>
      </c>
      <c r="B18" s="174"/>
      <c r="C18" s="174"/>
      <c r="D18" s="30" t="inlineStr">
        <is>
          <t>其他农业农村支出</t>
        </is>
      </c>
      <c r="E18" s="24" t="n">
        <v>0.0</v>
      </c>
      <c r="F18" s="24" t="n">
        <v>0.0</v>
      </c>
      <c r="G18" s="24" t="n">
        <v>0.0</v>
      </c>
      <c r="H18" s="24" t="n">
        <v>882200.0</v>
      </c>
      <c r="I18" s="24" t="n">
        <v>882200.0</v>
      </c>
      <c r="J18" s="24" t="n">
        <v>0.0</v>
      </c>
      <c r="K18" s="24" t="n">
        <v>882200.0</v>
      </c>
      <c r="L18" s="24" t="n">
        <v>882200.0</v>
      </c>
      <c r="M18" s="24" t="n">
        <v>577176.74</v>
      </c>
      <c r="N18" s="24" t="n">
        <v>305023.26</v>
      </c>
      <c r="O18" s="24" t="n">
        <v>0.0</v>
      </c>
      <c r="P18" s="24" t="n">
        <v>0.0</v>
      </c>
      <c r="Q18" s="24" t="n">
        <v>0.0</v>
      </c>
      <c r="R18" s="24" t="n">
        <v>0.0</v>
      </c>
      <c r="S18" s="24" t="n">
        <v>0.0</v>
      </c>
      <c r="T18" s="26" t="n">
        <v>0.0</v>
      </c>
    </row>
    <row r="19" customHeight="true" ht="15.0">
      <c r="A19" s="172" t="inlineStr">
        <is>
          <t>2130399</t>
        </is>
      </c>
      <c r="B19" s="174"/>
      <c r="C19" s="174"/>
      <c r="D19" s="30" t="inlineStr">
        <is>
          <t>其他水利支出</t>
        </is>
      </c>
      <c r="E19" s="24" t="n">
        <v>0.0</v>
      </c>
      <c r="F19" s="24" t="n">
        <v>0.0</v>
      </c>
      <c r="G19" s="24" t="n">
        <v>0.0</v>
      </c>
      <c r="H19" s="24" t="n">
        <v>50000.0</v>
      </c>
      <c r="I19" s="24" t="n">
        <v>50000.0</v>
      </c>
      <c r="J19" s="24" t="n">
        <v>0.0</v>
      </c>
      <c r="K19" s="24" t="n">
        <v>50000.0</v>
      </c>
      <c r="L19" s="24" t="n">
        <v>50000.0</v>
      </c>
      <c r="M19" s="24" t="n">
        <v>50000.0</v>
      </c>
      <c r="N19" s="24" t="n">
        <v>0.0</v>
      </c>
      <c r="O19" s="24" t="n">
        <v>0.0</v>
      </c>
      <c r="P19" s="24" t="n">
        <v>0.0</v>
      </c>
      <c r="Q19" s="24" t="n">
        <v>0.0</v>
      </c>
      <c r="R19" s="24" t="n">
        <v>0.0</v>
      </c>
      <c r="S19" s="24" t="n">
        <v>0.0</v>
      </c>
      <c r="T19" s="26" t="n">
        <v>0.0</v>
      </c>
    </row>
    <row r="20" customHeight="true" ht="15.0">
      <c r="A20" s="172" t="inlineStr">
        <is>
          <t>2130599</t>
        </is>
      </c>
      <c r="B20" s="174"/>
      <c r="C20" s="174"/>
      <c r="D20" s="30" t="inlineStr">
        <is>
          <t>其他巩固脱贫攻坚成果衔接乡村振兴支出</t>
        </is>
      </c>
      <c r="E20" s="24" t="n">
        <v>0.0</v>
      </c>
      <c r="F20" s="24" t="n">
        <v>0.0</v>
      </c>
      <c r="G20" s="24" t="n">
        <v>0.0</v>
      </c>
      <c r="H20" s="24" t="n">
        <v>225600.0</v>
      </c>
      <c r="I20" s="24" t="n">
        <v>225600.0</v>
      </c>
      <c r="J20" s="24" t="n">
        <v>0.0</v>
      </c>
      <c r="K20" s="24" t="n">
        <v>225600.0</v>
      </c>
      <c r="L20" s="24" t="n">
        <v>225600.0</v>
      </c>
      <c r="M20" s="24" t="n">
        <v>81800.0</v>
      </c>
      <c r="N20" s="24" t="n">
        <v>143800.0</v>
      </c>
      <c r="O20" s="24" t="n">
        <v>0.0</v>
      </c>
      <c r="P20" s="24" t="n">
        <v>0.0</v>
      </c>
      <c r="Q20" s="24" t="n">
        <v>0.0</v>
      </c>
      <c r="R20" s="24" t="n">
        <v>0.0</v>
      </c>
      <c r="S20" s="24" t="n">
        <v>0.0</v>
      </c>
      <c r="T20" s="26" t="n">
        <v>0.0</v>
      </c>
    </row>
    <row r="21" customHeight="true" ht="15.0">
      <c r="A21" s="172" t="inlineStr">
        <is>
          <t>2130705</t>
        </is>
      </c>
      <c r="B21" s="174"/>
      <c r="C21" s="174"/>
      <c r="D21" s="30" t="inlineStr">
        <is>
          <t>对村民委员会和村党支部的补助</t>
        </is>
      </c>
      <c r="E21" s="24" t="n">
        <v>0.0</v>
      </c>
      <c r="F21" s="24" t="n">
        <v>0.0</v>
      </c>
      <c r="G21" s="24" t="n">
        <v>0.0</v>
      </c>
      <c r="H21" s="24" t="n">
        <v>3116676.0</v>
      </c>
      <c r="I21" s="24" t="n">
        <v>3116676.0</v>
      </c>
      <c r="J21" s="24" t="n">
        <v>0.0</v>
      </c>
      <c r="K21" s="24" t="n">
        <v>3116676.0</v>
      </c>
      <c r="L21" s="24" t="n">
        <v>3116676.0</v>
      </c>
      <c r="M21" s="24" t="n">
        <v>3116676.0</v>
      </c>
      <c r="N21" s="24" t="n">
        <v>0.0</v>
      </c>
      <c r="O21" s="24" t="n">
        <v>0.0</v>
      </c>
      <c r="P21" s="24" t="n">
        <v>0.0</v>
      </c>
      <c r="Q21" s="24" t="n">
        <v>0.0</v>
      </c>
      <c r="R21" s="24" t="n">
        <v>0.0</v>
      </c>
      <c r="S21" s="24" t="n">
        <v>0.0</v>
      </c>
      <c r="T21" s="26" t="n">
        <v>0.0</v>
      </c>
    </row>
    <row r="22" customHeight="true" ht="15.0">
      <c r="A22" s="172" t="inlineStr">
        <is>
          <t>2130799</t>
        </is>
      </c>
      <c r="B22" s="174"/>
      <c r="C22" s="174"/>
      <c r="D22" s="30" t="inlineStr">
        <is>
          <t>其他农村综合改革支出</t>
        </is>
      </c>
      <c r="E22" s="24" t="n">
        <v>0.0</v>
      </c>
      <c r="F22" s="24" t="n">
        <v>0.0</v>
      </c>
      <c r="G22" s="24" t="n">
        <v>0.0</v>
      </c>
      <c r="H22" s="24" t="n">
        <v>60000.0</v>
      </c>
      <c r="I22" s="24" t="n">
        <v>60000.0</v>
      </c>
      <c r="J22" s="24" t="n">
        <v>0.0</v>
      </c>
      <c r="K22" s="24" t="n">
        <v>60000.0</v>
      </c>
      <c r="L22" s="24" t="n">
        <v>60000.0</v>
      </c>
      <c r="M22" s="24" t="n">
        <v>60000.0</v>
      </c>
      <c r="N22" s="24" t="n">
        <v>0.0</v>
      </c>
      <c r="O22" s="24" t="n">
        <v>0.0</v>
      </c>
      <c r="P22" s="24" t="n">
        <v>0.0</v>
      </c>
      <c r="Q22" s="24" t="n">
        <v>0.0</v>
      </c>
      <c r="R22" s="24" t="n">
        <v>0.0</v>
      </c>
      <c r="S22" s="24" t="n">
        <v>0.0</v>
      </c>
      <c r="T22" s="26" t="n">
        <v>0.0</v>
      </c>
    </row>
    <row r="23" customHeight="true" ht="15.0">
      <c r="A23" s="172" t="inlineStr">
        <is>
          <t>2139999</t>
        </is>
      </c>
      <c r="B23" s="174"/>
      <c r="C23" s="174"/>
      <c r="D23" s="30" t="inlineStr">
        <is>
          <t>其他农林水支出</t>
        </is>
      </c>
      <c r="E23" s="24" t="n">
        <v>0.0</v>
      </c>
      <c r="F23" s="24" t="n">
        <v>0.0</v>
      </c>
      <c r="G23" s="24" t="n">
        <v>0.0</v>
      </c>
      <c r="H23" s="24" t="n">
        <v>80000.0</v>
      </c>
      <c r="I23" s="24" t="n">
        <v>80000.0</v>
      </c>
      <c r="J23" s="24" t="n">
        <v>0.0</v>
      </c>
      <c r="K23" s="24" t="n">
        <v>80000.0</v>
      </c>
      <c r="L23" s="24" t="n">
        <v>80000.0</v>
      </c>
      <c r="M23" s="24" t="n">
        <v>80000.0</v>
      </c>
      <c r="N23" s="24" t="n">
        <v>0.0</v>
      </c>
      <c r="O23" s="24" t="n">
        <v>0.0</v>
      </c>
      <c r="P23" s="24" t="n">
        <v>0.0</v>
      </c>
      <c r="Q23" s="24" t="n">
        <v>0.0</v>
      </c>
      <c r="R23" s="24" t="n">
        <v>0.0</v>
      </c>
      <c r="S23" s="24" t="n">
        <v>0.0</v>
      </c>
      <c r="T23" s="26" t="n">
        <v>0.0</v>
      </c>
    </row>
    <row r="24" customHeight="true" ht="15.0">
      <c r="A24" s="172" t="inlineStr">
        <is>
          <t>2240299</t>
        </is>
      </c>
      <c r="B24" s="174"/>
      <c r="C24" s="174"/>
      <c r="D24" s="30" t="inlineStr">
        <is>
          <t>其他消防救援事务支出</t>
        </is>
      </c>
      <c r="E24" s="24" t="n">
        <f>'Z07 一般公共预算财政拨款收入支出决算表'!F24 + 'Z07 一般公共预算财政拨款收入支出决算表'!G24</f>
        <v>0.0</v>
      </c>
      <c r="F24" s="24" t="n">
        <v>0.0</v>
      </c>
      <c r="G24" s="24" t="n">
        <v>0.0</v>
      </c>
      <c r="H24" s="24" t="n">
        <f>'Z07 一般公共预算财政拨款收入支出决算表'!I24 + 'Z07 一般公共预算财政拨款收入支出决算表'!J24</f>
        <v>50000.0</v>
      </c>
      <c r="I24" s="24" t="n">
        <v>50000.0</v>
      </c>
      <c r="J24" s="24" t="n">
        <v>0.0</v>
      </c>
      <c r="K24" s="24" t="n">
        <f>'Z07 一般公共预算财政拨款收入支出决算表'!L24 + 'Z07 一般公共预算财政拨款收入支出决算表'!O24</f>
        <v>50000.0</v>
      </c>
      <c r="L24" s="24" t="n">
        <f>'Z07 一般公共预算财政拨款收入支出决算表'!M24 + 'Z07 一般公共预算财政拨款收入支出决算表'!N24</f>
        <v>50000.0</v>
      </c>
      <c r="M24" s="24" t="n">
        <f>'Z07 一般公共预算财政拨款收入支出决算表'!M24</f>
        <v>0.0</v>
      </c>
      <c r="N24" s="24" t="n">
        <f>'Z07 一般公共预算财政拨款收入支出决算表'!N24</f>
        <v>50000.0</v>
      </c>
      <c r="O24" s="24" t="n">
        <f>'Z07 一般公共预算财政拨款收入支出决算表'!O24</f>
        <v>0.0</v>
      </c>
      <c r="P24" s="24" t="n">
        <f>'Z07 一般公共预算财政拨款收入支出决算表'!Q24 + 'Z07 一般公共预算财政拨款收入支出决算表'!R24</f>
        <v>0.0</v>
      </c>
      <c r="Q24" s="24" t="n">
        <f>'Z07 一般公共预算财政拨款收入支出决算表'!F24 + 'Z07 一般公共预算财政拨款收入支出决算表'!I24 - 'Z07 一般公共预算财政拨款收入支出决算表'!L24</f>
        <v>0.0</v>
      </c>
      <c r="R24" s="24" t="n">
        <f>'Z07 一般公共预算财政拨款收入支出决算表'!S24 + 'Z07 一般公共预算财政拨款收入支出决算表'!T24</f>
        <v>0.0</v>
      </c>
      <c r="S24" s="24" t="n">
        <v>0.0</v>
      </c>
      <c r="T24" s="26" t="n">
        <v>0.0</v>
      </c>
    </row>
  </sheetData>
  <mergeCells count="4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4.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2.101971537E7</v>
      </c>
      <c r="F6" s="24" t="n">
        <f>('Z08 一般公共预算财政拨款支出决算明细表'!G6+'Z08 一般公共预算财政拨款支出决算明细表'!H6+'Z08 一般公共预算财政拨款支出决算明细表'!I6+'Z08 一般公共预算财政拨款支出决算明细表'!J6+'Z08 一般公共预算财政拨款支出决算明细表'!K6+'Z08 一般公共预算财政拨款支出决算明细表'!L6+'Z08 一般公共预算财政拨款支出决算明细表'!M6+'Z08 一般公共预算财政拨款支出决算明细表'!N6+'Z08 一般公共预算财政拨款支出决算明细表'!O6+'Z08 一般公共预算财政拨款支出决算明细表'!P6+'Z08 一般公共预算财政拨款支出决算明细表'!Q6+'Z08 一般公共预算财政拨款支出决算明细表'!R6+'Z08 一般公共预算财政拨款支出决算明细表'!S6)</f>
        <v>1.447624821E7</v>
      </c>
      <c r="G6" s="24" t="n">
        <f>SUM('Z08 一般公共预算财政拨款支出决算明细表'!G7)</f>
        <v>2601607.0</v>
      </c>
      <c r="H6" s="24" t="n">
        <f>SUM('Z08 一般公共预算财政拨款支出决算明细表'!H7)</f>
        <v>2797453.93</v>
      </c>
      <c r="I6" s="24" t="n">
        <f>SUM('Z08 一般公共预算财政拨款支出决算明细表'!I7)</f>
        <v>1270490.0</v>
      </c>
      <c r="J6" s="24" t="n">
        <f>SUM('Z08 一般公共预算财政拨款支出决算明细表'!J7)</f>
        <v>328046.45</v>
      </c>
      <c r="K6" s="24" t="n">
        <f>SUM('Z08 一般公共预算财政拨款支出决算明细表'!K7)</f>
        <v>1724240.3</v>
      </c>
      <c r="L6" s="24" t="n">
        <f>SUM('Z08 一般公共预算财政拨款支出决算明细表'!L7)</f>
        <v>1825928.36</v>
      </c>
      <c r="M6" s="24" t="n">
        <f>SUM('Z08 一般公共预算财政拨款支出决算明细表'!M7)</f>
        <v>236783.59</v>
      </c>
      <c r="N6" s="24" t="n">
        <f>SUM('Z08 一般公共预算财政拨款支出决算明细表'!N7)</f>
        <v>591990.46</v>
      </c>
      <c r="O6" s="24" t="n">
        <f>SUM('Z08 一般公共预算财政拨款支出决算明细表'!O7)</f>
        <v>117800.0</v>
      </c>
      <c r="P6" s="24" t="n">
        <f>SUM('Z08 一般公共预算财政拨款支出决算明细表'!P7)</f>
        <v>3901.64</v>
      </c>
      <c r="Q6" s="24" t="n">
        <f>SUM('Z08 一般公共预算财政拨款支出决算明细表'!Q7)</f>
        <v>2740994.6</v>
      </c>
      <c r="R6" s="24" t="n">
        <f>SUM('Z08 一般公共预算财政拨款支出决算明细表'!R7)</f>
        <v>0.0</v>
      </c>
      <c r="S6" s="24" t="n">
        <f>SUM('Z08 一般公共预算财政拨款支出决算明细表'!S7)</f>
        <v>237011.88</v>
      </c>
      <c r="T6" s="24" t="n">
        <f>SUM('Z08 一般公共预算财政拨款支出决算明细表'!T7)</f>
        <v>1679141.97</v>
      </c>
      <c r="U6" s="24" t="n">
        <f>SUM('Z08 一般公共预算财政拨款支出决算明细表'!U7)</f>
        <v>237119.16</v>
      </c>
      <c r="V6" s="24" t="n">
        <f>SUM('Z08 一般公共预算财政拨款支出决算明细表'!V7)</f>
        <v>105160.91</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47340.41</v>
      </c>
      <c r="AA6" s="24" t="n">
        <f>SUM('Z08 一般公共预算财政拨款支出决算明细表'!AA7)</f>
        <v>6000.0</v>
      </c>
      <c r="AB6" s="24" t="n">
        <f>SUM('Z08 一般公共预算财政拨款支出决算明细表'!AB7)</f>
        <v>7045.08</v>
      </c>
      <c r="AC6" s="24" t="n">
        <f>SUM('Z08 一般公共预算财政拨款支出决算明细表'!AC7)</f>
        <v>0.0</v>
      </c>
      <c r="AD6" s="24" t="n">
        <f>SUM('Z08 一般公共预算财政拨款支出决算明细表'!AD7)</f>
        <v>168109.2</v>
      </c>
      <c r="AE6" s="24" t="n">
        <f>SUM('Z08 一般公共预算财政拨款支出决算明细表'!AE7)</f>
        <v>0.0</v>
      </c>
      <c r="AF6" s="24" t="n">
        <f>SUM('Z08 一般公共预算财政拨款支出决算明细表'!AF7)</f>
        <v>66203.5</v>
      </c>
      <c r="AG6" s="24" t="n">
        <f>SUM('Z08 一般公共预算财政拨款支出决算明细表'!AG7)</f>
        <v>216524.0</v>
      </c>
      <c r="AH6" s="24" t="n">
        <f>SUM('Z08 一般公共预算财政拨款支出决算明细表'!AH7)</f>
        <v>1300.0</v>
      </c>
      <c r="AI6" s="24" t="n">
        <f>SUM('Z08 一般公共预算财政拨款支出决算明细表'!AI7)</f>
        <v>240.0</v>
      </c>
      <c r="AJ6" s="24" t="n">
        <f>SUM('Z08 一般公共预算财政拨款支出决算明细表'!AJ7)</f>
        <v>27720.0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220251.0</v>
      </c>
      <c r="AO6" s="24" t="n">
        <f>SUM('Z08 一般公共预算财政拨款支出决算明细表'!AO7)</f>
        <v>0.0</v>
      </c>
      <c r="AP6" s="24" t="n">
        <f>SUM('Z08 一般公共预算财政拨款支出决算明细表'!AP7)</f>
        <v>236610.0</v>
      </c>
      <c r="AQ6" s="24" t="n">
        <f>SUM('Z08 一般公共预算财政拨款支出决算明细表'!AQ7)</f>
        <v>45000.0</v>
      </c>
      <c r="AR6" s="24" t="n">
        <f>SUM('Z08 一般公共预算财政拨款支出决算明细表'!AR7)</f>
        <v>4215.71</v>
      </c>
      <c r="AS6" s="24" t="n">
        <f>SUM('Z08 一般公共预算财政拨款支出决算明细表'!AS7)</f>
        <v>198084.0</v>
      </c>
      <c r="AT6" s="24" t="n">
        <f>SUM('Z08 一般公共预算财政拨款支出决算明细表'!AT7)</f>
        <v>0.0</v>
      </c>
      <c r="AU6" s="24" t="n">
        <f>SUM('Z08 一般公共预算财政拨款支出决算明细表'!AU7)</f>
        <v>92219.0</v>
      </c>
      <c r="AV6" s="24" t="n">
        <f>('Z08 一般公共预算财政拨款支出决算明细表'!AW6+'Z08 一般公共预算财政拨款支出决算明细表'!AX6+'Z08 一般公共预算财政拨款支出决算明细表'!AY6+'Z08 一般公共预算财政拨款支出决算明细表'!AZ6+'Z08 一般公共预算财政拨款支出决算明细表'!BA6+'Z08 一般公共预算财政拨款支出决算明细表'!BB6+'Z08 一般公共预算财政拨款支出决算明细表'!BC6+'Z08 一般公共预算财政拨款支出决算明细表'!BD6+'Z08 一般公共预算财政拨款支出决算明细表'!BE6+'Z08 一般公共预算财政拨款支出决算明细表'!BF6+'Z08 一般公共预算财政拨款支出决算明细表'!BG6+'Z08 一般公共预算财政拨款支出决算明细表'!BH6)</f>
        <v>4784325.19</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161940.0</v>
      </c>
      <c r="BA6" s="24" t="n">
        <f>SUM('Z08 一般公共预算财政拨款支出决算明细表'!BA7)</f>
        <v>364656.0</v>
      </c>
      <c r="BB6" s="24" t="n">
        <f>SUM('Z08 一般公共预算财政拨款支出决算明细表'!BB7)</f>
        <v>50000.0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2759686.19</v>
      </c>
      <c r="BG6" s="24" t="n">
        <f>SUM('Z08 一般公共预算财政拨款支出决算明细表'!BG7)</f>
        <v>18780.0</v>
      </c>
      <c r="BH6" s="24" t="n">
        <f>SUM('Z08 一般公共预算财政拨款支出决算明细表'!BH7)</f>
        <v>1429263.0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SUM('Z08 一般公共预算财政拨款支出决算明细表'!BN7)</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('Z08 一般公共预算财政拨款支出决算明细表'!CB6+'Z08 一般公共预算财政拨款支出决算明细表'!CC6+'Z08 一般公共预算财政拨款支出决算明细表'!CD6+'Z08 一般公共预算财政拨款支出决算明细表'!CE6+'Z08 一般公共预算财政拨款支出决算明细表'!CF6+'Z08 一般公共预算财政拨款支出决算明细表'!CG6+'Z08 一般公共预算财政拨款支出决算明细表'!CH6+'Z08 一般公共预算财政拨款支出决算明细表'!CI6+'Z08 一般公共预算财政拨款支出决算明细表'!CJ6+'Z08 一般公共预算财政拨款支出决算明细表'!CK6+'Z08 一般公共预算财政拨款支出决算明细表'!CL6+'Z08 一般公共预算财政拨款支出决算明细表'!CM6+'Z08 一般公共预算财政拨款支出决算明细表'!CN6+'Z08 一般公共预算财政拨款支出决算明细表'!CO6+'Z08 一般公共预算财政拨款支出决算明细表'!CP6+'Z08 一般公共预算财政拨款支出决算明细表'!CQ6)</f>
        <v>80000.0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80000.0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'Z08 一般公共预算财政拨款支出决算明细表'!CS6 + 'Z08 一般公共预算财政拨款支出决算明细表'!CT6</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1.316686887E7</v>
      </c>
      <c r="F7" s="24" t="n">
        <v>1.240871902E7</v>
      </c>
      <c r="G7" s="24" t="n">
        <v>2595383.0</v>
      </c>
      <c r="H7" s="24" t="n">
        <v>2237957.85</v>
      </c>
      <c r="I7" s="24" t="n">
        <v>880696.0</v>
      </c>
      <c r="J7" s="24" t="n">
        <v>217621.0</v>
      </c>
      <c r="K7" s="24" t="n">
        <v>1626240.3</v>
      </c>
      <c r="L7" s="24" t="n">
        <v>1679435.3</v>
      </c>
      <c r="M7" s="24" t="n">
        <v>236783.59</v>
      </c>
      <c r="N7" s="24" t="n">
        <v>591990.46</v>
      </c>
      <c r="O7" s="24" t="n">
        <v>0.0</v>
      </c>
      <c r="P7" s="24" t="n">
        <v>3901.64</v>
      </c>
      <c r="Q7" s="24" t="n">
        <v>2111898.0</v>
      </c>
      <c r="R7" s="24" t="n">
        <v>0.0</v>
      </c>
      <c r="S7" s="24" t="n">
        <v>226811.88</v>
      </c>
      <c r="T7" s="24" t="n">
        <v>440042.85</v>
      </c>
      <c r="U7" s="24" t="n">
        <v>124368.85</v>
      </c>
      <c r="V7" s="24" t="n">
        <v>18600.0</v>
      </c>
      <c r="W7" s="24" t="n">
        <v>0.0</v>
      </c>
      <c r="X7" s="24" t="n">
        <v>0.0</v>
      </c>
      <c r="Y7" s="24" t="n">
        <v>0.0</v>
      </c>
      <c r="Z7" s="24" t="n">
        <v>0.0</v>
      </c>
      <c r="AA7" s="24" t="n">
        <v>6000.0</v>
      </c>
      <c r="AB7" s="24" t="n">
        <v>0.0</v>
      </c>
      <c r="AC7" s="24" t="n">
        <v>0.0</v>
      </c>
      <c r="AD7" s="24" t="n">
        <v>20850.0</v>
      </c>
      <c r="AE7" s="24" t="n">
        <v>0.0</v>
      </c>
      <c r="AF7" s="24" t="n">
        <v>34003.0</v>
      </c>
      <c r="AG7" s="24" t="n">
        <v>88000.0</v>
      </c>
      <c r="AH7" s="24" t="n">
        <v>0.0</v>
      </c>
      <c r="AI7" s="24" t="n">
        <v>0.0</v>
      </c>
      <c r="AJ7" s="24" t="n">
        <v>27720.0</v>
      </c>
      <c r="AK7" s="24" t="n">
        <v>0.0</v>
      </c>
      <c r="AL7" s="24" t="n">
        <v>0.0</v>
      </c>
      <c r="AM7" s="24" t="n">
        <v>0.0</v>
      </c>
      <c r="AN7" s="24" t="n">
        <v>120501.0</v>
      </c>
      <c r="AO7" s="24" t="n">
        <v>0.0</v>
      </c>
      <c r="AP7" s="24" t="n">
        <v>0.0</v>
      </c>
      <c r="AQ7" s="24" t="n">
        <v>0.0</v>
      </c>
      <c r="AR7" s="24" t="n">
        <v>0.0</v>
      </c>
      <c r="AS7" s="24" t="n">
        <v>0.0</v>
      </c>
      <c r="AT7" s="24" t="n">
        <v>0.0</v>
      </c>
      <c r="AU7" s="24" t="n">
        <v>0.0</v>
      </c>
      <c r="AV7" s="24" t="n">
        <v>318107.0</v>
      </c>
      <c r="AW7" s="24" t="n">
        <v>0.0</v>
      </c>
      <c r="AX7" s="24" t="n">
        <v>0.0</v>
      </c>
      <c r="AY7" s="24" t="n">
        <v>0.0</v>
      </c>
      <c r="AZ7" s="24" t="n">
        <v>0.0</v>
      </c>
      <c r="BA7" s="24" t="n">
        <v>7300.0</v>
      </c>
      <c r="BB7" s="24" t="n">
        <v>0.0</v>
      </c>
      <c r="BC7" s="24" t="n">
        <v>0.0</v>
      </c>
      <c r="BD7" s="24" t="n">
        <v>0.0</v>
      </c>
      <c r="BE7" s="24" t="n">
        <v>0.0</v>
      </c>
      <c r="BF7" s="24" t="n">
        <v>0.0</v>
      </c>
      <c r="BG7" s="24" t="n">
        <v>0.0</v>
      </c>
      <c r="BH7" s="24" t="n">
        <v>310807.0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2010302</t>
        </is>
      </c>
      <c r="B8" s="174"/>
      <c r="C8" s="174"/>
      <c r="D8" s="30" t="inlineStr">
        <is>
          <t>一般行政管理事务</t>
        </is>
      </c>
      <c r="E8" s="24" t="n">
        <v>50000.0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50000.0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50000.0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871041.19</v>
      </c>
      <c r="F9" s="24" t="n">
        <v>240705.0</v>
      </c>
      <c r="G9" s="24" t="n">
        <v>0.0</v>
      </c>
      <c r="H9" s="24" t="n">
        <v>83789.0</v>
      </c>
      <c r="I9" s="24" t="n">
        <v>39000.0</v>
      </c>
      <c r="J9" s="24" t="n">
        <v>18284.0</v>
      </c>
      <c r="K9" s="24" t="n">
        <v>98000.0</v>
      </c>
      <c r="L9" s="24" t="n">
        <v>0.0</v>
      </c>
      <c r="M9" s="24" t="n">
        <v>0.0</v>
      </c>
      <c r="N9" s="24" t="n">
        <v>0.0</v>
      </c>
      <c r="O9" s="24" t="n">
        <v>0.0</v>
      </c>
      <c r="P9" s="24" t="n">
        <v>0.0</v>
      </c>
      <c r="Q9" s="24" t="n">
        <v>1632.0</v>
      </c>
      <c r="R9" s="24" t="n">
        <v>0.0</v>
      </c>
      <c r="S9" s="24" t="n">
        <v>0.0</v>
      </c>
      <c r="T9" s="24" t="n">
        <v>199996.0</v>
      </c>
      <c r="U9" s="24" t="n">
        <v>49700.0</v>
      </c>
      <c r="V9" s="24" t="n">
        <v>4800.0</v>
      </c>
      <c r="W9" s="24" t="n">
        <v>0.0</v>
      </c>
      <c r="X9" s="24" t="n">
        <v>0.0</v>
      </c>
      <c r="Y9" s="24" t="n">
        <v>0.0</v>
      </c>
      <c r="Z9" s="24" t="n">
        <v>0.0</v>
      </c>
      <c r="AA9" s="24" t="n">
        <v>0.0</v>
      </c>
      <c r="AB9" s="24" t="n">
        <v>0.0</v>
      </c>
      <c r="AC9" s="24" t="n">
        <v>0.0</v>
      </c>
      <c r="AD9" s="24" t="n">
        <v>56100.0</v>
      </c>
      <c r="AE9" s="24" t="n">
        <v>0.0</v>
      </c>
      <c r="AF9" s="24" t="n">
        <v>5060.0</v>
      </c>
      <c r="AG9" s="24" t="n">
        <v>15824.0</v>
      </c>
      <c r="AH9" s="24" t="n">
        <v>0.0</v>
      </c>
      <c r="AI9" s="24" t="n">
        <v>240.0</v>
      </c>
      <c r="AJ9" s="24" t="n">
        <v>0.0</v>
      </c>
      <c r="AK9" s="24" t="n">
        <v>0.0</v>
      </c>
      <c r="AL9" s="24" t="n">
        <v>0.0</v>
      </c>
      <c r="AM9" s="24" t="n">
        <v>0.0</v>
      </c>
      <c r="AN9" s="24" t="n">
        <v>0.0</v>
      </c>
      <c r="AO9" s="24" t="n">
        <v>0.0</v>
      </c>
      <c r="AP9" s="24" t="n">
        <v>0.0</v>
      </c>
      <c r="AQ9" s="24" t="n">
        <v>0.0</v>
      </c>
      <c r="AR9" s="24" t="n">
        <v>0.0</v>
      </c>
      <c r="AS9" s="24" t="n">
        <v>68272.0</v>
      </c>
      <c r="AT9" s="24" t="n">
        <v>0.0</v>
      </c>
      <c r="AU9" s="24" t="n">
        <v>0.0</v>
      </c>
      <c r="AV9" s="24" t="n">
        <v>350340.19</v>
      </c>
      <c r="AW9" s="24" t="n">
        <v>0.0</v>
      </c>
      <c r="AX9" s="24" t="n">
        <v>0.0</v>
      </c>
      <c r="AY9" s="24" t="n">
        <v>0.0</v>
      </c>
      <c r="AZ9" s="24" t="n">
        <v>0.0</v>
      </c>
      <c r="BA9" s="24" t="n">
        <v>112100.0</v>
      </c>
      <c r="BB9" s="24" t="n">
        <v>27000.0</v>
      </c>
      <c r="BC9" s="24" t="n">
        <v>0.0</v>
      </c>
      <c r="BD9" s="24" t="n">
        <v>0.0</v>
      </c>
      <c r="BE9" s="24" t="n">
        <v>0.0</v>
      </c>
      <c r="BF9" s="24" t="n">
        <v>211240.19</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80000.0</v>
      </c>
      <c r="CB9" s="24" t="n">
        <v>0.0</v>
      </c>
      <c r="CC9" s="24" t="n">
        <v>0.0</v>
      </c>
      <c r="CD9" s="24" t="n">
        <v>0.0</v>
      </c>
      <c r="CE9" s="24" t="n">
        <v>0.0</v>
      </c>
      <c r="CF9" s="24" t="n">
        <v>0.0</v>
      </c>
      <c r="CG9" s="24" t="n">
        <v>0.0</v>
      </c>
      <c r="CH9" s="24" t="n">
        <v>0.0</v>
      </c>
      <c r="CI9" s="24" t="n">
        <v>80000.0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2010602</t>
        </is>
      </c>
      <c r="B10" s="174"/>
      <c r="C10" s="174"/>
      <c r="D10" s="30" t="inlineStr">
        <is>
          <t>一般行政管理事务</t>
        </is>
      </c>
      <c r="E10" s="24" t="n">
        <v>130089.31</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130089.31</v>
      </c>
      <c r="U10" s="24" t="n">
        <v>30400.0</v>
      </c>
      <c r="V10" s="24" t="n">
        <v>30089.31</v>
      </c>
      <c r="W10" s="24" t="n">
        <v>0.0</v>
      </c>
      <c r="X10" s="24" t="n">
        <v>0.0</v>
      </c>
      <c r="Y10" s="24" t="n">
        <v>0.0</v>
      </c>
      <c r="Z10" s="24" t="n">
        <v>0.0</v>
      </c>
      <c r="AA10" s="24" t="n">
        <v>0.0</v>
      </c>
      <c r="AB10" s="24" t="n">
        <v>0.0</v>
      </c>
      <c r="AC10" s="24" t="n">
        <v>0.0</v>
      </c>
      <c r="AD10" s="24" t="n">
        <v>2600.0</v>
      </c>
      <c r="AE10" s="24" t="n">
        <v>0.0</v>
      </c>
      <c r="AF10" s="24" t="n">
        <v>0.0</v>
      </c>
      <c r="AG10" s="24" t="n">
        <v>0.0</v>
      </c>
      <c r="AH10" s="24" t="n">
        <v>0.0</v>
      </c>
      <c r="AI10" s="24" t="n">
        <v>0.0</v>
      </c>
      <c r="AJ10" s="24" t="n">
        <v>0.0</v>
      </c>
      <c r="AK10" s="24" t="n">
        <v>0.0</v>
      </c>
      <c r="AL10" s="24" t="n">
        <v>0.0</v>
      </c>
      <c r="AM10" s="24" t="n">
        <v>0.0</v>
      </c>
      <c r="AN10" s="24" t="n">
        <v>22000.0</v>
      </c>
      <c r="AO10" s="24" t="n">
        <v>0.0</v>
      </c>
      <c r="AP10" s="24" t="n">
        <v>0.0</v>
      </c>
      <c r="AQ10" s="24" t="n">
        <v>45000.0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2010799</t>
        </is>
      </c>
      <c r="B11" s="174"/>
      <c r="C11" s="174"/>
      <c r="D11" s="30" t="inlineStr">
        <is>
          <t>其他税收事务支出</t>
        </is>
      </c>
      <c r="E11" s="24" t="n">
        <v>372700.0</v>
      </c>
      <c r="F11" s="24" t="n">
        <v>102341.45</v>
      </c>
      <c r="G11" s="24" t="n">
        <v>0.0</v>
      </c>
      <c r="H11" s="24" t="n">
        <v>0.0</v>
      </c>
      <c r="I11" s="24" t="n">
        <v>0.0</v>
      </c>
      <c r="J11" s="24" t="n">
        <v>92141.45</v>
      </c>
      <c r="K11" s="24" t="n">
        <v>0.0</v>
      </c>
      <c r="L11" s="24" t="n">
        <v>0.0</v>
      </c>
      <c r="M11" s="24" t="n">
        <v>0.0</v>
      </c>
      <c r="N11" s="24" t="n">
        <v>0.0</v>
      </c>
      <c r="O11" s="24" t="n">
        <v>0.0</v>
      </c>
      <c r="P11" s="24" t="n">
        <v>0.0</v>
      </c>
      <c r="Q11" s="24" t="n">
        <v>0.0</v>
      </c>
      <c r="R11" s="24" t="n">
        <v>0.0</v>
      </c>
      <c r="S11" s="24" t="n">
        <v>10200.0</v>
      </c>
      <c r="T11" s="24" t="n">
        <v>185658.55</v>
      </c>
      <c r="U11" s="24" t="n">
        <v>2726.0</v>
      </c>
      <c r="V11" s="24" t="n">
        <v>7997.6</v>
      </c>
      <c r="W11" s="24" t="n">
        <v>0.0</v>
      </c>
      <c r="X11" s="24" t="n">
        <v>0.0</v>
      </c>
      <c r="Y11" s="24" t="n">
        <v>0.0</v>
      </c>
      <c r="Z11" s="24" t="n">
        <v>12034.37</v>
      </c>
      <c r="AA11" s="24" t="n">
        <v>0.0</v>
      </c>
      <c r="AB11" s="24" t="n">
        <v>7045.08</v>
      </c>
      <c r="AC11" s="24" t="n">
        <v>0.0</v>
      </c>
      <c r="AD11" s="24" t="n">
        <v>33000.0</v>
      </c>
      <c r="AE11" s="24" t="n">
        <v>0.0</v>
      </c>
      <c r="AF11" s="24" t="n">
        <v>26450.5</v>
      </c>
      <c r="AG11" s="24" t="n">
        <v>0.0</v>
      </c>
      <c r="AH11" s="24" t="n">
        <v>0.0</v>
      </c>
      <c r="AI11" s="24" t="n">
        <v>0.0</v>
      </c>
      <c r="AJ11" s="24" t="n">
        <v>0.0</v>
      </c>
      <c r="AK11" s="24" t="n">
        <v>0.0</v>
      </c>
      <c r="AL11" s="24" t="n">
        <v>0.0</v>
      </c>
      <c r="AM11" s="24" t="n">
        <v>0.0</v>
      </c>
      <c r="AN11" s="24" t="n">
        <v>30400.0</v>
      </c>
      <c r="AO11" s="24" t="n">
        <v>0.0</v>
      </c>
      <c r="AP11" s="24" t="n">
        <v>0.0</v>
      </c>
      <c r="AQ11" s="24" t="n">
        <v>0.0</v>
      </c>
      <c r="AR11" s="24" t="n">
        <v>0.0</v>
      </c>
      <c r="AS11" s="24" t="n">
        <v>42260.0</v>
      </c>
      <c r="AT11" s="24" t="n">
        <v>0.0</v>
      </c>
      <c r="AU11" s="24" t="n">
        <v>23745.0</v>
      </c>
      <c r="AV11" s="24" t="n">
        <v>84700.0</v>
      </c>
      <c r="AW11" s="24" t="n">
        <v>0.0</v>
      </c>
      <c r="AX11" s="24" t="n">
        <v>0.0</v>
      </c>
      <c r="AY11" s="24" t="n">
        <v>0.0</v>
      </c>
      <c r="AZ11" s="24" t="n">
        <v>0.0</v>
      </c>
      <c r="BA11" s="24" t="n">
        <v>0.0</v>
      </c>
      <c r="BB11" s="24" t="n">
        <v>23000.0</v>
      </c>
      <c r="BC11" s="24" t="n">
        <v>0.0</v>
      </c>
      <c r="BD11" s="24" t="n">
        <v>0.0</v>
      </c>
      <c r="BE11" s="24" t="n">
        <v>0.0</v>
      </c>
      <c r="BF11" s="24" t="n">
        <v>61700.0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2079999</t>
        </is>
      </c>
      <c r="B12" s="174"/>
      <c r="C12" s="174"/>
      <c r="D12" s="30" t="inlineStr">
        <is>
          <t>其他文化旅游体育与传媒支出</t>
        </is>
      </c>
      <c r="E12" s="24" t="n">
        <v>20000.0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20000.0</v>
      </c>
      <c r="AW12" s="24" t="n">
        <v>0.0</v>
      </c>
      <c r="AX12" s="24" t="n">
        <v>0.0</v>
      </c>
      <c r="AY12" s="24" t="n">
        <v>0.0</v>
      </c>
      <c r="AZ12" s="24" t="n">
        <v>0.0</v>
      </c>
      <c r="BA12" s="24" t="n">
        <v>0.0</v>
      </c>
      <c r="BB12" s="24" t="n">
        <v>0.0</v>
      </c>
      <c r="BC12" s="24" t="n">
        <v>0.0</v>
      </c>
      <c r="BD12" s="24" t="n">
        <v>0.0</v>
      </c>
      <c r="BE12" s="24" t="n">
        <v>0.0</v>
      </c>
      <c r="BF12" s="24" t="n">
        <v>20000.0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2080801</t>
        </is>
      </c>
      <c r="B13" s="174"/>
      <c r="C13" s="174"/>
      <c r="D13" s="30" t="inlineStr">
        <is>
          <t>死亡抚恤</t>
        </is>
      </c>
      <c r="E13" s="24" t="n">
        <v>161940.0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161940.0</v>
      </c>
      <c r="AW13" s="24" t="n">
        <v>0.0</v>
      </c>
      <c r="AX13" s="24" t="n">
        <v>0.0</v>
      </c>
      <c r="AY13" s="24" t="n">
        <v>0.0</v>
      </c>
      <c r="AZ13" s="24" t="n">
        <v>161940.0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2089999</t>
        </is>
      </c>
      <c r="B14" s="174"/>
      <c r="C14" s="174"/>
      <c r="D14" s="30" t="inlineStr">
        <is>
          <t>其他社会保障和就业支出</t>
        </is>
      </c>
      <c r="E14" s="24" t="n">
        <v>164500.0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164500.0</v>
      </c>
      <c r="AW14" s="24" t="n">
        <v>0.0</v>
      </c>
      <c r="AX14" s="24" t="n">
        <v>0.0</v>
      </c>
      <c r="AY14" s="24" t="n">
        <v>0.0</v>
      </c>
      <c r="AZ14" s="24" t="n">
        <v>0.0</v>
      </c>
      <c r="BA14" s="24" t="n">
        <v>40000.0</v>
      </c>
      <c r="BB14" s="24" t="n">
        <v>0.0</v>
      </c>
      <c r="BC14" s="24" t="n">
        <v>0.0</v>
      </c>
      <c r="BD14" s="24" t="n">
        <v>0.0</v>
      </c>
      <c r="BE14" s="24" t="n">
        <v>0.0</v>
      </c>
      <c r="BF14" s="24" t="n">
        <v>124500.0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2101103</t>
        </is>
      </c>
      <c r="B15" s="174"/>
      <c r="C15" s="174"/>
      <c r="D15" s="30" t="inlineStr">
        <is>
          <t>公务员医疗补助</t>
        </is>
      </c>
      <c r="E15" s="24" t="n">
        <v>117800.0</v>
      </c>
      <c r="F15" s="24" t="n">
        <v>117800.0</v>
      </c>
      <c r="G15" s="24" t="n">
        <v>0.0</v>
      </c>
      <c r="H15" s="24" t="n">
        <v>0.0</v>
      </c>
      <c r="I15" s="24" t="n">
        <v>0.0</v>
      </c>
      <c r="J15" s="24" t="n">
        <v>0.0</v>
      </c>
      <c r="K15" s="24" t="n">
        <v>0.0</v>
      </c>
      <c r="L15" s="24" t="n">
        <v>0.0</v>
      </c>
      <c r="M15" s="24" t="n">
        <v>0.0</v>
      </c>
      <c r="N15" s="24" t="n">
        <v>0.0</v>
      </c>
      <c r="O15" s="24" t="n">
        <v>117800.0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2129999</t>
        </is>
      </c>
      <c r="B16" s="174"/>
      <c r="C16" s="174"/>
      <c r="D16" s="30" t="inlineStr">
        <is>
          <t>其他城乡社区支出</t>
        </is>
      </c>
      <c r="E16" s="24" t="n">
        <v>60700.0</v>
      </c>
      <c r="F16" s="24" t="n">
        <v>56000.0</v>
      </c>
      <c r="G16" s="24" t="n">
        <v>0.0</v>
      </c>
      <c r="H16" s="24" t="n">
        <v>24217.94</v>
      </c>
      <c r="I16" s="24" t="n">
        <v>0.0</v>
      </c>
      <c r="J16" s="24" t="n">
        <v>0.0</v>
      </c>
      <c r="K16" s="24" t="n">
        <v>0.0</v>
      </c>
      <c r="L16" s="24" t="n">
        <v>31782.06</v>
      </c>
      <c r="M16" s="24" t="n">
        <v>0.0</v>
      </c>
      <c r="N16" s="24" t="n">
        <v>0.0</v>
      </c>
      <c r="O16" s="24" t="n">
        <v>0.0</v>
      </c>
      <c r="P16" s="24" t="n">
        <v>0.0</v>
      </c>
      <c r="Q16" s="24" t="n">
        <v>0.0</v>
      </c>
      <c r="R16" s="24" t="n">
        <v>0.0</v>
      </c>
      <c r="S16" s="24" t="n">
        <v>0.0</v>
      </c>
      <c r="T16" s="24" t="n">
        <v>4700.0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4700.0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2130101</t>
        </is>
      </c>
      <c r="B17" s="174"/>
      <c r="C17" s="174"/>
      <c r="D17" s="30" t="inlineStr">
        <is>
          <t>行政运行</t>
        </is>
      </c>
      <c r="E17" s="24" t="n">
        <v>1439600.0</v>
      </c>
      <c r="F17" s="24" t="n">
        <v>1269768.0</v>
      </c>
      <c r="G17" s="24" t="n">
        <v>6224.0</v>
      </c>
      <c r="H17" s="24" t="n">
        <v>376772.13</v>
      </c>
      <c r="I17" s="24" t="n">
        <v>350794.0</v>
      </c>
      <c r="J17" s="24" t="n">
        <v>0.0</v>
      </c>
      <c r="K17" s="24" t="n">
        <v>0.0</v>
      </c>
      <c r="L17" s="24" t="n">
        <v>91271.01</v>
      </c>
      <c r="M17" s="24" t="n">
        <v>0.0</v>
      </c>
      <c r="N17" s="24" t="n">
        <v>0.0</v>
      </c>
      <c r="O17" s="24" t="n">
        <v>0.0</v>
      </c>
      <c r="P17" s="24" t="n">
        <v>0.0</v>
      </c>
      <c r="Q17" s="24" t="n">
        <v>444706.86</v>
      </c>
      <c r="R17" s="24" t="n">
        <v>0.0</v>
      </c>
      <c r="S17" s="24" t="n">
        <v>0.0</v>
      </c>
      <c r="T17" s="24" t="n">
        <v>169832.0</v>
      </c>
      <c r="U17" s="24" t="n">
        <v>0.0</v>
      </c>
      <c r="V17" s="24" t="n">
        <v>27850.0</v>
      </c>
      <c r="W17" s="24" t="n">
        <v>0.0</v>
      </c>
      <c r="X17" s="24" t="n">
        <v>0.0</v>
      </c>
      <c r="Y17" s="24" t="n">
        <v>0.0</v>
      </c>
      <c r="Z17" s="24" t="n">
        <v>0.0</v>
      </c>
      <c r="AA17" s="24" t="n">
        <v>0.0</v>
      </c>
      <c r="AB17" s="24" t="n">
        <v>0.0</v>
      </c>
      <c r="AC17" s="24" t="n">
        <v>0.0</v>
      </c>
      <c r="AD17" s="24" t="n">
        <v>19500.0</v>
      </c>
      <c r="AE17" s="24" t="n">
        <v>0.0</v>
      </c>
      <c r="AF17" s="24" t="n">
        <v>0.0</v>
      </c>
      <c r="AG17" s="24" t="n">
        <v>57700.0</v>
      </c>
      <c r="AH17" s="24" t="n">
        <v>0.0</v>
      </c>
      <c r="AI17" s="24" t="n">
        <v>0.0</v>
      </c>
      <c r="AJ17" s="24" t="n">
        <v>0.0</v>
      </c>
      <c r="AK17" s="24" t="n">
        <v>0.0</v>
      </c>
      <c r="AL17" s="24" t="n">
        <v>0.0</v>
      </c>
      <c r="AM17" s="24" t="n">
        <v>0.0</v>
      </c>
      <c r="AN17" s="24" t="n">
        <v>7800.0</v>
      </c>
      <c r="AO17" s="24" t="n">
        <v>0.0</v>
      </c>
      <c r="AP17" s="24" t="n">
        <v>0.0</v>
      </c>
      <c r="AQ17" s="24" t="n">
        <v>0.0</v>
      </c>
      <c r="AR17" s="24" t="n">
        <v>0.0</v>
      </c>
      <c r="AS17" s="24" t="n">
        <v>56982.0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2130199</t>
        </is>
      </c>
      <c r="B18" s="174"/>
      <c r="C18" s="174"/>
      <c r="D18" s="30" t="inlineStr">
        <is>
          <t>其他农业农村支出</t>
        </is>
      </c>
      <c r="E18" s="24" t="n">
        <v>882200.0</v>
      </c>
      <c r="F18" s="24" t="n">
        <v>199114.74</v>
      </c>
      <c r="G18" s="24" t="n">
        <v>0.0</v>
      </c>
      <c r="H18" s="24" t="n">
        <v>16357.0</v>
      </c>
      <c r="I18" s="24" t="n">
        <v>0.0</v>
      </c>
      <c r="J18" s="24" t="n">
        <v>0.0</v>
      </c>
      <c r="K18" s="24" t="n">
        <v>0.0</v>
      </c>
      <c r="L18" s="24" t="n">
        <v>0.0</v>
      </c>
      <c r="M18" s="24" t="n">
        <v>0.0</v>
      </c>
      <c r="N18" s="24" t="n">
        <v>0.0</v>
      </c>
      <c r="O18" s="24" t="n">
        <v>0.0</v>
      </c>
      <c r="P18" s="24" t="n">
        <v>0.0</v>
      </c>
      <c r="Q18" s="24" t="n">
        <v>182757.74</v>
      </c>
      <c r="R18" s="24" t="n">
        <v>0.0</v>
      </c>
      <c r="S18" s="24" t="n">
        <v>0.0</v>
      </c>
      <c r="T18" s="24" t="n">
        <v>305023.26</v>
      </c>
      <c r="U18" s="24" t="n">
        <v>28669.0</v>
      </c>
      <c r="V18" s="24" t="n">
        <v>15824.0</v>
      </c>
      <c r="W18" s="24" t="n">
        <v>0.0</v>
      </c>
      <c r="X18" s="24" t="n">
        <v>0.0</v>
      </c>
      <c r="Y18" s="24" t="n">
        <v>0.0</v>
      </c>
      <c r="Z18" s="24" t="n">
        <v>5050.26</v>
      </c>
      <c r="AA18" s="24" t="n">
        <v>0.0</v>
      </c>
      <c r="AB18" s="24" t="n">
        <v>0.0</v>
      </c>
      <c r="AC18" s="24" t="n">
        <v>0.0</v>
      </c>
      <c r="AD18" s="24" t="n">
        <v>2046.0</v>
      </c>
      <c r="AE18" s="24" t="n">
        <v>0.0</v>
      </c>
      <c r="AF18" s="24" t="n">
        <v>0.0</v>
      </c>
      <c r="AG18" s="24" t="n">
        <v>0.0</v>
      </c>
      <c r="AH18" s="24" t="n">
        <v>0.0</v>
      </c>
      <c r="AI18" s="24" t="n">
        <v>0.0</v>
      </c>
      <c r="AJ18" s="24" t="n">
        <v>0.0</v>
      </c>
      <c r="AK18" s="24" t="n">
        <v>0.0</v>
      </c>
      <c r="AL18" s="24" t="n">
        <v>0.0</v>
      </c>
      <c r="AM18" s="24" t="n">
        <v>0.0</v>
      </c>
      <c r="AN18" s="24" t="n">
        <v>0.0</v>
      </c>
      <c r="AO18" s="24" t="n">
        <v>0.0</v>
      </c>
      <c r="AP18" s="24" t="n">
        <v>236610.0</v>
      </c>
      <c r="AQ18" s="24" t="n">
        <v>0.0</v>
      </c>
      <c r="AR18" s="24" t="n">
        <v>0.0</v>
      </c>
      <c r="AS18" s="24" t="n">
        <v>0.0</v>
      </c>
      <c r="AT18" s="24" t="n">
        <v>0.0</v>
      </c>
      <c r="AU18" s="24" t="n">
        <v>16824.0</v>
      </c>
      <c r="AV18" s="24" t="n">
        <v>378062.0</v>
      </c>
      <c r="AW18" s="24" t="n">
        <v>0.0</v>
      </c>
      <c r="AX18" s="24" t="n">
        <v>0.0</v>
      </c>
      <c r="AY18" s="24" t="n">
        <v>0.0</v>
      </c>
      <c r="AZ18" s="24" t="n">
        <v>0.0</v>
      </c>
      <c r="BA18" s="24" t="n">
        <v>45000.0</v>
      </c>
      <c r="BB18" s="24" t="n">
        <v>0.0</v>
      </c>
      <c r="BC18" s="24" t="n">
        <v>0.0</v>
      </c>
      <c r="BD18" s="24" t="n">
        <v>0.0</v>
      </c>
      <c r="BE18" s="24" t="n">
        <v>0.0</v>
      </c>
      <c r="BF18" s="24" t="n">
        <v>333062.0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2130399</t>
        </is>
      </c>
      <c r="B19" s="174"/>
      <c r="C19" s="174"/>
      <c r="D19" s="30" t="inlineStr">
        <is>
          <t>其他水利支出</t>
        </is>
      </c>
      <c r="E19" s="24" t="n">
        <v>50000.0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50000.0</v>
      </c>
      <c r="AW19" s="24" t="n">
        <v>0.0</v>
      </c>
      <c r="AX19" s="24" t="n">
        <v>0.0</v>
      </c>
      <c r="AY19" s="24" t="n">
        <v>0.0</v>
      </c>
      <c r="AZ19" s="24" t="n">
        <v>0.0</v>
      </c>
      <c r="BA19" s="24" t="n">
        <v>0.0</v>
      </c>
      <c r="BB19" s="24" t="n">
        <v>0.0</v>
      </c>
      <c r="BC19" s="24" t="n">
        <v>0.0</v>
      </c>
      <c r="BD19" s="24" t="n">
        <v>0.0</v>
      </c>
      <c r="BE19" s="24" t="n">
        <v>0.0</v>
      </c>
      <c r="BF19" s="24" t="n">
        <v>50000.0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2130599</t>
        </is>
      </c>
      <c r="B20" s="174"/>
      <c r="C20" s="174"/>
      <c r="D20" s="30" t="inlineStr">
        <is>
          <t>其他巩固脱贫攻坚成果衔接乡村振兴支出</t>
        </is>
      </c>
      <c r="E20" s="24" t="n">
        <v>225600.0</v>
      </c>
      <c r="F20" s="24" t="n">
        <v>81800.0</v>
      </c>
      <c r="G20" s="24" t="n">
        <v>0.0</v>
      </c>
      <c r="H20" s="24" t="n">
        <v>58360.01</v>
      </c>
      <c r="I20" s="24" t="n">
        <v>0.0</v>
      </c>
      <c r="J20" s="24" t="n">
        <v>0.0</v>
      </c>
      <c r="K20" s="24" t="n">
        <v>0.0</v>
      </c>
      <c r="L20" s="24" t="n">
        <v>23439.99</v>
      </c>
      <c r="M20" s="24" t="n">
        <v>0.0</v>
      </c>
      <c r="N20" s="24" t="n">
        <v>0.0</v>
      </c>
      <c r="O20" s="24" t="n">
        <v>0.0</v>
      </c>
      <c r="P20" s="24" t="n">
        <v>0.0</v>
      </c>
      <c r="Q20" s="24" t="n">
        <v>0.0</v>
      </c>
      <c r="R20" s="24" t="n">
        <v>0.0</v>
      </c>
      <c r="S20" s="24" t="n">
        <v>0.0</v>
      </c>
      <c r="T20" s="24" t="n">
        <v>143800.0</v>
      </c>
      <c r="U20" s="24" t="n">
        <v>0.0</v>
      </c>
      <c r="V20" s="24" t="n">
        <v>0.0</v>
      </c>
      <c r="W20" s="24" t="n">
        <v>0.0</v>
      </c>
      <c r="X20" s="24" t="n">
        <v>0.0</v>
      </c>
      <c r="Y20" s="24" t="n">
        <v>0.0</v>
      </c>
      <c r="Z20" s="24" t="n">
        <v>10000.0</v>
      </c>
      <c r="AA20" s="24" t="n">
        <v>0.0</v>
      </c>
      <c r="AB20" s="24" t="n">
        <v>0.0</v>
      </c>
      <c r="AC20" s="24" t="n">
        <v>0.0</v>
      </c>
      <c r="AD20" s="24" t="n">
        <v>13380.0</v>
      </c>
      <c r="AE20" s="24" t="n">
        <v>0.0</v>
      </c>
      <c r="AF20" s="24" t="n">
        <v>0.0</v>
      </c>
      <c r="AG20" s="24" t="n">
        <v>55000.0</v>
      </c>
      <c r="AH20" s="24" t="n">
        <v>0.0</v>
      </c>
      <c r="AI20" s="24" t="n">
        <v>0.0</v>
      </c>
      <c r="AJ20" s="24" t="n">
        <v>0.0</v>
      </c>
      <c r="AK20" s="24" t="n">
        <v>0.0</v>
      </c>
      <c r="AL20" s="24" t="n">
        <v>0.0</v>
      </c>
      <c r="AM20" s="24" t="n">
        <v>0.0</v>
      </c>
      <c r="AN20" s="24" t="n">
        <v>39550.0</v>
      </c>
      <c r="AO20" s="24" t="n">
        <v>0.0</v>
      </c>
      <c r="AP20" s="24" t="n">
        <v>0.0</v>
      </c>
      <c r="AQ20" s="24" t="n">
        <v>0.0</v>
      </c>
      <c r="AR20" s="24" t="n">
        <v>0.0</v>
      </c>
      <c r="AS20" s="24" t="n">
        <v>25870.0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2130705</t>
        </is>
      </c>
      <c r="B21" s="174"/>
      <c r="C21" s="174"/>
      <c r="D21" s="30" t="inlineStr">
        <is>
          <t>对村民委员会和村党支部的补助</t>
        </is>
      </c>
      <c r="E21" s="24" t="n">
        <v>3116676.0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3116676.0</v>
      </c>
      <c r="AW21" s="24" t="n">
        <v>0.0</v>
      </c>
      <c r="AX21" s="24" t="n">
        <v>0.0</v>
      </c>
      <c r="AY21" s="24" t="n">
        <v>0.0</v>
      </c>
      <c r="AZ21" s="24" t="n">
        <v>0.0</v>
      </c>
      <c r="BA21" s="24" t="n">
        <v>160256.0</v>
      </c>
      <c r="BB21" s="24" t="n">
        <v>0.0</v>
      </c>
      <c r="BC21" s="24" t="n">
        <v>0.0</v>
      </c>
      <c r="BD21" s="24" t="n">
        <v>0.0</v>
      </c>
      <c r="BE21" s="24" t="n">
        <v>0.0</v>
      </c>
      <c r="BF21" s="24" t="n">
        <v>1819184.0</v>
      </c>
      <c r="BG21" s="24" t="n">
        <v>18780.0</v>
      </c>
      <c r="BH21" s="24" t="n">
        <v>1118456.0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2130799</t>
        </is>
      </c>
      <c r="B22" s="174"/>
      <c r="C22" s="174"/>
      <c r="D22" s="30" t="inlineStr">
        <is>
          <t>其他农村综合改革支出</t>
        </is>
      </c>
      <c r="E22" s="24" t="n">
        <v>60000.0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0.0</v>
      </c>
      <c r="AA22" s="24" t="n">
        <v>0.0</v>
      </c>
      <c r="AB22" s="24" t="n">
        <v>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0.0</v>
      </c>
      <c r="AP22" s="24" t="n">
        <v>0.0</v>
      </c>
      <c r="AQ22" s="24" t="n">
        <v>0.0</v>
      </c>
      <c r="AR22" s="24" t="n">
        <v>0.0</v>
      </c>
      <c r="AS22" s="24" t="n">
        <v>0.0</v>
      </c>
      <c r="AT22" s="24" t="n">
        <v>0.0</v>
      </c>
      <c r="AU22" s="24" t="n">
        <v>0.0</v>
      </c>
      <c r="AV22" s="24" t="n">
        <v>60000.0</v>
      </c>
      <c r="AW22" s="24" t="n">
        <v>0.0</v>
      </c>
      <c r="AX22" s="24" t="n">
        <v>0.0</v>
      </c>
      <c r="AY22" s="24" t="n">
        <v>0.0</v>
      </c>
      <c r="AZ22" s="24" t="n">
        <v>0.0</v>
      </c>
      <c r="BA22" s="24" t="n">
        <v>0.0</v>
      </c>
      <c r="BB22" s="24" t="n">
        <v>0.0</v>
      </c>
      <c r="BC22" s="24" t="n">
        <v>0.0</v>
      </c>
      <c r="BD22" s="24" t="n">
        <v>0.0</v>
      </c>
      <c r="BE22" s="24" t="n">
        <v>0.0</v>
      </c>
      <c r="BF22" s="24" t="n">
        <v>60000.0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2139999</t>
        </is>
      </c>
      <c r="B23" s="174"/>
      <c r="C23" s="174"/>
      <c r="D23" s="30" t="inlineStr">
        <is>
          <t>其他农林水支出</t>
        </is>
      </c>
      <c r="E23" s="24" t="n">
        <v>80000.0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0.0</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0.0</v>
      </c>
      <c r="AV23" s="24" t="n">
        <v>80000.0</v>
      </c>
      <c r="AW23" s="24" t="n">
        <v>0.0</v>
      </c>
      <c r="AX23" s="24" t="n">
        <v>0.0</v>
      </c>
      <c r="AY23" s="24" t="n">
        <v>0.0</v>
      </c>
      <c r="AZ23" s="24" t="n">
        <v>0.0</v>
      </c>
      <c r="BA23" s="24" t="n">
        <v>0.0</v>
      </c>
      <c r="BB23" s="24" t="n">
        <v>0.0</v>
      </c>
      <c r="BC23" s="24" t="n">
        <v>0.0</v>
      </c>
      <c r="BD23" s="24" t="n">
        <v>0.0</v>
      </c>
      <c r="BE23" s="24" t="n">
        <v>0.0</v>
      </c>
      <c r="BF23" s="24" t="n">
        <v>80000.0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2240299</t>
        </is>
      </c>
      <c r="B24" s="174"/>
      <c r="C24" s="174"/>
      <c r="D24" s="30" t="inlineStr">
        <is>
          <t>其他消防救援事务支出</t>
        </is>
      </c>
      <c r="E24" s="24" t="n">
        <f>'Z08 一般公共预算财政拨款支出决算明细表'!F24 + 'Z08 一般公共预算财政拨款支出决算明细表'!T24 + 'Z08 一般公共预算财政拨款支出决算明细表'!AV24 + 'Z08 一般公共预算财政拨款支出决算明细表'!BI24 + 'Z08 一般公共预算财政拨款支出决算明细表'!BN24 + 'Z08 一般公共预算财政拨款支出决算明细表'!CA24 + 'Z08 一般公共预算财政拨款支出决算明细表'!CR24 + 'Z08 一般公共预算财政拨款支出决算明细表'!CU24 + 'Z08 一般公共预算财政拨款支出决算明细表'!DA24 + 'Z08 一般公共预算财政拨款支出决算明细表'!DE24</f>
        <v>50000.0</v>
      </c>
      <c r="F24" s="24" t="n">
        <f>('Z08 一般公共预算财政拨款支出决算明细表'!G24+'Z08 一般公共预算财政拨款支出决算明细表'!H24+'Z08 一般公共预算财政拨款支出决算明细表'!I24+'Z08 一般公共预算财政拨款支出决算明细表'!J24+'Z08 一般公共预算财政拨款支出决算明细表'!K24+'Z08 一般公共预算财政拨款支出决算明细表'!L24+'Z08 一般公共预算财政拨款支出决算明细表'!M24+'Z08 一般公共预算财政拨款支出决算明细表'!N24+'Z08 一般公共预算财政拨款支出决算明细表'!O24+'Z08 一般公共预算财政拨款支出决算明细表'!P24+'Z08 一般公共预算财政拨款支出决算明细表'!Q24+'Z08 一般公共预算财政拨款支出决算明细表'!R24+'Z08 一般公共预算财政拨款支出决算明细表'!S24)</f>
        <v>0.0</v>
      </c>
      <c r="G24" s="24" t="n">
        <f>'Z08 一般公共预算财政拨款支出决算明细表'!G24</f>
        <v>0.0</v>
      </c>
      <c r="H24" s="24" t="n">
        <f>'Z08 一般公共预算财政拨款支出决算明细表'!H24</f>
        <v>0.0</v>
      </c>
      <c r="I24" s="24" t="n">
        <f>'Z08 一般公共预算财政拨款支出决算明细表'!I24</f>
        <v>0.0</v>
      </c>
      <c r="J24" s="24" t="n">
        <f>'Z08 一般公共预算财政拨款支出决算明细表'!J24</f>
        <v>0.0</v>
      </c>
      <c r="K24" s="24" t="n">
        <f>'Z08 一般公共预算财政拨款支出决算明细表'!K24</f>
        <v>0.0</v>
      </c>
      <c r="L24" s="24" t="n">
        <f>'Z08 一般公共预算财政拨款支出决算明细表'!L24</f>
        <v>0.0</v>
      </c>
      <c r="M24" s="24" t="n">
        <f>'Z08 一般公共预算财政拨款支出决算明细表'!M24</f>
        <v>0.0</v>
      </c>
      <c r="N24" s="24" t="n">
        <f>'Z08 一般公共预算财政拨款支出决算明细表'!N24</f>
        <v>0.0</v>
      </c>
      <c r="O24" s="24" t="n">
        <f>'Z08 一般公共预算财政拨款支出决算明细表'!O24</f>
        <v>0.0</v>
      </c>
      <c r="P24" s="24" t="n">
        <f>'Z08 一般公共预算财政拨款支出决算明细表'!P24</f>
        <v>0.0</v>
      </c>
      <c r="Q24" s="24" t="n">
        <f>'Z08 一般公共预算财政拨款支出决算明细表'!Q24</f>
        <v>0.0</v>
      </c>
      <c r="R24" s="24" t="n">
        <f>'Z08 一般公共预算财政拨款支出决算明细表'!R24</f>
        <v>0.0</v>
      </c>
      <c r="S24" s="24" t="n">
        <f>'Z08 一般公共预算财政拨款支出决算明细表'!S24</f>
        <v>0.0</v>
      </c>
      <c r="T24" s="24" t="n">
        <f>('Z08 一般公共预算财政拨款支出决算明细表'!U24+'Z08 一般公共预算财政拨款支出决算明细表'!V24+'Z08 一般公共预算财政拨款支出决算明细表'!W24+'Z08 一般公共预算财政拨款支出决算明细表'!X24+'Z08 一般公共预算财政拨款支出决算明细表'!Y24+'Z08 一般公共预算财政拨款支出决算明细表'!Z24+'Z08 一般公共预算财政拨款支出决算明细表'!AA24+'Z08 一般公共预算财政拨款支出决算明细表'!AB24+'Z08 一般公共预算财政拨款支出决算明细表'!AC24+'Z08 一般公共预算财政拨款支出决算明细表'!AD24+'Z08 一般公共预算财政拨款支出决算明细表'!AE24+'Z08 一般公共预算财政拨款支出决算明细表'!AF24+'Z08 一般公共预算财政拨款支出决算明细表'!AG24+'Z08 一般公共预算财政拨款支出决算明细表'!AH24+'Z08 一般公共预算财政拨款支出决算明细表'!AI24+'Z08 一般公共预算财政拨款支出决算明细表'!AJ24+'Z08 一般公共预算财政拨款支出决算明细表'!AK24+'Z08 一般公共预算财政拨款支出决算明细表'!AL24+'Z08 一般公共预算财政拨款支出决算明细表'!AM24+'Z08 一般公共预算财政拨款支出决算明细表'!AN24+'Z08 一般公共预算财政拨款支出决算明细表'!AO24+'Z08 一般公共预算财政拨款支出决算明细表'!AP24+'Z08 一般公共预算财政拨款支出决算明细表'!AQ24+'Z08 一般公共预算财政拨款支出决算明细表'!AR24+'Z08 一般公共预算财政拨款支出决算明细表'!AS24+'Z08 一般公共预算财政拨款支出决算明细表'!AT24+'Z08 一般公共预算财政拨款支出决算明细表'!AU24)</f>
        <v>50000.0</v>
      </c>
      <c r="U24" s="24" t="n">
        <f>'Z08 一般公共预算财政拨款支出决算明细表'!U24</f>
        <v>1255.31</v>
      </c>
      <c r="V24" s="24" t="n">
        <f>'Z08 一般公共预算财政拨款支出决算明细表'!V24</f>
        <v>0.0</v>
      </c>
      <c r="W24" s="24" t="n">
        <f>'Z08 一般公共预算财政拨款支出决算明细表'!W24</f>
        <v>0.0</v>
      </c>
      <c r="X24" s="24" t="n">
        <f>'Z08 一般公共预算财政拨款支出决算明细表'!X24</f>
        <v>0.0</v>
      </c>
      <c r="Y24" s="24" t="n">
        <f>'Z08 一般公共预算财政拨款支出决算明细表'!Y24</f>
        <v>0.0</v>
      </c>
      <c r="Z24" s="24" t="n">
        <f>'Z08 一般公共预算财政拨款支出决算明细表'!Z24</f>
        <v>20255.78</v>
      </c>
      <c r="AA24" s="24" t="n">
        <f>'Z08 一般公共预算财政拨款支出决算明细表'!AA24</f>
        <v>0.0</v>
      </c>
      <c r="AB24" s="24" t="n">
        <f>'Z08 一般公共预算财政拨款支出决算明细表'!AB24</f>
        <v>0.0</v>
      </c>
      <c r="AC24" s="24" t="n">
        <f>'Z08 一般公共预算财政拨款支出决算明细表'!AC24</f>
        <v>0.0</v>
      </c>
      <c r="AD24" s="24" t="n">
        <f>'Z08 一般公共预算财政拨款支出决算明细表'!AD24</f>
        <v>20633.2</v>
      </c>
      <c r="AE24" s="24" t="n">
        <f>'Z08 一般公共预算财政拨款支出决算明细表'!AE24</f>
        <v>0.0</v>
      </c>
      <c r="AF24" s="24" t="n">
        <f>'Z08 一般公共预算财政拨款支出决算明细表'!AF24</f>
        <v>690.0</v>
      </c>
      <c r="AG24" s="24" t="n">
        <f>'Z08 一般公共预算财政拨款支出决算明细表'!AG24</f>
        <v>0.0</v>
      </c>
      <c r="AH24" s="24" t="n">
        <f>'Z08 一般公共预算财政拨款支出决算明细表'!AH24</f>
        <v>1300.0</v>
      </c>
      <c r="AI24" s="24" t="n">
        <f>'Z08 一般公共预算财政拨款支出决算明细表'!AI24</f>
        <v>0.0</v>
      </c>
      <c r="AJ24" s="24" t="n">
        <f>'Z08 一般公共预算财政拨款支出决算明细表'!AJ24</f>
        <v>0.0</v>
      </c>
      <c r="AK24" s="24" t="n">
        <f>'Z08 一般公共预算财政拨款支出决算明细表'!AK24</f>
        <v>0.0</v>
      </c>
      <c r="AL24" s="24" t="n">
        <f>'Z08 一般公共预算财政拨款支出决算明细表'!AL24</f>
        <v>0.0</v>
      </c>
      <c r="AM24" s="24" t="n">
        <f>'Z08 一般公共预算财政拨款支出决算明细表'!AM24</f>
        <v>0.0</v>
      </c>
      <c r="AN24" s="24" t="n">
        <f>'Z08 一般公共预算财政拨款支出决算明细表'!AN24</f>
        <v>0.0</v>
      </c>
      <c r="AO24" s="24" t="n">
        <f>'Z08 一般公共预算财政拨款支出决算明细表'!AO24</f>
        <v>0.0</v>
      </c>
      <c r="AP24" s="24" t="n">
        <f>'Z08 一般公共预算财政拨款支出决算明细表'!AP24</f>
        <v>0.0</v>
      </c>
      <c r="AQ24" s="24" t="n">
        <f>'Z08 一般公共预算财政拨款支出决算明细表'!AQ24</f>
        <v>0.0</v>
      </c>
      <c r="AR24" s="24" t="n">
        <f>'Z08 一般公共预算财政拨款支出决算明细表'!AR24</f>
        <v>4215.71</v>
      </c>
      <c r="AS24" s="24" t="n">
        <f>'Z08 一般公共预算财政拨款支出决算明细表'!AS24</f>
        <v>0.0</v>
      </c>
      <c r="AT24" s="24" t="n">
        <f>'Z08 一般公共预算财政拨款支出决算明细表'!AT24</f>
        <v>0.0</v>
      </c>
      <c r="AU24" s="24" t="n">
        <f>'Z08 一般公共预算财政拨款支出决算明细表'!AU24</f>
        <v>1650.0</v>
      </c>
      <c r="AV24" s="24" t="n">
        <f>('Z08 一般公共预算财政拨款支出决算明细表'!AW24+'Z08 一般公共预算财政拨款支出决算明细表'!AX24+'Z08 一般公共预算财政拨款支出决算明细表'!AY24+'Z08 一般公共预算财政拨款支出决算明细表'!AZ24+'Z08 一般公共预算财政拨款支出决算明细表'!BA24+'Z08 一般公共预算财政拨款支出决算明细表'!BB24+'Z08 一般公共预算财政拨款支出决算明细表'!BC24+'Z08 一般公共预算财政拨款支出决算明细表'!BD24+'Z08 一般公共预算财政拨款支出决算明细表'!BE24+'Z08 一般公共预算财政拨款支出决算明细表'!BF24+'Z08 一般公共预算财政拨款支出决算明细表'!BG24+'Z08 一般公共预算财政拨款支出决算明细表'!BH24)</f>
        <v>0.0</v>
      </c>
      <c r="AW24" s="24" t="n">
        <f>'Z08 一般公共预算财政拨款支出决算明细表'!AW24</f>
        <v>0.0</v>
      </c>
      <c r="AX24" s="24" t="n">
        <f>'Z08 一般公共预算财政拨款支出决算明细表'!AX24</f>
        <v>0.0</v>
      </c>
      <c r="AY24" s="24" t="n">
        <f>'Z08 一般公共预算财政拨款支出决算明细表'!AY24</f>
        <v>0.0</v>
      </c>
      <c r="AZ24" s="24" t="n">
        <f>'Z08 一般公共预算财政拨款支出决算明细表'!AZ24</f>
        <v>0.0</v>
      </c>
      <c r="BA24" s="24" t="n">
        <f>'Z08 一般公共预算财政拨款支出决算明细表'!BA24</f>
        <v>0.0</v>
      </c>
      <c r="BB24" s="24" t="n">
        <f>'Z08 一般公共预算财政拨款支出决算明细表'!BB24</f>
        <v>0.0</v>
      </c>
      <c r="BC24" s="24" t="n">
        <f>'Z08 一般公共预算财政拨款支出决算明细表'!BC24</f>
        <v>0.0</v>
      </c>
      <c r="BD24" s="24" t="n">
        <f>'Z08 一般公共预算财政拨款支出决算明细表'!BD24</f>
        <v>0.0</v>
      </c>
      <c r="BE24" s="24" t="n">
        <f>'Z08 一般公共预算财政拨款支出决算明细表'!BE24</f>
        <v>0.0</v>
      </c>
      <c r="BF24" s="24" t="n">
        <f>'Z08 一般公共预算财政拨款支出决算明细表'!BF24</f>
        <v>0.0</v>
      </c>
      <c r="BG24" s="24" t="n">
        <f>'Z08 一般公共预算财政拨款支出决算明细表'!BG24</f>
        <v>0.0</v>
      </c>
      <c r="BH24" s="24" t="n">
        <f>'Z08 一般公共预算财政拨款支出决算明细表'!BH24</f>
        <v>0.0</v>
      </c>
      <c r="BI24" s="24" t="n">
        <f>('Z08 一般公共预算财政拨款支出决算明细表'!BJ24+'Z08 一般公共预算财政拨款支出决算明细表'!BK24+'Z08 一般公共预算财政拨款支出决算明细表'!BL24+'Z08 一般公共预算财政拨款支出决算明细表'!BM24)</f>
        <v>0.0</v>
      </c>
      <c r="BJ24" s="24" t="n">
        <f>'Z08 一般公共预算财政拨款支出决算明细表'!BJ24</f>
        <v>0.0</v>
      </c>
      <c r="BK24" s="24" t="n">
        <f>'Z08 一般公共预算财政拨款支出决算明细表'!BK24</f>
        <v>0.0</v>
      </c>
      <c r="BL24" s="24" t="n">
        <f>'Z08 一般公共预算财政拨款支出决算明细表'!BL24</f>
        <v>0.0</v>
      </c>
      <c r="BM24" s="24" t="n">
        <f>'Z08 一般公共预算财政拨款支出决算明细表'!BM24</f>
        <v>0.0</v>
      </c>
      <c r="BN24" s="24" t="n">
        <f>('Z08 一般公共预算财政拨款支出决算明细表'!BO24+'Z08 一般公共预算财政拨款支出决算明细表'!BP24+'Z08 一般公共预算财政拨款支出决算明细表'!BQ24+'Z08 一般公共预算财政拨款支出决算明细表'!BR24+'Z08 一般公共预算财政拨款支出决算明细表'!BS24+'Z08 一般公共预算财政拨款支出决算明细表'!BT24+'Z08 一般公共预算财政拨款支出决算明细表'!BU24+'Z08 一般公共预算财政拨款支出决算明细表'!BV24+'Z08 一般公共预算财政拨款支出决算明细表'!BW24+'Z08 一般公共预算财政拨款支出决算明细表'!BX24+'Z08 一般公共预算财政拨款支出决算明细表'!BY24+'Z08 一般公共预算财政拨款支出决算明细表'!BZ24)</f>
        <v>0.0</v>
      </c>
      <c r="BO24" s="24" t="n">
        <f>'Z08 一般公共预算财政拨款支出决算明细表'!BO24</f>
        <v>0.0</v>
      </c>
      <c r="BP24" s="24" t="n">
        <f>'Z08 一般公共预算财政拨款支出决算明细表'!BP24</f>
        <v>0.0</v>
      </c>
      <c r="BQ24" s="24" t="n">
        <f>'Z08 一般公共预算财政拨款支出决算明细表'!BQ24</f>
        <v>0.0</v>
      </c>
      <c r="BR24" s="24" t="n">
        <f>'Z08 一般公共预算财政拨款支出决算明细表'!BR24</f>
        <v>0.0</v>
      </c>
      <c r="BS24" s="24" t="n">
        <f>'Z08 一般公共预算财政拨款支出决算明细表'!BS24</f>
        <v>0.0</v>
      </c>
      <c r="BT24" s="24" t="n">
        <f>'Z08 一般公共预算财政拨款支出决算明细表'!BT24</f>
        <v>0.0</v>
      </c>
      <c r="BU24" s="24" t="n">
        <f>'Z08 一般公共预算财政拨款支出决算明细表'!BU24</f>
        <v>0.0</v>
      </c>
      <c r="BV24" s="24" t="n">
        <f>'Z08 一般公共预算财政拨款支出决算明细表'!BV24</f>
        <v>0.0</v>
      </c>
      <c r="BW24" s="24" t="n">
        <f>'Z08 一般公共预算财政拨款支出决算明细表'!BW24</f>
        <v>0.0</v>
      </c>
      <c r="BX24" s="24" t="n">
        <f>'Z08 一般公共预算财政拨款支出决算明细表'!BX24</f>
        <v>0.0</v>
      </c>
      <c r="BY24" s="24" t="n">
        <f>'Z08 一般公共预算财政拨款支出决算明细表'!BY24</f>
        <v>0.0</v>
      </c>
      <c r="BZ24" s="24" t="n">
        <f>'Z08 一般公共预算财政拨款支出决算明细表'!BZ24</f>
        <v>0.0</v>
      </c>
      <c r="CA24" s="24" t="n">
        <f>('Z08 一般公共预算财政拨款支出决算明细表'!CB24+'Z08 一般公共预算财政拨款支出决算明细表'!CC24+'Z08 一般公共预算财政拨款支出决算明细表'!CD24+'Z08 一般公共预算财政拨款支出决算明细表'!CE24+'Z08 一般公共预算财政拨款支出决算明细表'!CF24+'Z08 一般公共预算财政拨款支出决算明细表'!CG24+'Z08 一般公共预算财政拨款支出决算明细表'!CH24+'Z08 一般公共预算财政拨款支出决算明细表'!CI24+'Z08 一般公共预算财政拨款支出决算明细表'!CJ24+'Z08 一般公共预算财政拨款支出决算明细表'!CK24+'Z08 一般公共预算财政拨款支出决算明细表'!CL24+'Z08 一般公共预算财政拨款支出决算明细表'!CM24+'Z08 一般公共预算财政拨款支出决算明细表'!CN24+'Z08 一般公共预算财政拨款支出决算明细表'!CO24+'Z08 一般公共预算财政拨款支出决算明细表'!CP24+'Z08 一般公共预算财政拨款支出决算明细表'!CQ24)</f>
        <v>0.0</v>
      </c>
      <c r="CB24" s="24" t="n">
        <f>'Z08 一般公共预算财政拨款支出决算明细表'!CB24</f>
        <v>0.0</v>
      </c>
      <c r="CC24" s="24" t="n">
        <f>'Z08 一般公共预算财政拨款支出决算明细表'!CC24</f>
        <v>0.0</v>
      </c>
      <c r="CD24" s="24" t="n">
        <f>'Z08 一般公共预算财政拨款支出决算明细表'!CD24</f>
        <v>0.0</v>
      </c>
      <c r="CE24" s="24" t="n">
        <f>'Z08 一般公共预算财政拨款支出决算明细表'!CE24</f>
        <v>0.0</v>
      </c>
      <c r="CF24" s="24" t="n">
        <f>'Z08 一般公共预算财政拨款支出决算明细表'!CF24</f>
        <v>0.0</v>
      </c>
      <c r="CG24" s="24" t="n">
        <f>'Z08 一般公共预算财政拨款支出决算明细表'!CG24</f>
        <v>0.0</v>
      </c>
      <c r="CH24" s="24" t="n">
        <f>'Z08 一般公共预算财政拨款支出决算明细表'!CH24</f>
        <v>0.0</v>
      </c>
      <c r="CI24" s="24" t="n">
        <f>'Z08 一般公共预算财政拨款支出决算明细表'!CI24</f>
        <v>0.0</v>
      </c>
      <c r="CJ24" s="24" t="n">
        <f>'Z08 一般公共预算财政拨款支出决算明细表'!CJ24</f>
        <v>0.0</v>
      </c>
      <c r="CK24" s="24" t="n">
        <f>'Z08 一般公共预算财政拨款支出决算明细表'!CK24</f>
        <v>0.0</v>
      </c>
      <c r="CL24" s="24" t="n">
        <f>'Z08 一般公共预算财政拨款支出决算明细表'!CL24</f>
        <v>0.0</v>
      </c>
      <c r="CM24" s="24" t="n">
        <f>'Z08 一般公共预算财政拨款支出决算明细表'!CM24</f>
        <v>0.0</v>
      </c>
      <c r="CN24" s="24" t="n">
        <f>'Z08 一般公共预算财政拨款支出决算明细表'!CN24</f>
        <v>0.0</v>
      </c>
      <c r="CO24" s="24" t="n">
        <f>'Z08 一般公共预算财政拨款支出决算明细表'!CO24</f>
        <v>0.0</v>
      </c>
      <c r="CP24" s="24" t="n">
        <f>'Z08 一般公共预算财政拨款支出决算明细表'!CP24</f>
        <v>0.0</v>
      </c>
      <c r="CQ24" s="24" t="n">
        <f>'Z08 一般公共预算财政拨款支出决算明细表'!CQ24</f>
        <v>0.0</v>
      </c>
      <c r="CR24" s="24" t="n">
        <f>'Z08 一般公共预算财政拨款支出决算明细表'!CS24 + 'Z08 一般公共预算财政拨款支出决算明细表'!CT24</f>
        <v>0.0</v>
      </c>
      <c r="CS24" s="24" t="n">
        <f>'Z08 一般公共预算财政拨款支出决算明细表'!CS24</f>
        <v>0.0</v>
      </c>
      <c r="CT24" s="24" t="n">
        <f>'Z08 一般公共预算财政拨款支出决算明细表'!CT24</f>
        <v>0.0</v>
      </c>
      <c r="CU24" s="24" t="n">
        <f>'Z08 一般公共预算财政拨款支出决算明细表'!CU24</f>
        <v>0.0</v>
      </c>
      <c r="CV24" s="24" t="n">
        <f>'Z08 一般公共预算财政拨款支出决算明细表'!CV24</f>
        <v>0.0</v>
      </c>
      <c r="CW24" s="24" t="n">
        <f>'Z08 一般公共预算财政拨款支出决算明细表'!CW24</f>
        <v>0.0</v>
      </c>
      <c r="CX24" s="24" t="n">
        <f>'Z08 一般公共预算财政拨款支出决算明细表'!CX24</f>
        <v>0.0</v>
      </c>
      <c r="CY24" s="24" t="n">
        <f>'Z08 一般公共预算财政拨款支出决算明细表'!CY24</f>
        <v>0.0</v>
      </c>
      <c r="CZ24" s="24" t="n">
        <f>'Z08 一般公共预算财政拨款支出决算明细表'!CZ24</f>
        <v>0.0</v>
      </c>
      <c r="DA24" s="24" t="n">
        <f>('Z08 一般公共预算财政拨款支出决算明细表'!DB24+'Z08 一般公共预算财政拨款支出决算明细表'!DC24+'Z08 一般公共预算财政拨款支出决算明细表'!DD24)</f>
        <v>0.0</v>
      </c>
      <c r="DB24" s="24" t="n">
        <f>'Z08 一般公共预算财政拨款支出决算明细表'!DB24</f>
        <v>0.0</v>
      </c>
      <c r="DC24" s="24" t="n">
        <f>'Z08 一般公共预算财政拨款支出决算明细表'!DC24</f>
        <v>0.0</v>
      </c>
      <c r="DD24" s="24" t="n">
        <f>'Z08 一般公共预算财政拨款支出决算明细表'!DD24</f>
        <v>0.0</v>
      </c>
      <c r="DE24" s="24" t="n">
        <f>'Z08 一般公共预算财政拨款支出决算明细表'!DE24</f>
        <v>0.0</v>
      </c>
      <c r="DF24" s="24" t="n">
        <f>'Z08 一般公共预算财政拨款支出决算明细表'!DF24</f>
        <v>0.0</v>
      </c>
      <c r="DG24" s="24" t="n">
        <f>'Z08 一般公共预算财政拨款支出决算明细表'!DG24</f>
        <v>0.0</v>
      </c>
      <c r="DH24" s="24" t="n">
        <f>'Z08 一般公共预算财政拨款支出决算明细表'!DH24</f>
        <v>0.0</v>
      </c>
      <c r="DI24" s="24" t="n">
        <f>'Z08 一般公共预算财政拨款支出决算明细表'!DI24</f>
        <v>0.0</v>
      </c>
      <c r="DJ24" s="26" t="n">
        <f>'Z08 一般公共预算财政拨款支出决算明细表'!DJ24</f>
        <v>0.0</v>
      </c>
    </row>
    <row r="25" customHeight="true" ht="15.0">
      <c r="A25" s="194" t="inlineStr">
        <is>
          <t>注：本表为自动生成表。</t>
        </is>
      </c>
      <c r="B25" s="68"/>
      <c r="C25" s="68"/>
      <c r="D25" s="68"/>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5.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'Z08_1 一般公共预算财政拨款基本支出决算明细表'!F6 + 'Z08_1 一般公共预算财政拨款基本支出决算明细表'!T6 + 'Z08_1 一般公共预算财政拨款基本支出决算明细表'!AV6 + 'Z08_1 一般公共预算财政拨款基本支出决算明细表'!BI6 + 'Z08_1 一般公共预算财政拨款基本支出决算明细表'!CA6 + 'Z08_1 一般公共预算财政拨款基本支出决算明细表'!CU6 + 'Z08_1 一般公共预算财政拨款基本支出决算明细表'!DE6</f>
        <v>2.093971537E7</v>
      </c>
      <c r="F6" s="24" t="n">
        <f>SUM('Z08_1 一般公共预算财政拨款基本支出决算明细表'!F7)</f>
        <v>1.447624821E7</v>
      </c>
      <c r="G6" s="24" t="n">
        <f>SUM('Z08_1 一般公共预算财政拨款基本支出决算明细表'!G7)</f>
        <v>2601607.0</v>
      </c>
      <c r="H6" s="24" t="n">
        <f>SUM('Z08_1 一般公共预算财政拨款基本支出决算明细表'!H7)</f>
        <v>2797453.93</v>
      </c>
      <c r="I6" s="24" t="n">
        <f>SUM('Z08_1 一般公共预算财政拨款基本支出决算明细表'!I7)</f>
        <v>1270490.0</v>
      </c>
      <c r="J6" s="24" t="n">
        <f>SUM('Z08_1 一般公共预算财政拨款基本支出决算明细表'!J7)</f>
        <v>328046.45</v>
      </c>
      <c r="K6" s="24" t="n">
        <f>SUM('Z08_1 一般公共预算财政拨款基本支出决算明细表'!K7)</f>
        <v>1724240.3</v>
      </c>
      <c r="L6" s="24" t="n">
        <f>SUM('Z08_1 一般公共预算财政拨款基本支出决算明细表'!L7)</f>
        <v>1825928.36</v>
      </c>
      <c r="M6" s="24" t="n">
        <f>SUM('Z08_1 一般公共预算财政拨款基本支出决算明细表'!M7)</f>
        <v>236783.59</v>
      </c>
      <c r="N6" s="24" t="n">
        <f>SUM('Z08_1 一般公共预算财政拨款基本支出决算明细表'!N7)</f>
        <v>591990.46</v>
      </c>
      <c r="O6" s="24" t="n">
        <f>SUM('Z08_1 一般公共预算财政拨款基本支出决算明细表'!O7)</f>
        <v>117800.0</v>
      </c>
      <c r="P6" s="24" t="n">
        <f>SUM('Z08_1 一般公共预算财政拨款基本支出决算明细表'!P7)</f>
        <v>3901.64</v>
      </c>
      <c r="Q6" s="24" t="n">
        <f>SUM('Z08_1 一般公共预算财政拨款基本支出决算明细表'!Q7)</f>
        <v>2740994.6</v>
      </c>
      <c r="R6" s="24" t="n">
        <f>SUM('Z08_1 一般公共预算财政拨款基本支出决算明细表'!R7)</f>
        <v>0.0</v>
      </c>
      <c r="S6" s="24" t="n">
        <f>SUM('Z08_1 一般公共预算财政拨款基本支出决算明细表'!S7)</f>
        <v>237011.88</v>
      </c>
      <c r="T6" s="24" t="n">
        <f>SUM('Z08_1 一般公共预算财政拨款基本支出决算明细表'!T7)</f>
        <v>1679141.97</v>
      </c>
      <c r="U6" s="24" t="n">
        <f>SUM('Z08_1 一般公共预算财政拨款基本支出决算明细表'!U7)</f>
        <v>237119.16</v>
      </c>
      <c r="V6" s="24" t="n">
        <f>SUM('Z08_1 一般公共预算财政拨款基本支出决算明细表'!V7)</f>
        <v>105160.91</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47340.41</v>
      </c>
      <c r="AA6" s="24" t="n">
        <f>SUM('Z08_1 一般公共预算财政拨款基本支出决算明细表'!AA7)</f>
        <v>6000.0</v>
      </c>
      <c r="AB6" s="24" t="n">
        <f>SUM('Z08_1 一般公共预算财政拨款基本支出决算明细表'!AB7)</f>
        <v>7045.08</v>
      </c>
      <c r="AC6" s="24" t="n">
        <f>SUM('Z08_1 一般公共预算财政拨款基本支出决算明细表'!AC7)</f>
        <v>0.0</v>
      </c>
      <c r="AD6" s="24" t="n">
        <f>SUM('Z08_1 一般公共预算财政拨款基本支出决算明细表'!AD7)</f>
        <v>168109.2</v>
      </c>
      <c r="AE6" s="24" t="n">
        <f>SUM('Z08_1 一般公共预算财政拨款基本支出决算明细表'!AE7)</f>
        <v>0.0</v>
      </c>
      <c r="AF6" s="24" t="n">
        <f>SUM('Z08_1 一般公共预算财政拨款基本支出决算明细表'!AF7)</f>
        <v>66203.5</v>
      </c>
      <c r="AG6" s="24" t="n">
        <f>SUM('Z08_1 一般公共预算财政拨款基本支出决算明细表'!AG7)</f>
        <v>216524.0</v>
      </c>
      <c r="AH6" s="24" t="n">
        <f>SUM('Z08_1 一般公共预算财政拨款基本支出决算明细表'!AH7)</f>
        <v>1300.0</v>
      </c>
      <c r="AI6" s="24" t="n">
        <f>SUM('Z08_1 一般公共预算财政拨款基本支出决算明细表'!AI7)</f>
        <v>240.0</v>
      </c>
      <c r="AJ6" s="24" t="n">
        <f>SUM('Z08_1 一般公共预算财政拨款基本支出决算明细表'!AJ7)</f>
        <v>27720.0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220251.0</v>
      </c>
      <c r="AO6" s="24" t="n">
        <f>SUM('Z08_1 一般公共预算财政拨款基本支出决算明细表'!AO7)</f>
        <v>0.0</v>
      </c>
      <c r="AP6" s="24" t="n">
        <f>SUM('Z08_1 一般公共预算财政拨款基本支出决算明细表'!AP7)</f>
        <v>236610.0</v>
      </c>
      <c r="AQ6" s="24" t="n">
        <f>SUM('Z08_1 一般公共预算财政拨款基本支出决算明细表'!AQ7)</f>
        <v>45000.0</v>
      </c>
      <c r="AR6" s="24" t="n">
        <f>SUM('Z08_1 一般公共预算财政拨款基本支出决算明细表'!AR7)</f>
        <v>4215.71</v>
      </c>
      <c r="AS6" s="24" t="n">
        <f>SUM('Z08_1 一般公共预算财政拨款基本支出决算明细表'!AS7)</f>
        <v>198084.0</v>
      </c>
      <c r="AT6" s="24" t="n">
        <f>SUM('Z08_1 一般公共预算财政拨款基本支出决算明细表'!AT7)</f>
        <v>0.0</v>
      </c>
      <c r="AU6" s="24" t="n">
        <f>SUM('Z08_1 一般公共预算财政拨款基本支出决算明细表'!AU7)</f>
        <v>92219.0</v>
      </c>
      <c r="AV6" s="24" t="n">
        <f>SUM('Z08_1 一般公共预算财政拨款基本支出决算明细表'!AV7)</f>
        <v>4784325.19</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161940.0</v>
      </c>
      <c r="BA6" s="24" t="n">
        <f>SUM('Z08_1 一般公共预算财政拨款基本支出决算明细表'!BA7)</f>
        <v>364656.0</v>
      </c>
      <c r="BB6" s="24" t="n">
        <f>SUM('Z08_1 一般公共预算财政拨款基本支出决算明细表'!BB7)</f>
        <v>50000.0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2759686.19</v>
      </c>
      <c r="BG6" s="24" t="n">
        <f>SUM('Z08_1 一般公共预算财政拨款基本支出决算明细表'!BG7)</f>
        <v>18780.0</v>
      </c>
      <c r="BH6" s="24" t="n">
        <f>SUM('Z08_1 一般公共预算财政拨款基本支出决算明细表'!BH7)</f>
        <v>1429263.0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SUM('Z08_1 一般公共预算财政拨款基本支出决算明细表'!CA7)</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('Z08_1 一般公共预算财政拨款基本支出决算明细表'!CV6+'Z08_1 一般公共预算财政拨款基本支出决算明细表'!CW6+'Z08_1 一般公共预算财政拨款基本支出决算明细表'!CX6+'Z08_1 一般公共预算财政拨款基本支出决算明细表'!CY6+'Z08_1 一般公共预算财政拨款基本支出决算明细表'!CZ6)</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SUM('Z08_1 一般公共预算财政拨款基本支出决算明细表'!DE7)</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v>1.316686887E7</v>
      </c>
      <c r="F7" s="24" t="n">
        <v>1.240871902E7</v>
      </c>
      <c r="G7" s="24" t="n">
        <v>2595383.0</v>
      </c>
      <c r="H7" s="24" t="n">
        <v>2237957.85</v>
      </c>
      <c r="I7" s="24" t="n">
        <v>880696.0</v>
      </c>
      <c r="J7" s="24" t="n">
        <v>217621.0</v>
      </c>
      <c r="K7" s="24" t="n">
        <v>1626240.3</v>
      </c>
      <c r="L7" s="24" t="n">
        <v>1679435.3</v>
      </c>
      <c r="M7" s="24" t="n">
        <v>236783.59</v>
      </c>
      <c r="N7" s="24" t="n">
        <v>591990.46</v>
      </c>
      <c r="O7" s="24" t="n">
        <v>0.0</v>
      </c>
      <c r="P7" s="24" t="n">
        <v>3901.64</v>
      </c>
      <c r="Q7" s="24" t="n">
        <v>2111898.0</v>
      </c>
      <c r="R7" s="24" t="n">
        <v>0.0</v>
      </c>
      <c r="S7" s="24" t="n">
        <v>226811.88</v>
      </c>
      <c r="T7" s="24" t="n">
        <v>440042.85</v>
      </c>
      <c r="U7" s="24" t="n">
        <v>124368.85</v>
      </c>
      <c r="V7" s="24" t="n">
        <v>18600.0</v>
      </c>
      <c r="W7" s="24" t="n">
        <v>0.0</v>
      </c>
      <c r="X7" s="24" t="n">
        <v>0.0</v>
      </c>
      <c r="Y7" s="24" t="n">
        <v>0.0</v>
      </c>
      <c r="Z7" s="24" t="n">
        <v>0.0</v>
      </c>
      <c r="AA7" s="24" t="n">
        <v>6000.0</v>
      </c>
      <c r="AB7" s="24" t="n">
        <v>0.0</v>
      </c>
      <c r="AC7" s="24" t="n">
        <v>0.0</v>
      </c>
      <c r="AD7" s="24" t="n">
        <v>20850.0</v>
      </c>
      <c r="AE7" s="24" t="n">
        <v>0.0</v>
      </c>
      <c r="AF7" s="24" t="n">
        <v>34003.0</v>
      </c>
      <c r="AG7" s="24" t="n">
        <v>88000.0</v>
      </c>
      <c r="AH7" s="24" t="n">
        <v>0.0</v>
      </c>
      <c r="AI7" s="24" t="n">
        <v>0.0</v>
      </c>
      <c r="AJ7" s="24" t="n">
        <v>27720.0</v>
      </c>
      <c r="AK7" s="24" t="n">
        <v>0.0</v>
      </c>
      <c r="AL7" s="24" t="n">
        <v>0.0</v>
      </c>
      <c r="AM7" s="24" t="n">
        <v>0.0</v>
      </c>
      <c r="AN7" s="24" t="n">
        <v>120501.0</v>
      </c>
      <c r="AO7" s="24" t="n">
        <v>0.0</v>
      </c>
      <c r="AP7" s="24" t="n">
        <v>0.0</v>
      </c>
      <c r="AQ7" s="24" t="n">
        <v>0.0</v>
      </c>
      <c r="AR7" s="24" t="n">
        <v>0.0</v>
      </c>
      <c r="AS7" s="24" t="n">
        <v>0.0</v>
      </c>
      <c r="AT7" s="24" t="n">
        <v>0.0</v>
      </c>
      <c r="AU7" s="24" t="n">
        <v>0.0</v>
      </c>
      <c r="AV7" s="24" t="n">
        <v>318107.0</v>
      </c>
      <c r="AW7" s="24" t="n">
        <v>0.0</v>
      </c>
      <c r="AX7" s="24" t="n">
        <v>0.0</v>
      </c>
      <c r="AY7" s="24" t="n">
        <v>0.0</v>
      </c>
      <c r="AZ7" s="24" t="n">
        <v>0.0</v>
      </c>
      <c r="BA7" s="24" t="n">
        <v>7300.0</v>
      </c>
      <c r="BB7" s="24" t="n">
        <v>0.0</v>
      </c>
      <c r="BC7" s="24" t="n">
        <v>0.0</v>
      </c>
      <c r="BD7" s="24" t="n">
        <v>0.0</v>
      </c>
      <c r="BE7" s="24" t="n">
        <v>0.0</v>
      </c>
      <c r="BF7" s="24" t="n">
        <v>0.0</v>
      </c>
      <c r="BG7" s="24" t="n">
        <v>0.0</v>
      </c>
      <c r="BH7" s="24" t="n">
        <v>310807.0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2010302</t>
        </is>
      </c>
      <c r="B8" s="174"/>
      <c r="C8" s="174"/>
      <c r="D8" s="30" t="inlineStr">
        <is>
          <t>一般行政管理事务</t>
        </is>
      </c>
      <c r="E8" s="24" t="n">
        <v>50000.0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50000.0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50000.0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791041.19</v>
      </c>
      <c r="F9" s="24" t="n">
        <v>240705.0</v>
      </c>
      <c r="G9" s="24" t="n">
        <v>0.0</v>
      </c>
      <c r="H9" s="24" t="n">
        <v>83789.0</v>
      </c>
      <c r="I9" s="24" t="n">
        <v>39000.0</v>
      </c>
      <c r="J9" s="24" t="n">
        <v>18284.0</v>
      </c>
      <c r="K9" s="24" t="n">
        <v>98000.0</v>
      </c>
      <c r="L9" s="24" t="n">
        <v>0.0</v>
      </c>
      <c r="M9" s="24" t="n">
        <v>0.0</v>
      </c>
      <c r="N9" s="24" t="n">
        <v>0.0</v>
      </c>
      <c r="O9" s="24" t="n">
        <v>0.0</v>
      </c>
      <c r="P9" s="24" t="n">
        <v>0.0</v>
      </c>
      <c r="Q9" s="24" t="n">
        <v>1632.0</v>
      </c>
      <c r="R9" s="24" t="n">
        <v>0.0</v>
      </c>
      <c r="S9" s="24" t="n">
        <v>0.0</v>
      </c>
      <c r="T9" s="24" t="n">
        <v>199996.0</v>
      </c>
      <c r="U9" s="24" t="n">
        <v>49700.0</v>
      </c>
      <c r="V9" s="24" t="n">
        <v>4800.0</v>
      </c>
      <c r="W9" s="24" t="n">
        <v>0.0</v>
      </c>
      <c r="X9" s="24" t="n">
        <v>0.0</v>
      </c>
      <c r="Y9" s="24" t="n">
        <v>0.0</v>
      </c>
      <c r="Z9" s="24" t="n">
        <v>0.0</v>
      </c>
      <c r="AA9" s="24" t="n">
        <v>0.0</v>
      </c>
      <c r="AB9" s="24" t="n">
        <v>0.0</v>
      </c>
      <c r="AC9" s="24" t="n">
        <v>0.0</v>
      </c>
      <c r="AD9" s="24" t="n">
        <v>56100.0</v>
      </c>
      <c r="AE9" s="24" t="n">
        <v>0.0</v>
      </c>
      <c r="AF9" s="24" t="n">
        <v>5060.0</v>
      </c>
      <c r="AG9" s="24" t="n">
        <v>15824.0</v>
      </c>
      <c r="AH9" s="24" t="n">
        <v>0.0</v>
      </c>
      <c r="AI9" s="24" t="n">
        <v>240.0</v>
      </c>
      <c r="AJ9" s="24" t="n">
        <v>0.0</v>
      </c>
      <c r="AK9" s="24" t="n">
        <v>0.0</v>
      </c>
      <c r="AL9" s="24" t="n">
        <v>0.0</v>
      </c>
      <c r="AM9" s="24" t="n">
        <v>0.0</v>
      </c>
      <c r="AN9" s="24" t="n">
        <v>0.0</v>
      </c>
      <c r="AO9" s="24" t="n">
        <v>0.0</v>
      </c>
      <c r="AP9" s="24" t="n">
        <v>0.0</v>
      </c>
      <c r="AQ9" s="24" t="n">
        <v>0.0</v>
      </c>
      <c r="AR9" s="24" t="n">
        <v>0.0</v>
      </c>
      <c r="AS9" s="24" t="n">
        <v>68272.0</v>
      </c>
      <c r="AT9" s="24" t="n">
        <v>0.0</v>
      </c>
      <c r="AU9" s="24" t="n">
        <v>0.0</v>
      </c>
      <c r="AV9" s="24" t="n">
        <v>350340.19</v>
      </c>
      <c r="AW9" s="24" t="n">
        <v>0.0</v>
      </c>
      <c r="AX9" s="24" t="n">
        <v>0.0</v>
      </c>
      <c r="AY9" s="24" t="n">
        <v>0.0</v>
      </c>
      <c r="AZ9" s="24" t="n">
        <v>0.0</v>
      </c>
      <c r="BA9" s="24" t="n">
        <v>112100.0</v>
      </c>
      <c r="BB9" s="24" t="n">
        <v>27000.0</v>
      </c>
      <c r="BC9" s="24" t="n">
        <v>0.0</v>
      </c>
      <c r="BD9" s="24" t="n">
        <v>0.0</v>
      </c>
      <c r="BE9" s="24" t="n">
        <v>0.0</v>
      </c>
      <c r="BF9" s="24" t="n">
        <v>211240.19</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2010602</t>
        </is>
      </c>
      <c r="B10" s="174"/>
      <c r="C10" s="174"/>
      <c r="D10" s="30" t="inlineStr">
        <is>
          <t>一般行政管理事务</t>
        </is>
      </c>
      <c r="E10" s="24" t="n">
        <v>130089.31</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130089.31</v>
      </c>
      <c r="U10" s="24" t="n">
        <v>30400.0</v>
      </c>
      <c r="V10" s="24" t="n">
        <v>30089.31</v>
      </c>
      <c r="W10" s="24" t="n">
        <v>0.0</v>
      </c>
      <c r="X10" s="24" t="n">
        <v>0.0</v>
      </c>
      <c r="Y10" s="24" t="n">
        <v>0.0</v>
      </c>
      <c r="Z10" s="24" t="n">
        <v>0.0</v>
      </c>
      <c r="AA10" s="24" t="n">
        <v>0.0</v>
      </c>
      <c r="AB10" s="24" t="n">
        <v>0.0</v>
      </c>
      <c r="AC10" s="24" t="n">
        <v>0.0</v>
      </c>
      <c r="AD10" s="24" t="n">
        <v>2600.0</v>
      </c>
      <c r="AE10" s="24" t="n">
        <v>0.0</v>
      </c>
      <c r="AF10" s="24" t="n">
        <v>0.0</v>
      </c>
      <c r="AG10" s="24" t="n">
        <v>0.0</v>
      </c>
      <c r="AH10" s="24" t="n">
        <v>0.0</v>
      </c>
      <c r="AI10" s="24" t="n">
        <v>0.0</v>
      </c>
      <c r="AJ10" s="24" t="n">
        <v>0.0</v>
      </c>
      <c r="AK10" s="24" t="n">
        <v>0.0</v>
      </c>
      <c r="AL10" s="24" t="n">
        <v>0.0</v>
      </c>
      <c r="AM10" s="24" t="n">
        <v>0.0</v>
      </c>
      <c r="AN10" s="24" t="n">
        <v>22000.0</v>
      </c>
      <c r="AO10" s="24" t="n">
        <v>0.0</v>
      </c>
      <c r="AP10" s="24" t="n">
        <v>0.0</v>
      </c>
      <c r="AQ10" s="24" t="n">
        <v>45000.0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2010799</t>
        </is>
      </c>
      <c r="B11" s="174"/>
      <c r="C11" s="174"/>
      <c r="D11" s="30" t="inlineStr">
        <is>
          <t>其他税收事务支出</t>
        </is>
      </c>
      <c r="E11" s="24" t="n">
        <v>372700.0</v>
      </c>
      <c r="F11" s="24" t="n">
        <v>102341.45</v>
      </c>
      <c r="G11" s="24" t="n">
        <v>0.0</v>
      </c>
      <c r="H11" s="24" t="n">
        <v>0.0</v>
      </c>
      <c r="I11" s="24" t="n">
        <v>0.0</v>
      </c>
      <c r="J11" s="24" t="n">
        <v>92141.45</v>
      </c>
      <c r="K11" s="24" t="n">
        <v>0.0</v>
      </c>
      <c r="L11" s="24" t="n">
        <v>0.0</v>
      </c>
      <c r="M11" s="24" t="n">
        <v>0.0</v>
      </c>
      <c r="N11" s="24" t="n">
        <v>0.0</v>
      </c>
      <c r="O11" s="24" t="n">
        <v>0.0</v>
      </c>
      <c r="P11" s="24" t="n">
        <v>0.0</v>
      </c>
      <c r="Q11" s="24" t="n">
        <v>0.0</v>
      </c>
      <c r="R11" s="24" t="n">
        <v>0.0</v>
      </c>
      <c r="S11" s="24" t="n">
        <v>10200.0</v>
      </c>
      <c r="T11" s="24" t="n">
        <v>185658.55</v>
      </c>
      <c r="U11" s="24" t="n">
        <v>2726.0</v>
      </c>
      <c r="V11" s="24" t="n">
        <v>7997.6</v>
      </c>
      <c r="W11" s="24" t="n">
        <v>0.0</v>
      </c>
      <c r="X11" s="24" t="n">
        <v>0.0</v>
      </c>
      <c r="Y11" s="24" t="n">
        <v>0.0</v>
      </c>
      <c r="Z11" s="24" t="n">
        <v>12034.37</v>
      </c>
      <c r="AA11" s="24" t="n">
        <v>0.0</v>
      </c>
      <c r="AB11" s="24" t="n">
        <v>7045.08</v>
      </c>
      <c r="AC11" s="24" t="n">
        <v>0.0</v>
      </c>
      <c r="AD11" s="24" t="n">
        <v>33000.0</v>
      </c>
      <c r="AE11" s="24" t="n">
        <v>0.0</v>
      </c>
      <c r="AF11" s="24" t="n">
        <v>26450.5</v>
      </c>
      <c r="AG11" s="24" t="n">
        <v>0.0</v>
      </c>
      <c r="AH11" s="24" t="n">
        <v>0.0</v>
      </c>
      <c r="AI11" s="24" t="n">
        <v>0.0</v>
      </c>
      <c r="AJ11" s="24" t="n">
        <v>0.0</v>
      </c>
      <c r="AK11" s="24" t="n">
        <v>0.0</v>
      </c>
      <c r="AL11" s="24" t="n">
        <v>0.0</v>
      </c>
      <c r="AM11" s="24" t="n">
        <v>0.0</v>
      </c>
      <c r="AN11" s="24" t="n">
        <v>30400.0</v>
      </c>
      <c r="AO11" s="24" t="n">
        <v>0.0</v>
      </c>
      <c r="AP11" s="24" t="n">
        <v>0.0</v>
      </c>
      <c r="AQ11" s="24" t="n">
        <v>0.0</v>
      </c>
      <c r="AR11" s="24" t="n">
        <v>0.0</v>
      </c>
      <c r="AS11" s="24" t="n">
        <v>42260.0</v>
      </c>
      <c r="AT11" s="24" t="n">
        <v>0.0</v>
      </c>
      <c r="AU11" s="24" t="n">
        <v>23745.0</v>
      </c>
      <c r="AV11" s="24" t="n">
        <v>84700.0</v>
      </c>
      <c r="AW11" s="24" t="n">
        <v>0.0</v>
      </c>
      <c r="AX11" s="24" t="n">
        <v>0.0</v>
      </c>
      <c r="AY11" s="24" t="n">
        <v>0.0</v>
      </c>
      <c r="AZ11" s="24" t="n">
        <v>0.0</v>
      </c>
      <c r="BA11" s="24" t="n">
        <v>0.0</v>
      </c>
      <c r="BB11" s="24" t="n">
        <v>23000.0</v>
      </c>
      <c r="BC11" s="24" t="n">
        <v>0.0</v>
      </c>
      <c r="BD11" s="24" t="n">
        <v>0.0</v>
      </c>
      <c r="BE11" s="24" t="n">
        <v>0.0</v>
      </c>
      <c r="BF11" s="24" t="n">
        <v>61700.0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2079999</t>
        </is>
      </c>
      <c r="B12" s="174"/>
      <c r="C12" s="174"/>
      <c r="D12" s="30" t="inlineStr">
        <is>
          <t>其他文化旅游体育与传媒支出</t>
        </is>
      </c>
      <c r="E12" s="24" t="n">
        <v>20000.0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20000.0</v>
      </c>
      <c r="AW12" s="24" t="n">
        <v>0.0</v>
      </c>
      <c r="AX12" s="24" t="n">
        <v>0.0</v>
      </c>
      <c r="AY12" s="24" t="n">
        <v>0.0</v>
      </c>
      <c r="AZ12" s="24" t="n">
        <v>0.0</v>
      </c>
      <c r="BA12" s="24" t="n">
        <v>0.0</v>
      </c>
      <c r="BB12" s="24" t="n">
        <v>0.0</v>
      </c>
      <c r="BC12" s="24" t="n">
        <v>0.0</v>
      </c>
      <c r="BD12" s="24" t="n">
        <v>0.0</v>
      </c>
      <c r="BE12" s="24" t="n">
        <v>0.0</v>
      </c>
      <c r="BF12" s="24" t="n">
        <v>20000.0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2080801</t>
        </is>
      </c>
      <c r="B13" s="174"/>
      <c r="C13" s="174"/>
      <c r="D13" s="30" t="inlineStr">
        <is>
          <t>死亡抚恤</t>
        </is>
      </c>
      <c r="E13" s="24" t="n">
        <v>161940.0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161940.0</v>
      </c>
      <c r="AW13" s="24" t="n">
        <v>0.0</v>
      </c>
      <c r="AX13" s="24" t="n">
        <v>0.0</v>
      </c>
      <c r="AY13" s="24" t="n">
        <v>0.0</v>
      </c>
      <c r="AZ13" s="24" t="n">
        <v>161940.0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v>0.0</v>
      </c>
      <c r="DF13" s="24" t="n">
        <v>0.0</v>
      </c>
      <c r="DG13" s="24" t="n">
        <v>0.0</v>
      </c>
      <c r="DH13" s="24" t="n">
        <v>0.0</v>
      </c>
      <c r="DI13" s="24" t="n">
        <v>0.0</v>
      </c>
      <c r="DJ13" s="26" t="n">
        <v>0.0</v>
      </c>
    </row>
    <row r="14" customHeight="true" ht="15.0">
      <c r="A14" s="172" t="inlineStr">
        <is>
          <t>2089999</t>
        </is>
      </c>
      <c r="B14" s="174"/>
      <c r="C14" s="174"/>
      <c r="D14" s="30" t="inlineStr">
        <is>
          <t>其他社会保障和就业支出</t>
        </is>
      </c>
      <c r="E14" s="24" t="n">
        <v>164500.0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164500.0</v>
      </c>
      <c r="AW14" s="24" t="n">
        <v>0.0</v>
      </c>
      <c r="AX14" s="24" t="n">
        <v>0.0</v>
      </c>
      <c r="AY14" s="24" t="n">
        <v>0.0</v>
      </c>
      <c r="AZ14" s="24" t="n">
        <v>0.0</v>
      </c>
      <c r="BA14" s="24" t="n">
        <v>40000.0</v>
      </c>
      <c r="BB14" s="24" t="n">
        <v>0.0</v>
      </c>
      <c r="BC14" s="24" t="n">
        <v>0.0</v>
      </c>
      <c r="BD14" s="24" t="n">
        <v>0.0</v>
      </c>
      <c r="BE14" s="24" t="n">
        <v>0.0</v>
      </c>
      <c r="BF14" s="24" t="n">
        <v>124500.0</v>
      </c>
      <c r="BG14" s="24" t="n">
        <v>0.0</v>
      </c>
      <c r="BH14" s="24" t="n">
        <v>0.0</v>
      </c>
      <c r="BI14" s="24" t="n">
        <v>0.0</v>
      </c>
      <c r="BJ14" s="24" t="n">
        <v>0.0</v>
      </c>
      <c r="BK14" s="24" t="n">
        <v>0.0</v>
      </c>
      <c r="BL14" s="24" t="n">
        <v>0.0</v>
      </c>
      <c r="BM14" s="24"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8" t="inlineStr">
        <is>
          <t>一</t>
        </is>
      </c>
      <c r="CS14" s="28" t="inlineStr">
        <is>
          <t>一</t>
        </is>
      </c>
      <c r="CT14" s="28" t="inlineStr">
        <is>
          <t>一</t>
        </is>
      </c>
      <c r="CU14" s="24" t="n">
        <v>0.0</v>
      </c>
      <c r="CV14" s="24" t="n">
        <v>0.0</v>
      </c>
      <c r="CW14" s="24" t="n">
        <v>0.0</v>
      </c>
      <c r="CX14" s="24" t="n">
        <v>0.0</v>
      </c>
      <c r="CY14" s="24" t="n">
        <v>0.0</v>
      </c>
      <c r="CZ14" s="24" t="n">
        <v>0.0</v>
      </c>
      <c r="DA14" s="28" t="inlineStr">
        <is>
          <t>一</t>
        </is>
      </c>
      <c r="DB14" s="28" t="inlineStr">
        <is>
          <t>一</t>
        </is>
      </c>
      <c r="DC14" s="28" t="inlineStr">
        <is>
          <t>一</t>
        </is>
      </c>
      <c r="DD14" s="28" t="inlineStr">
        <is>
          <t>一</t>
        </is>
      </c>
      <c r="DE14" s="24" t="n">
        <v>0.0</v>
      </c>
      <c r="DF14" s="24" t="n">
        <v>0.0</v>
      </c>
      <c r="DG14" s="24" t="n">
        <v>0.0</v>
      </c>
      <c r="DH14" s="24" t="n">
        <v>0.0</v>
      </c>
      <c r="DI14" s="24" t="n">
        <v>0.0</v>
      </c>
      <c r="DJ14" s="26" t="n">
        <v>0.0</v>
      </c>
    </row>
    <row r="15" customHeight="true" ht="15.0">
      <c r="A15" s="172" t="inlineStr">
        <is>
          <t>2101103</t>
        </is>
      </c>
      <c r="B15" s="174"/>
      <c r="C15" s="174"/>
      <c r="D15" s="30" t="inlineStr">
        <is>
          <t>公务员医疗补助</t>
        </is>
      </c>
      <c r="E15" s="24" t="n">
        <v>117800.0</v>
      </c>
      <c r="F15" s="24" t="n">
        <v>117800.0</v>
      </c>
      <c r="G15" s="24" t="n">
        <v>0.0</v>
      </c>
      <c r="H15" s="24" t="n">
        <v>0.0</v>
      </c>
      <c r="I15" s="24" t="n">
        <v>0.0</v>
      </c>
      <c r="J15" s="24" t="n">
        <v>0.0</v>
      </c>
      <c r="K15" s="24" t="n">
        <v>0.0</v>
      </c>
      <c r="L15" s="24" t="n">
        <v>0.0</v>
      </c>
      <c r="M15" s="24" t="n">
        <v>0.0</v>
      </c>
      <c r="N15" s="24" t="n">
        <v>0.0</v>
      </c>
      <c r="O15" s="24" t="n">
        <v>117800.0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8" t="inlineStr">
        <is>
          <t>一</t>
        </is>
      </c>
      <c r="CS15" s="28" t="inlineStr">
        <is>
          <t>一</t>
        </is>
      </c>
      <c r="CT15" s="28" t="inlineStr">
        <is>
          <t>一</t>
        </is>
      </c>
      <c r="CU15" s="24" t="n">
        <v>0.0</v>
      </c>
      <c r="CV15" s="24" t="n">
        <v>0.0</v>
      </c>
      <c r="CW15" s="24" t="n">
        <v>0.0</v>
      </c>
      <c r="CX15" s="24" t="n">
        <v>0.0</v>
      </c>
      <c r="CY15" s="24" t="n">
        <v>0.0</v>
      </c>
      <c r="CZ15" s="24" t="n">
        <v>0.0</v>
      </c>
      <c r="DA15" s="28" t="inlineStr">
        <is>
          <t>一</t>
        </is>
      </c>
      <c r="DB15" s="28" t="inlineStr">
        <is>
          <t>一</t>
        </is>
      </c>
      <c r="DC15" s="28" t="inlineStr">
        <is>
          <t>一</t>
        </is>
      </c>
      <c r="DD15" s="28" t="inlineStr">
        <is>
          <t>一</t>
        </is>
      </c>
      <c r="DE15" s="24" t="n">
        <v>0.0</v>
      </c>
      <c r="DF15" s="24" t="n">
        <v>0.0</v>
      </c>
      <c r="DG15" s="24" t="n">
        <v>0.0</v>
      </c>
      <c r="DH15" s="24" t="n">
        <v>0.0</v>
      </c>
      <c r="DI15" s="24" t="n">
        <v>0.0</v>
      </c>
      <c r="DJ15" s="26" t="n">
        <v>0.0</v>
      </c>
    </row>
    <row r="16" customHeight="true" ht="15.0">
      <c r="A16" s="172" t="inlineStr">
        <is>
          <t>2129999</t>
        </is>
      </c>
      <c r="B16" s="174"/>
      <c r="C16" s="174"/>
      <c r="D16" s="30" t="inlineStr">
        <is>
          <t>其他城乡社区支出</t>
        </is>
      </c>
      <c r="E16" s="24" t="n">
        <v>60700.0</v>
      </c>
      <c r="F16" s="24" t="n">
        <v>56000.0</v>
      </c>
      <c r="G16" s="24" t="n">
        <v>0.0</v>
      </c>
      <c r="H16" s="24" t="n">
        <v>24217.94</v>
      </c>
      <c r="I16" s="24" t="n">
        <v>0.0</v>
      </c>
      <c r="J16" s="24" t="n">
        <v>0.0</v>
      </c>
      <c r="K16" s="24" t="n">
        <v>0.0</v>
      </c>
      <c r="L16" s="24" t="n">
        <v>31782.06</v>
      </c>
      <c r="M16" s="24" t="n">
        <v>0.0</v>
      </c>
      <c r="N16" s="24" t="n">
        <v>0.0</v>
      </c>
      <c r="O16" s="24" t="n">
        <v>0.0</v>
      </c>
      <c r="P16" s="24" t="n">
        <v>0.0</v>
      </c>
      <c r="Q16" s="24" t="n">
        <v>0.0</v>
      </c>
      <c r="R16" s="24" t="n">
        <v>0.0</v>
      </c>
      <c r="S16" s="24" t="n">
        <v>0.0</v>
      </c>
      <c r="T16" s="24" t="n">
        <v>4700.0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4700.0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8" t="inlineStr">
        <is>
          <t>一</t>
        </is>
      </c>
      <c r="CS16" s="28" t="inlineStr">
        <is>
          <t>一</t>
        </is>
      </c>
      <c r="CT16" s="28" t="inlineStr">
        <is>
          <t>一</t>
        </is>
      </c>
      <c r="CU16" s="24" t="n">
        <v>0.0</v>
      </c>
      <c r="CV16" s="24" t="n">
        <v>0.0</v>
      </c>
      <c r="CW16" s="24" t="n">
        <v>0.0</v>
      </c>
      <c r="CX16" s="24" t="n">
        <v>0.0</v>
      </c>
      <c r="CY16" s="24" t="n">
        <v>0.0</v>
      </c>
      <c r="CZ16" s="24" t="n">
        <v>0.0</v>
      </c>
      <c r="DA16" s="28" t="inlineStr">
        <is>
          <t>一</t>
        </is>
      </c>
      <c r="DB16" s="28" t="inlineStr">
        <is>
          <t>一</t>
        </is>
      </c>
      <c r="DC16" s="28" t="inlineStr">
        <is>
          <t>一</t>
        </is>
      </c>
      <c r="DD16" s="28" t="inlineStr">
        <is>
          <t>一</t>
        </is>
      </c>
      <c r="DE16" s="24" t="n">
        <v>0.0</v>
      </c>
      <c r="DF16" s="24" t="n">
        <v>0.0</v>
      </c>
      <c r="DG16" s="24" t="n">
        <v>0.0</v>
      </c>
      <c r="DH16" s="24" t="n">
        <v>0.0</v>
      </c>
      <c r="DI16" s="24" t="n">
        <v>0.0</v>
      </c>
      <c r="DJ16" s="26" t="n">
        <v>0.0</v>
      </c>
    </row>
    <row r="17" customHeight="true" ht="15.0">
      <c r="A17" s="172" t="inlineStr">
        <is>
          <t>2130101</t>
        </is>
      </c>
      <c r="B17" s="174"/>
      <c r="C17" s="174"/>
      <c r="D17" s="30" t="inlineStr">
        <is>
          <t>行政运行</t>
        </is>
      </c>
      <c r="E17" s="24" t="n">
        <v>1439600.0</v>
      </c>
      <c r="F17" s="24" t="n">
        <v>1269768.0</v>
      </c>
      <c r="G17" s="24" t="n">
        <v>6224.0</v>
      </c>
      <c r="H17" s="24" t="n">
        <v>376772.13</v>
      </c>
      <c r="I17" s="24" t="n">
        <v>350794.0</v>
      </c>
      <c r="J17" s="24" t="n">
        <v>0.0</v>
      </c>
      <c r="K17" s="24" t="n">
        <v>0.0</v>
      </c>
      <c r="L17" s="24" t="n">
        <v>91271.01</v>
      </c>
      <c r="M17" s="24" t="n">
        <v>0.0</v>
      </c>
      <c r="N17" s="24" t="n">
        <v>0.0</v>
      </c>
      <c r="O17" s="24" t="n">
        <v>0.0</v>
      </c>
      <c r="P17" s="24" t="n">
        <v>0.0</v>
      </c>
      <c r="Q17" s="24" t="n">
        <v>444706.86</v>
      </c>
      <c r="R17" s="24" t="n">
        <v>0.0</v>
      </c>
      <c r="S17" s="24" t="n">
        <v>0.0</v>
      </c>
      <c r="T17" s="24" t="n">
        <v>169832.0</v>
      </c>
      <c r="U17" s="24" t="n">
        <v>0.0</v>
      </c>
      <c r="V17" s="24" t="n">
        <v>27850.0</v>
      </c>
      <c r="W17" s="24" t="n">
        <v>0.0</v>
      </c>
      <c r="X17" s="24" t="n">
        <v>0.0</v>
      </c>
      <c r="Y17" s="24" t="n">
        <v>0.0</v>
      </c>
      <c r="Z17" s="24" t="n">
        <v>0.0</v>
      </c>
      <c r="AA17" s="24" t="n">
        <v>0.0</v>
      </c>
      <c r="AB17" s="24" t="n">
        <v>0.0</v>
      </c>
      <c r="AC17" s="24" t="n">
        <v>0.0</v>
      </c>
      <c r="AD17" s="24" t="n">
        <v>19500.0</v>
      </c>
      <c r="AE17" s="24" t="n">
        <v>0.0</v>
      </c>
      <c r="AF17" s="24" t="n">
        <v>0.0</v>
      </c>
      <c r="AG17" s="24" t="n">
        <v>57700.0</v>
      </c>
      <c r="AH17" s="24" t="n">
        <v>0.0</v>
      </c>
      <c r="AI17" s="24" t="n">
        <v>0.0</v>
      </c>
      <c r="AJ17" s="24" t="n">
        <v>0.0</v>
      </c>
      <c r="AK17" s="24" t="n">
        <v>0.0</v>
      </c>
      <c r="AL17" s="24" t="n">
        <v>0.0</v>
      </c>
      <c r="AM17" s="24" t="n">
        <v>0.0</v>
      </c>
      <c r="AN17" s="24" t="n">
        <v>7800.0</v>
      </c>
      <c r="AO17" s="24" t="n">
        <v>0.0</v>
      </c>
      <c r="AP17" s="24" t="n">
        <v>0.0</v>
      </c>
      <c r="AQ17" s="24" t="n">
        <v>0.0</v>
      </c>
      <c r="AR17" s="24" t="n">
        <v>0.0</v>
      </c>
      <c r="AS17" s="24" t="n">
        <v>56982.0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8" t="inlineStr">
        <is>
          <t>一</t>
        </is>
      </c>
      <c r="CS17" s="28" t="inlineStr">
        <is>
          <t>一</t>
        </is>
      </c>
      <c r="CT17" s="28" t="inlineStr">
        <is>
          <t>一</t>
        </is>
      </c>
      <c r="CU17" s="24" t="n">
        <v>0.0</v>
      </c>
      <c r="CV17" s="24" t="n">
        <v>0.0</v>
      </c>
      <c r="CW17" s="24" t="n">
        <v>0.0</v>
      </c>
      <c r="CX17" s="24" t="n">
        <v>0.0</v>
      </c>
      <c r="CY17" s="24" t="n">
        <v>0.0</v>
      </c>
      <c r="CZ17" s="24" t="n">
        <v>0.0</v>
      </c>
      <c r="DA17" s="28" t="inlineStr">
        <is>
          <t>一</t>
        </is>
      </c>
      <c r="DB17" s="28" t="inlineStr">
        <is>
          <t>一</t>
        </is>
      </c>
      <c r="DC17" s="28" t="inlineStr">
        <is>
          <t>一</t>
        </is>
      </c>
      <c r="DD17" s="28" t="inlineStr">
        <is>
          <t>一</t>
        </is>
      </c>
      <c r="DE17" s="24" t="n">
        <v>0.0</v>
      </c>
      <c r="DF17" s="24" t="n">
        <v>0.0</v>
      </c>
      <c r="DG17" s="24" t="n">
        <v>0.0</v>
      </c>
      <c r="DH17" s="24" t="n">
        <v>0.0</v>
      </c>
      <c r="DI17" s="24" t="n">
        <v>0.0</v>
      </c>
      <c r="DJ17" s="26" t="n">
        <v>0.0</v>
      </c>
    </row>
    <row r="18" customHeight="true" ht="15.0">
      <c r="A18" s="172" t="inlineStr">
        <is>
          <t>2130199</t>
        </is>
      </c>
      <c r="B18" s="174"/>
      <c r="C18" s="174"/>
      <c r="D18" s="30" t="inlineStr">
        <is>
          <t>其他农业农村支出</t>
        </is>
      </c>
      <c r="E18" s="24" t="n">
        <v>882200.0</v>
      </c>
      <c r="F18" s="24" t="n">
        <v>199114.74</v>
      </c>
      <c r="G18" s="24" t="n">
        <v>0.0</v>
      </c>
      <c r="H18" s="24" t="n">
        <v>16357.0</v>
      </c>
      <c r="I18" s="24" t="n">
        <v>0.0</v>
      </c>
      <c r="J18" s="24" t="n">
        <v>0.0</v>
      </c>
      <c r="K18" s="24" t="n">
        <v>0.0</v>
      </c>
      <c r="L18" s="24" t="n">
        <v>0.0</v>
      </c>
      <c r="M18" s="24" t="n">
        <v>0.0</v>
      </c>
      <c r="N18" s="24" t="n">
        <v>0.0</v>
      </c>
      <c r="O18" s="24" t="n">
        <v>0.0</v>
      </c>
      <c r="P18" s="24" t="n">
        <v>0.0</v>
      </c>
      <c r="Q18" s="24" t="n">
        <v>182757.74</v>
      </c>
      <c r="R18" s="24" t="n">
        <v>0.0</v>
      </c>
      <c r="S18" s="24" t="n">
        <v>0.0</v>
      </c>
      <c r="T18" s="24" t="n">
        <v>305023.26</v>
      </c>
      <c r="U18" s="24" t="n">
        <v>28669.0</v>
      </c>
      <c r="V18" s="24" t="n">
        <v>15824.0</v>
      </c>
      <c r="W18" s="24" t="n">
        <v>0.0</v>
      </c>
      <c r="X18" s="24" t="n">
        <v>0.0</v>
      </c>
      <c r="Y18" s="24" t="n">
        <v>0.0</v>
      </c>
      <c r="Z18" s="24" t="n">
        <v>5050.26</v>
      </c>
      <c r="AA18" s="24" t="n">
        <v>0.0</v>
      </c>
      <c r="AB18" s="24" t="n">
        <v>0.0</v>
      </c>
      <c r="AC18" s="24" t="n">
        <v>0.0</v>
      </c>
      <c r="AD18" s="24" t="n">
        <v>2046.0</v>
      </c>
      <c r="AE18" s="24" t="n">
        <v>0.0</v>
      </c>
      <c r="AF18" s="24" t="n">
        <v>0.0</v>
      </c>
      <c r="AG18" s="24" t="n">
        <v>0.0</v>
      </c>
      <c r="AH18" s="24" t="n">
        <v>0.0</v>
      </c>
      <c r="AI18" s="24" t="n">
        <v>0.0</v>
      </c>
      <c r="AJ18" s="24" t="n">
        <v>0.0</v>
      </c>
      <c r="AK18" s="24" t="n">
        <v>0.0</v>
      </c>
      <c r="AL18" s="24" t="n">
        <v>0.0</v>
      </c>
      <c r="AM18" s="24" t="n">
        <v>0.0</v>
      </c>
      <c r="AN18" s="24" t="n">
        <v>0.0</v>
      </c>
      <c r="AO18" s="24" t="n">
        <v>0.0</v>
      </c>
      <c r="AP18" s="24" t="n">
        <v>236610.0</v>
      </c>
      <c r="AQ18" s="24" t="n">
        <v>0.0</v>
      </c>
      <c r="AR18" s="24" t="n">
        <v>0.0</v>
      </c>
      <c r="AS18" s="24" t="n">
        <v>0.0</v>
      </c>
      <c r="AT18" s="24" t="n">
        <v>0.0</v>
      </c>
      <c r="AU18" s="24" t="n">
        <v>16824.0</v>
      </c>
      <c r="AV18" s="24" t="n">
        <v>378062.0</v>
      </c>
      <c r="AW18" s="24" t="n">
        <v>0.0</v>
      </c>
      <c r="AX18" s="24" t="n">
        <v>0.0</v>
      </c>
      <c r="AY18" s="24" t="n">
        <v>0.0</v>
      </c>
      <c r="AZ18" s="24" t="n">
        <v>0.0</v>
      </c>
      <c r="BA18" s="24" t="n">
        <v>45000.0</v>
      </c>
      <c r="BB18" s="24" t="n">
        <v>0.0</v>
      </c>
      <c r="BC18" s="24" t="n">
        <v>0.0</v>
      </c>
      <c r="BD18" s="24" t="n">
        <v>0.0</v>
      </c>
      <c r="BE18" s="24" t="n">
        <v>0.0</v>
      </c>
      <c r="BF18" s="24" t="n">
        <v>333062.0</v>
      </c>
      <c r="BG18" s="24" t="n">
        <v>0.0</v>
      </c>
      <c r="BH18" s="24" t="n">
        <v>0.0</v>
      </c>
      <c r="BI18" s="24" t="n">
        <v>0.0</v>
      </c>
      <c r="BJ18" s="24" t="n">
        <v>0.0</v>
      </c>
      <c r="BK18" s="24" t="n">
        <v>0.0</v>
      </c>
      <c r="BL18" s="24" t="n">
        <v>0.0</v>
      </c>
      <c r="BM18" s="24" t="n">
        <v>0.0</v>
      </c>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8" t="inlineStr">
        <is>
          <t>一</t>
        </is>
      </c>
      <c r="CS18" s="28" t="inlineStr">
        <is>
          <t>一</t>
        </is>
      </c>
      <c r="CT18" s="28" t="inlineStr">
        <is>
          <t>一</t>
        </is>
      </c>
      <c r="CU18" s="24" t="n">
        <v>0.0</v>
      </c>
      <c r="CV18" s="24" t="n">
        <v>0.0</v>
      </c>
      <c r="CW18" s="24" t="n">
        <v>0.0</v>
      </c>
      <c r="CX18" s="24" t="n">
        <v>0.0</v>
      </c>
      <c r="CY18" s="24" t="n">
        <v>0.0</v>
      </c>
      <c r="CZ18" s="24" t="n">
        <v>0.0</v>
      </c>
      <c r="DA18" s="28" t="inlineStr">
        <is>
          <t>一</t>
        </is>
      </c>
      <c r="DB18" s="28" t="inlineStr">
        <is>
          <t>一</t>
        </is>
      </c>
      <c r="DC18" s="28" t="inlineStr">
        <is>
          <t>一</t>
        </is>
      </c>
      <c r="DD18" s="28" t="inlineStr">
        <is>
          <t>一</t>
        </is>
      </c>
      <c r="DE18" s="24" t="n">
        <v>0.0</v>
      </c>
      <c r="DF18" s="24" t="n">
        <v>0.0</v>
      </c>
      <c r="DG18" s="24" t="n">
        <v>0.0</v>
      </c>
      <c r="DH18" s="24" t="n">
        <v>0.0</v>
      </c>
      <c r="DI18" s="24" t="n">
        <v>0.0</v>
      </c>
      <c r="DJ18" s="26" t="n">
        <v>0.0</v>
      </c>
    </row>
    <row r="19" customHeight="true" ht="15.0">
      <c r="A19" s="172" t="inlineStr">
        <is>
          <t>2130399</t>
        </is>
      </c>
      <c r="B19" s="174"/>
      <c r="C19" s="174"/>
      <c r="D19" s="30" t="inlineStr">
        <is>
          <t>其他水利支出</t>
        </is>
      </c>
      <c r="E19" s="24" t="n">
        <v>50000.0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50000.0</v>
      </c>
      <c r="AW19" s="24" t="n">
        <v>0.0</v>
      </c>
      <c r="AX19" s="24" t="n">
        <v>0.0</v>
      </c>
      <c r="AY19" s="24" t="n">
        <v>0.0</v>
      </c>
      <c r="AZ19" s="24" t="n">
        <v>0.0</v>
      </c>
      <c r="BA19" s="24" t="n">
        <v>0.0</v>
      </c>
      <c r="BB19" s="24" t="n">
        <v>0.0</v>
      </c>
      <c r="BC19" s="24" t="n">
        <v>0.0</v>
      </c>
      <c r="BD19" s="24" t="n">
        <v>0.0</v>
      </c>
      <c r="BE19" s="24" t="n">
        <v>0.0</v>
      </c>
      <c r="BF19" s="24" t="n">
        <v>50000.0</v>
      </c>
      <c r="BG19" s="24" t="n">
        <v>0.0</v>
      </c>
      <c r="BH19" s="24" t="n">
        <v>0.0</v>
      </c>
      <c r="BI19" s="24" t="n">
        <v>0.0</v>
      </c>
      <c r="BJ19" s="24" t="n">
        <v>0.0</v>
      </c>
      <c r="BK19" s="24" t="n">
        <v>0.0</v>
      </c>
      <c r="BL19" s="24" t="n">
        <v>0.0</v>
      </c>
      <c r="BM19" s="24" t="n">
        <v>0.0</v>
      </c>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8" t="inlineStr">
        <is>
          <t>一</t>
        </is>
      </c>
      <c r="CS19" s="28" t="inlineStr">
        <is>
          <t>一</t>
        </is>
      </c>
      <c r="CT19" s="28" t="inlineStr">
        <is>
          <t>一</t>
        </is>
      </c>
      <c r="CU19" s="24" t="n">
        <v>0.0</v>
      </c>
      <c r="CV19" s="24" t="n">
        <v>0.0</v>
      </c>
      <c r="CW19" s="24" t="n">
        <v>0.0</v>
      </c>
      <c r="CX19" s="24" t="n">
        <v>0.0</v>
      </c>
      <c r="CY19" s="24" t="n">
        <v>0.0</v>
      </c>
      <c r="CZ19" s="24" t="n">
        <v>0.0</v>
      </c>
      <c r="DA19" s="28" t="inlineStr">
        <is>
          <t>一</t>
        </is>
      </c>
      <c r="DB19" s="28" t="inlineStr">
        <is>
          <t>一</t>
        </is>
      </c>
      <c r="DC19" s="28" t="inlineStr">
        <is>
          <t>一</t>
        </is>
      </c>
      <c r="DD19" s="28" t="inlineStr">
        <is>
          <t>一</t>
        </is>
      </c>
      <c r="DE19" s="24" t="n">
        <v>0.0</v>
      </c>
      <c r="DF19" s="24" t="n">
        <v>0.0</v>
      </c>
      <c r="DG19" s="24" t="n">
        <v>0.0</v>
      </c>
      <c r="DH19" s="24" t="n">
        <v>0.0</v>
      </c>
      <c r="DI19" s="24" t="n">
        <v>0.0</v>
      </c>
      <c r="DJ19" s="26" t="n">
        <v>0.0</v>
      </c>
    </row>
    <row r="20" customHeight="true" ht="15.0">
      <c r="A20" s="172" t="inlineStr">
        <is>
          <t>2130599</t>
        </is>
      </c>
      <c r="B20" s="174"/>
      <c r="C20" s="174"/>
      <c r="D20" s="30" t="inlineStr">
        <is>
          <t>其他巩固脱贫攻坚成果衔接乡村振兴支出</t>
        </is>
      </c>
      <c r="E20" s="24" t="n">
        <v>225600.0</v>
      </c>
      <c r="F20" s="24" t="n">
        <v>81800.0</v>
      </c>
      <c r="G20" s="24" t="n">
        <v>0.0</v>
      </c>
      <c r="H20" s="24" t="n">
        <v>58360.01</v>
      </c>
      <c r="I20" s="24" t="n">
        <v>0.0</v>
      </c>
      <c r="J20" s="24" t="n">
        <v>0.0</v>
      </c>
      <c r="K20" s="24" t="n">
        <v>0.0</v>
      </c>
      <c r="L20" s="24" t="n">
        <v>23439.99</v>
      </c>
      <c r="M20" s="24" t="n">
        <v>0.0</v>
      </c>
      <c r="N20" s="24" t="n">
        <v>0.0</v>
      </c>
      <c r="O20" s="24" t="n">
        <v>0.0</v>
      </c>
      <c r="P20" s="24" t="n">
        <v>0.0</v>
      </c>
      <c r="Q20" s="24" t="n">
        <v>0.0</v>
      </c>
      <c r="R20" s="24" t="n">
        <v>0.0</v>
      </c>
      <c r="S20" s="24" t="n">
        <v>0.0</v>
      </c>
      <c r="T20" s="24" t="n">
        <v>143800.0</v>
      </c>
      <c r="U20" s="24" t="n">
        <v>0.0</v>
      </c>
      <c r="V20" s="24" t="n">
        <v>0.0</v>
      </c>
      <c r="W20" s="24" t="n">
        <v>0.0</v>
      </c>
      <c r="X20" s="24" t="n">
        <v>0.0</v>
      </c>
      <c r="Y20" s="24" t="n">
        <v>0.0</v>
      </c>
      <c r="Z20" s="24" t="n">
        <v>10000.0</v>
      </c>
      <c r="AA20" s="24" t="n">
        <v>0.0</v>
      </c>
      <c r="AB20" s="24" t="n">
        <v>0.0</v>
      </c>
      <c r="AC20" s="24" t="n">
        <v>0.0</v>
      </c>
      <c r="AD20" s="24" t="n">
        <v>13380.0</v>
      </c>
      <c r="AE20" s="24" t="n">
        <v>0.0</v>
      </c>
      <c r="AF20" s="24" t="n">
        <v>0.0</v>
      </c>
      <c r="AG20" s="24" t="n">
        <v>55000.0</v>
      </c>
      <c r="AH20" s="24" t="n">
        <v>0.0</v>
      </c>
      <c r="AI20" s="24" t="n">
        <v>0.0</v>
      </c>
      <c r="AJ20" s="24" t="n">
        <v>0.0</v>
      </c>
      <c r="AK20" s="24" t="n">
        <v>0.0</v>
      </c>
      <c r="AL20" s="24" t="n">
        <v>0.0</v>
      </c>
      <c r="AM20" s="24" t="n">
        <v>0.0</v>
      </c>
      <c r="AN20" s="24" t="n">
        <v>39550.0</v>
      </c>
      <c r="AO20" s="24" t="n">
        <v>0.0</v>
      </c>
      <c r="AP20" s="24" t="n">
        <v>0.0</v>
      </c>
      <c r="AQ20" s="24" t="n">
        <v>0.0</v>
      </c>
      <c r="AR20" s="24" t="n">
        <v>0.0</v>
      </c>
      <c r="AS20" s="24" t="n">
        <v>25870.0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8" t="inlineStr">
        <is>
          <t>一</t>
        </is>
      </c>
      <c r="CS20" s="28" t="inlineStr">
        <is>
          <t>一</t>
        </is>
      </c>
      <c r="CT20" s="28" t="inlineStr">
        <is>
          <t>一</t>
        </is>
      </c>
      <c r="CU20" s="24" t="n">
        <v>0.0</v>
      </c>
      <c r="CV20" s="24" t="n">
        <v>0.0</v>
      </c>
      <c r="CW20" s="24" t="n">
        <v>0.0</v>
      </c>
      <c r="CX20" s="24" t="n">
        <v>0.0</v>
      </c>
      <c r="CY20" s="24" t="n">
        <v>0.0</v>
      </c>
      <c r="CZ20" s="24" t="n">
        <v>0.0</v>
      </c>
      <c r="DA20" s="28" t="inlineStr">
        <is>
          <t>一</t>
        </is>
      </c>
      <c r="DB20" s="28" t="inlineStr">
        <is>
          <t>一</t>
        </is>
      </c>
      <c r="DC20" s="28" t="inlineStr">
        <is>
          <t>一</t>
        </is>
      </c>
      <c r="DD20" s="28" t="inlineStr">
        <is>
          <t>一</t>
        </is>
      </c>
      <c r="DE20" s="24" t="n">
        <v>0.0</v>
      </c>
      <c r="DF20" s="24" t="n">
        <v>0.0</v>
      </c>
      <c r="DG20" s="24" t="n">
        <v>0.0</v>
      </c>
      <c r="DH20" s="24" t="n">
        <v>0.0</v>
      </c>
      <c r="DI20" s="24" t="n">
        <v>0.0</v>
      </c>
      <c r="DJ20" s="26" t="n">
        <v>0.0</v>
      </c>
    </row>
    <row r="21" customHeight="true" ht="15.0">
      <c r="A21" s="172" t="inlineStr">
        <is>
          <t>2130705</t>
        </is>
      </c>
      <c r="B21" s="174"/>
      <c r="C21" s="174"/>
      <c r="D21" s="30" t="inlineStr">
        <is>
          <t>对村民委员会和村党支部的补助</t>
        </is>
      </c>
      <c r="E21" s="24" t="n">
        <v>3116676.0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3116676.0</v>
      </c>
      <c r="AW21" s="24" t="n">
        <v>0.0</v>
      </c>
      <c r="AX21" s="24" t="n">
        <v>0.0</v>
      </c>
      <c r="AY21" s="24" t="n">
        <v>0.0</v>
      </c>
      <c r="AZ21" s="24" t="n">
        <v>0.0</v>
      </c>
      <c r="BA21" s="24" t="n">
        <v>160256.0</v>
      </c>
      <c r="BB21" s="24" t="n">
        <v>0.0</v>
      </c>
      <c r="BC21" s="24" t="n">
        <v>0.0</v>
      </c>
      <c r="BD21" s="24" t="n">
        <v>0.0</v>
      </c>
      <c r="BE21" s="24" t="n">
        <v>0.0</v>
      </c>
      <c r="BF21" s="24" t="n">
        <v>1819184.0</v>
      </c>
      <c r="BG21" s="24" t="n">
        <v>18780.0</v>
      </c>
      <c r="BH21" s="24" t="n">
        <v>1118456.0</v>
      </c>
      <c r="BI21" s="24" t="n">
        <v>0.0</v>
      </c>
      <c r="BJ21" s="24" t="n">
        <v>0.0</v>
      </c>
      <c r="BK21" s="24" t="n">
        <v>0.0</v>
      </c>
      <c r="BL21" s="24" t="n">
        <v>0.0</v>
      </c>
      <c r="BM21" s="24" t="n">
        <v>0.0</v>
      </c>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8" t="inlineStr">
        <is>
          <t>一</t>
        </is>
      </c>
      <c r="CS21" s="28" t="inlineStr">
        <is>
          <t>一</t>
        </is>
      </c>
      <c r="CT21" s="28" t="inlineStr">
        <is>
          <t>一</t>
        </is>
      </c>
      <c r="CU21" s="24" t="n">
        <v>0.0</v>
      </c>
      <c r="CV21" s="24" t="n">
        <v>0.0</v>
      </c>
      <c r="CW21" s="24" t="n">
        <v>0.0</v>
      </c>
      <c r="CX21" s="24" t="n">
        <v>0.0</v>
      </c>
      <c r="CY21" s="24" t="n">
        <v>0.0</v>
      </c>
      <c r="CZ21" s="24" t="n">
        <v>0.0</v>
      </c>
      <c r="DA21" s="28" t="inlineStr">
        <is>
          <t>一</t>
        </is>
      </c>
      <c r="DB21" s="28" t="inlineStr">
        <is>
          <t>一</t>
        </is>
      </c>
      <c r="DC21" s="28" t="inlineStr">
        <is>
          <t>一</t>
        </is>
      </c>
      <c r="DD21" s="28" t="inlineStr">
        <is>
          <t>一</t>
        </is>
      </c>
      <c r="DE21" s="24" t="n">
        <v>0.0</v>
      </c>
      <c r="DF21" s="24" t="n">
        <v>0.0</v>
      </c>
      <c r="DG21" s="24" t="n">
        <v>0.0</v>
      </c>
      <c r="DH21" s="24" t="n">
        <v>0.0</v>
      </c>
      <c r="DI21" s="24" t="n">
        <v>0.0</v>
      </c>
      <c r="DJ21" s="26" t="n">
        <v>0.0</v>
      </c>
    </row>
    <row r="22" customHeight="true" ht="15.0">
      <c r="A22" s="172" t="inlineStr">
        <is>
          <t>2130799</t>
        </is>
      </c>
      <c r="B22" s="174"/>
      <c r="C22" s="174"/>
      <c r="D22" s="30" t="inlineStr">
        <is>
          <t>其他农村综合改革支出</t>
        </is>
      </c>
      <c r="E22" s="24" t="n">
        <v>60000.0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0.0</v>
      </c>
      <c r="AA22" s="24" t="n">
        <v>0.0</v>
      </c>
      <c r="AB22" s="24" t="n">
        <v>0.0</v>
      </c>
      <c r="AC22" s="24" t="n">
        <v>0.0</v>
      </c>
      <c r="AD22" s="24" t="n">
        <v>0.0</v>
      </c>
      <c r="AE22" s="24" t="n">
        <v>0.0</v>
      </c>
      <c r="AF22" s="24" t="n">
        <v>0.0</v>
      </c>
      <c r="AG22" s="24" t="n">
        <v>0.0</v>
      </c>
      <c r="AH22" s="24" t="n">
        <v>0.0</v>
      </c>
      <c r="AI22" s="24" t="n">
        <v>0.0</v>
      </c>
      <c r="AJ22" s="24" t="n">
        <v>0.0</v>
      </c>
      <c r="AK22" s="24" t="n">
        <v>0.0</v>
      </c>
      <c r="AL22" s="24" t="n">
        <v>0.0</v>
      </c>
      <c r="AM22" s="24" t="n">
        <v>0.0</v>
      </c>
      <c r="AN22" s="24" t="n">
        <v>0.0</v>
      </c>
      <c r="AO22" s="24" t="n">
        <v>0.0</v>
      </c>
      <c r="AP22" s="24" t="n">
        <v>0.0</v>
      </c>
      <c r="AQ22" s="24" t="n">
        <v>0.0</v>
      </c>
      <c r="AR22" s="24" t="n">
        <v>0.0</v>
      </c>
      <c r="AS22" s="24" t="n">
        <v>0.0</v>
      </c>
      <c r="AT22" s="24" t="n">
        <v>0.0</v>
      </c>
      <c r="AU22" s="24" t="n">
        <v>0.0</v>
      </c>
      <c r="AV22" s="24" t="n">
        <v>60000.0</v>
      </c>
      <c r="AW22" s="24" t="n">
        <v>0.0</v>
      </c>
      <c r="AX22" s="24" t="n">
        <v>0.0</v>
      </c>
      <c r="AY22" s="24" t="n">
        <v>0.0</v>
      </c>
      <c r="AZ22" s="24" t="n">
        <v>0.0</v>
      </c>
      <c r="BA22" s="24" t="n">
        <v>0.0</v>
      </c>
      <c r="BB22" s="24" t="n">
        <v>0.0</v>
      </c>
      <c r="BC22" s="24" t="n">
        <v>0.0</v>
      </c>
      <c r="BD22" s="24" t="n">
        <v>0.0</v>
      </c>
      <c r="BE22" s="24" t="n">
        <v>0.0</v>
      </c>
      <c r="BF22" s="24" t="n">
        <v>60000.0</v>
      </c>
      <c r="BG22" s="24" t="n">
        <v>0.0</v>
      </c>
      <c r="BH22" s="24" t="n">
        <v>0.0</v>
      </c>
      <c r="BI22" s="24" t="n">
        <v>0.0</v>
      </c>
      <c r="BJ22" s="24" t="n">
        <v>0.0</v>
      </c>
      <c r="BK22" s="24" t="n">
        <v>0.0</v>
      </c>
      <c r="BL22" s="24" t="n">
        <v>0.0</v>
      </c>
      <c r="BM22" s="24" t="n">
        <v>0.0</v>
      </c>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8" t="inlineStr">
        <is>
          <t>一</t>
        </is>
      </c>
      <c r="CS22" s="28" t="inlineStr">
        <is>
          <t>一</t>
        </is>
      </c>
      <c r="CT22" s="28" t="inlineStr">
        <is>
          <t>一</t>
        </is>
      </c>
      <c r="CU22" s="24" t="n">
        <v>0.0</v>
      </c>
      <c r="CV22" s="24" t="n">
        <v>0.0</v>
      </c>
      <c r="CW22" s="24" t="n">
        <v>0.0</v>
      </c>
      <c r="CX22" s="24" t="n">
        <v>0.0</v>
      </c>
      <c r="CY22" s="24" t="n">
        <v>0.0</v>
      </c>
      <c r="CZ22" s="24" t="n">
        <v>0.0</v>
      </c>
      <c r="DA22" s="28" t="inlineStr">
        <is>
          <t>一</t>
        </is>
      </c>
      <c r="DB22" s="28" t="inlineStr">
        <is>
          <t>一</t>
        </is>
      </c>
      <c r="DC22" s="28" t="inlineStr">
        <is>
          <t>一</t>
        </is>
      </c>
      <c r="DD22" s="28" t="inlineStr">
        <is>
          <t>一</t>
        </is>
      </c>
      <c r="DE22" s="24" t="n">
        <v>0.0</v>
      </c>
      <c r="DF22" s="24" t="n">
        <v>0.0</v>
      </c>
      <c r="DG22" s="24" t="n">
        <v>0.0</v>
      </c>
      <c r="DH22" s="24" t="n">
        <v>0.0</v>
      </c>
      <c r="DI22" s="24" t="n">
        <v>0.0</v>
      </c>
      <c r="DJ22" s="26" t="n">
        <v>0.0</v>
      </c>
    </row>
    <row r="23" customHeight="true" ht="15.0">
      <c r="A23" s="172" t="inlineStr">
        <is>
          <t>2139999</t>
        </is>
      </c>
      <c r="B23" s="174"/>
      <c r="C23" s="174"/>
      <c r="D23" s="30" t="inlineStr">
        <is>
          <t>其他农林水支出</t>
        </is>
      </c>
      <c r="E23" s="24" t="n">
        <v>80000.0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0.0</v>
      </c>
      <c r="AA23" s="24" t="n">
        <v>0.0</v>
      </c>
      <c r="AB23" s="24" t="n">
        <v>0.0</v>
      </c>
      <c r="AC23" s="24" t="n">
        <v>0.0</v>
      </c>
      <c r="AD23" s="24" t="n">
        <v>0.0</v>
      </c>
      <c r="AE23" s="24" t="n">
        <v>0.0</v>
      </c>
      <c r="AF23" s="24" t="n">
        <v>0.0</v>
      </c>
      <c r="AG23" s="24" t="n">
        <v>0.0</v>
      </c>
      <c r="AH23" s="24" t="n">
        <v>0.0</v>
      </c>
      <c r="AI23" s="24" t="n">
        <v>0.0</v>
      </c>
      <c r="AJ23" s="24" t="n">
        <v>0.0</v>
      </c>
      <c r="AK23" s="24" t="n">
        <v>0.0</v>
      </c>
      <c r="AL23" s="24" t="n">
        <v>0.0</v>
      </c>
      <c r="AM23" s="24" t="n">
        <v>0.0</v>
      </c>
      <c r="AN23" s="24" t="n">
        <v>0.0</v>
      </c>
      <c r="AO23" s="24" t="n">
        <v>0.0</v>
      </c>
      <c r="AP23" s="24" t="n">
        <v>0.0</v>
      </c>
      <c r="AQ23" s="24" t="n">
        <v>0.0</v>
      </c>
      <c r="AR23" s="24" t="n">
        <v>0.0</v>
      </c>
      <c r="AS23" s="24" t="n">
        <v>0.0</v>
      </c>
      <c r="AT23" s="24" t="n">
        <v>0.0</v>
      </c>
      <c r="AU23" s="24" t="n">
        <v>0.0</v>
      </c>
      <c r="AV23" s="24" t="n">
        <v>80000.0</v>
      </c>
      <c r="AW23" s="24" t="n">
        <v>0.0</v>
      </c>
      <c r="AX23" s="24" t="n">
        <v>0.0</v>
      </c>
      <c r="AY23" s="24" t="n">
        <v>0.0</v>
      </c>
      <c r="AZ23" s="24" t="n">
        <v>0.0</v>
      </c>
      <c r="BA23" s="24" t="n">
        <v>0.0</v>
      </c>
      <c r="BB23" s="24" t="n">
        <v>0.0</v>
      </c>
      <c r="BC23" s="24" t="n">
        <v>0.0</v>
      </c>
      <c r="BD23" s="24" t="n">
        <v>0.0</v>
      </c>
      <c r="BE23" s="24" t="n">
        <v>0.0</v>
      </c>
      <c r="BF23" s="24" t="n">
        <v>80000.0</v>
      </c>
      <c r="BG23" s="24" t="n">
        <v>0.0</v>
      </c>
      <c r="BH23" s="24" t="n">
        <v>0.0</v>
      </c>
      <c r="BI23" s="24" t="n">
        <v>0.0</v>
      </c>
      <c r="BJ23" s="24" t="n">
        <v>0.0</v>
      </c>
      <c r="BK23" s="24" t="n">
        <v>0.0</v>
      </c>
      <c r="BL23" s="24" t="n">
        <v>0.0</v>
      </c>
      <c r="BM23" s="24" t="n">
        <v>0.0</v>
      </c>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8" t="inlineStr">
        <is>
          <t>一</t>
        </is>
      </c>
      <c r="CS23" s="28" t="inlineStr">
        <is>
          <t>一</t>
        </is>
      </c>
      <c r="CT23" s="28" t="inlineStr">
        <is>
          <t>一</t>
        </is>
      </c>
      <c r="CU23" s="24" t="n">
        <v>0.0</v>
      </c>
      <c r="CV23" s="24" t="n">
        <v>0.0</v>
      </c>
      <c r="CW23" s="24" t="n">
        <v>0.0</v>
      </c>
      <c r="CX23" s="24" t="n">
        <v>0.0</v>
      </c>
      <c r="CY23" s="24" t="n">
        <v>0.0</v>
      </c>
      <c r="CZ23" s="24" t="n">
        <v>0.0</v>
      </c>
      <c r="DA23" s="28" t="inlineStr">
        <is>
          <t>一</t>
        </is>
      </c>
      <c r="DB23" s="28" t="inlineStr">
        <is>
          <t>一</t>
        </is>
      </c>
      <c r="DC23" s="28" t="inlineStr">
        <is>
          <t>一</t>
        </is>
      </c>
      <c r="DD23" s="28" t="inlineStr">
        <is>
          <t>一</t>
        </is>
      </c>
      <c r="DE23" s="24" t="n">
        <v>0.0</v>
      </c>
      <c r="DF23" s="24" t="n">
        <v>0.0</v>
      </c>
      <c r="DG23" s="24" t="n">
        <v>0.0</v>
      </c>
      <c r="DH23" s="24" t="n">
        <v>0.0</v>
      </c>
      <c r="DI23" s="24" t="n">
        <v>0.0</v>
      </c>
      <c r="DJ23" s="26" t="n">
        <v>0.0</v>
      </c>
    </row>
    <row r="24" customHeight="true" ht="15.0">
      <c r="A24" s="172" t="inlineStr">
        <is>
          <t>2240299</t>
        </is>
      </c>
      <c r="B24" s="174"/>
      <c r="C24" s="174"/>
      <c r="D24" s="30" t="inlineStr">
        <is>
          <t>其他消防救援事务支出</t>
        </is>
      </c>
      <c r="E24" s="24" t="n">
        <f>'Z08_1 一般公共预算财政拨款基本支出决算明细表'!F24 + 'Z08_1 一般公共预算财政拨款基本支出决算明细表'!T24 + 'Z08_1 一般公共预算财政拨款基本支出决算明细表'!AV24 + 'Z08_1 一般公共预算财政拨款基本支出决算明细表'!BI24 + 'Z08_1 一般公共预算财政拨款基本支出决算明细表'!CA24 + 'Z08_1 一般公共预算财政拨款基本支出决算明细表'!CU24 + 'Z08_1 一般公共预算财政拨款基本支出决算明细表'!DE24</f>
        <v>50000.0</v>
      </c>
      <c r="F24" s="24" t="n">
        <f>('Z08_1 一般公共预算财政拨款基本支出决算明细表'!G24+'Z08_1 一般公共预算财政拨款基本支出决算明细表'!H24+'Z08_1 一般公共预算财政拨款基本支出决算明细表'!I24+'Z08_1 一般公共预算财政拨款基本支出决算明细表'!J24+'Z08_1 一般公共预算财政拨款基本支出决算明细表'!K24+'Z08_1 一般公共预算财政拨款基本支出决算明细表'!L24+'Z08_1 一般公共预算财政拨款基本支出决算明细表'!M24+'Z08_1 一般公共预算财政拨款基本支出决算明细表'!N24+'Z08_1 一般公共预算财政拨款基本支出决算明细表'!O24+'Z08_1 一般公共预算财政拨款基本支出决算明细表'!P24+'Z08_1 一般公共预算财政拨款基本支出决算明细表'!Q24+'Z08_1 一般公共预算财政拨款基本支出决算明细表'!R24+'Z08_1 一般公共预算财政拨款基本支出决算明细表'!S24)</f>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f>('Z08_1 一般公共预算财政拨款基本支出决算明细表'!U24+'Z08_1 一般公共预算财政拨款基本支出决算明细表'!V24+'Z08_1 一般公共预算财政拨款基本支出决算明细表'!W24+'Z08_1 一般公共预算财政拨款基本支出决算明细表'!X24+'Z08_1 一般公共预算财政拨款基本支出决算明细表'!Y24+'Z08_1 一般公共预算财政拨款基本支出决算明细表'!Z24+'Z08_1 一般公共预算财政拨款基本支出决算明细表'!AA24+'Z08_1 一般公共预算财政拨款基本支出决算明细表'!AB24+'Z08_1 一般公共预算财政拨款基本支出决算明细表'!AC24+'Z08_1 一般公共预算财政拨款基本支出决算明细表'!AD24+'Z08_1 一般公共预算财政拨款基本支出决算明细表'!AE24+'Z08_1 一般公共预算财政拨款基本支出决算明细表'!AF24+'Z08_1 一般公共预算财政拨款基本支出决算明细表'!AG24+'Z08_1 一般公共预算财政拨款基本支出决算明细表'!AH24+'Z08_1 一般公共预算财政拨款基本支出决算明细表'!AI24+'Z08_1 一般公共预算财政拨款基本支出决算明细表'!AJ24+'Z08_1 一般公共预算财政拨款基本支出决算明细表'!AK24+'Z08_1 一般公共预算财政拨款基本支出决算明细表'!AL24+'Z08_1 一般公共预算财政拨款基本支出决算明细表'!AM24+'Z08_1 一般公共预算财政拨款基本支出决算明细表'!AN24+'Z08_1 一般公共预算财政拨款基本支出决算明细表'!AO24+'Z08_1 一般公共预算财政拨款基本支出决算明细表'!AP24+'Z08_1 一般公共预算财政拨款基本支出决算明细表'!AQ24+'Z08_1 一般公共预算财政拨款基本支出决算明细表'!AR24+'Z08_1 一般公共预算财政拨款基本支出决算明细表'!AS24+'Z08_1 一般公共预算财政拨款基本支出决算明细表'!AT24+'Z08_1 一般公共预算财政拨款基本支出决算明细表'!AU24)</f>
        <v>50000.0</v>
      </c>
      <c r="U24" s="24" t="n">
        <v>1255.31</v>
      </c>
      <c r="V24" s="24" t="n">
        <v>0.0</v>
      </c>
      <c r="W24" s="24" t="n">
        <v>0.0</v>
      </c>
      <c r="X24" s="24" t="n">
        <v>0.0</v>
      </c>
      <c r="Y24" s="24" t="n">
        <v>0.0</v>
      </c>
      <c r="Z24" s="24" t="n">
        <v>20255.78</v>
      </c>
      <c r="AA24" s="24" t="n">
        <v>0.0</v>
      </c>
      <c r="AB24" s="24" t="n">
        <v>0.0</v>
      </c>
      <c r="AC24" s="24" t="n">
        <v>0.0</v>
      </c>
      <c r="AD24" s="24" t="n">
        <v>20633.2</v>
      </c>
      <c r="AE24" s="24" t="n">
        <v>0.0</v>
      </c>
      <c r="AF24" s="24" t="n">
        <v>690.0</v>
      </c>
      <c r="AG24" s="24" t="n">
        <v>0.0</v>
      </c>
      <c r="AH24" s="24" t="n">
        <v>1300.0</v>
      </c>
      <c r="AI24" s="24" t="n">
        <v>0.0</v>
      </c>
      <c r="AJ24" s="24" t="n">
        <v>0.0</v>
      </c>
      <c r="AK24" s="24" t="n">
        <v>0.0</v>
      </c>
      <c r="AL24" s="24" t="n">
        <v>0.0</v>
      </c>
      <c r="AM24" s="24" t="n">
        <v>0.0</v>
      </c>
      <c r="AN24" s="24" t="n">
        <v>0.0</v>
      </c>
      <c r="AO24" s="24" t="n">
        <v>0.0</v>
      </c>
      <c r="AP24" s="24" t="n">
        <v>0.0</v>
      </c>
      <c r="AQ24" s="24" t="n">
        <v>0.0</v>
      </c>
      <c r="AR24" s="24" t="n">
        <v>4215.71</v>
      </c>
      <c r="AS24" s="24" t="n">
        <v>0.0</v>
      </c>
      <c r="AT24" s="24" t="n">
        <v>0.0</v>
      </c>
      <c r="AU24" s="24" t="n">
        <v>1650.0</v>
      </c>
      <c r="AV24" s="24" t="n">
        <f>('Z08_1 一般公共预算财政拨款基本支出决算明细表'!AW24+'Z08_1 一般公共预算财政拨款基本支出决算明细表'!AX24+'Z08_1 一般公共预算财政拨款基本支出决算明细表'!AY24+'Z08_1 一般公共预算财政拨款基本支出决算明细表'!AZ24+'Z08_1 一般公共预算财政拨款基本支出决算明细表'!BA24+'Z08_1 一般公共预算财政拨款基本支出决算明细表'!BB24+'Z08_1 一般公共预算财政拨款基本支出决算明细表'!BC24+'Z08_1 一般公共预算财政拨款基本支出决算明细表'!BD24+'Z08_1 一般公共预算财政拨款基本支出决算明细表'!BE24+'Z08_1 一般公共预算财政拨款基本支出决算明细表'!BF24+'Z08_1 一般公共预算财政拨款基本支出决算明细表'!BG24+'Z08_1 一般公共预算财政拨款基本支出决算明细表'!BH24)</f>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f>('Z08_1 一般公共预算财政拨款基本支出决算明细表'!BJ24+'Z08_1 一般公共预算财政拨款基本支出决算明细表'!BK24+'Z08_1 一般公共预算财政拨款基本支出决算明细表'!BL24+'Z08_1 一般公共预算财政拨款基本支出决算明细表'!BM24)</f>
        <v>0.0</v>
      </c>
      <c r="BJ24" s="24" t="n">
        <v>0.0</v>
      </c>
      <c r="BK24" s="24" t="n">
        <v>0.0</v>
      </c>
      <c r="BL24" s="24" t="n">
        <v>0.0</v>
      </c>
      <c r="BM24" s="24" t="n">
        <v>0.0</v>
      </c>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t="n">
        <f>('Z08_1 一般公共预算财政拨款基本支出决算明细表'!CB24+'Z08_1 一般公共预算财政拨款基本支出决算明细表'!CC24+'Z08_1 一般公共预算财政拨款基本支出决算明细表'!CD24+'Z08_1 一般公共预算财政拨款基本支出决算明细表'!CE24+'Z08_1 一般公共预算财政拨款基本支出决算明细表'!CF24+'Z08_1 一般公共预算财政拨款基本支出决算明细表'!CG24+'Z08_1 一般公共预算财政拨款基本支出决算明细表'!CH24+'Z08_1 一般公共预算财政拨款基本支出决算明细表'!CI24+'Z08_1 一般公共预算财政拨款基本支出决算明细表'!CJ24+'Z08_1 一般公共预算财政拨款基本支出决算明细表'!CK24+'Z08_1 一般公共预算财政拨款基本支出决算明细表'!CL24+'Z08_1 一般公共预算财政拨款基本支出决算明细表'!CM24+'Z08_1 一般公共预算财政拨款基本支出决算明细表'!CN24+'Z08_1 一般公共预算财政拨款基本支出决算明细表'!CO24+'Z08_1 一般公共预算财政拨款基本支出决算明细表'!CP24+'Z08_1 一般公共预算财政拨款基本支出决算明细表'!CQ24)</f>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8" t="inlineStr">
        <is>
          <t>一</t>
        </is>
      </c>
      <c r="CS24" s="28" t="inlineStr">
        <is>
          <t>一</t>
        </is>
      </c>
      <c r="CT24" s="28" t="inlineStr">
        <is>
          <t>一</t>
        </is>
      </c>
      <c r="CU24" s="24" t="n">
        <f>('Z08_1 一般公共预算财政拨款基本支出决算明细表'!CV24+'Z08_1 一般公共预算财政拨款基本支出决算明细表'!CW24+'Z08_1 一般公共预算财政拨款基本支出决算明细表'!CX24+'Z08_1 一般公共预算财政拨款基本支出决算明细表'!CY24+'Z08_1 一般公共预算财政拨款基本支出决算明细表'!CZ24)</f>
        <v>0.0</v>
      </c>
      <c r="CV24" s="24" t="n">
        <v>0.0</v>
      </c>
      <c r="CW24" s="24" t="n">
        <v>0.0</v>
      </c>
      <c r="CX24" s="24" t="n">
        <v>0.0</v>
      </c>
      <c r="CY24" s="24" t="n">
        <v>0.0</v>
      </c>
      <c r="CZ24" s="24" t="n">
        <v>0.0</v>
      </c>
      <c r="DA24" s="28" t="inlineStr">
        <is>
          <t>一</t>
        </is>
      </c>
      <c r="DB24" s="28" t="inlineStr">
        <is>
          <t>一</t>
        </is>
      </c>
      <c r="DC24" s="28" t="inlineStr">
        <is>
          <t>一</t>
        </is>
      </c>
      <c r="DD24" s="28" t="inlineStr">
        <is>
          <t>一</t>
        </is>
      </c>
      <c r="DE24" s="24" t="n">
        <f>('Z08_1 一般公共预算财政拨款基本支出决算明细表'!DF24+'Z08_1 一般公共预算财政拨款基本支出决算明细表'!DG24+'Z08_1 一般公共预算财政拨款基本支出决算明细表'!DH24+'Z08_1 一般公共预算财政拨款基本支出决算明细表'!DI24+'Z08_1 一般公共预算财政拨款基本支出决算明细表'!DJ24)</f>
        <v>0.0</v>
      </c>
      <c r="DF24" s="24" t="n">
        <v>0.0</v>
      </c>
      <c r="DG24" s="24" t="n">
        <v>0.0</v>
      </c>
      <c r="DH24" s="24" t="n">
        <v>0.0</v>
      </c>
      <c r="DI24" s="24" t="n">
        <v>0.0</v>
      </c>
      <c r="DJ24" s="26" t="n">
        <v>0.0</v>
      </c>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'Z08_2 一般公共预算财政拨款项目支出决算明细表'!L6 + 'Z08_2 一般公共预算财政拨款项目支出决算明细表'!Z6 + 'Z08_2 一般公共预算财政拨款项目支出决算明细表'!BB6 + 'Z08_2 一般公共预算财政拨款项目支出决算明细表'!BO6 + 'Z08_2 一般公共预算财政拨款项目支出决算明细表'!BT6 + 'Z08_2 一般公共预算财政拨款项目支出决算明细表'!CG6 + 'Z08_2 一般公共预算财政拨款项目支出决算明细表'!CX6 + 'Z08_2 一般公共预算财政拨款项目支出决算明细表'!DA6 + 'Z08_2 一般公共预算财政拨款项目支出决算明细表'!DG6 + 'Z08_2 一般公共预算财政拨款项目支出决算明细表'!DK6</f>
        <v>80000.0</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SUM('Z08_2 一般公共预算财政拨款项目支出决算明细表'!Z7)</f>
        <v>0.0</v>
      </c>
      <c r="AA6" s="24" t="n">
        <f>SUM('Z08_2 一般公共预算财政拨款项目支出决算明细表'!AA7)</f>
        <v>0.0</v>
      </c>
      <c r="AB6" s="24" t="n">
        <f>SUM('Z08_2 一般公共预算财政拨款项目支出决算明细表'!AB7)</f>
        <v>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0.0</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0.0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('Z08_2 一般公共预算财政拨款项目支出决算明细表'!BP6+'Z08_2 一般公共预算财政拨款项目支出决算明细表'!BQ6+'Z08_2 一般公共预算财政拨款项目支出决算明细表'!BR6+'Z08_2 一般公共预算财政拨款项目支出决算明细表'!BS6)</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80000.0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80000.0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'Z08_2 一般公共预算财政拨款项目支出决算明细表'!CY6 + 'Z08_2 一般公共预算财政拨款项目支出决算明细表'!CZ6</f>
        <v>0.0</v>
      </c>
      <c r="CY6" s="24" t="n">
        <f>SUM('Z08_2 一般公共预算财政拨款项目支出决算明细表'!CY7)</f>
        <v>0.0</v>
      </c>
      <c r="CZ6" s="24" t="n">
        <f>SUM('Z08_2 一般公共预算财政拨款项目支出决算明细表'!CZ7)</f>
        <v>0.0</v>
      </c>
      <c r="DA6" s="24" t="n">
        <f>SUM('Z08_2 一般公共预算财政拨款项目支出决算明细表'!DA7)</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SUM('Z08_2 一般公共预算财政拨款项目支出决算明细表'!DK7)</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2010399</t>
        </is>
      </c>
      <c r="B7" s="174"/>
      <c r="C7" s="174"/>
      <c r="D7" s="172" t="inlineStr">
        <is>
          <t>南岳庙镇耕地复垦项目</t>
        </is>
      </c>
      <c r="E7" s="172" t="inlineStr">
        <is>
          <t>2010399耕地复垦</t>
        </is>
      </c>
      <c r="F7" s="172" t="inlineStr">
        <is>
          <t>其他运转类</t>
        </is>
      </c>
      <c r="G7" s="172"/>
      <c r="H7" s="172"/>
      <c r="I7" s="172" t="inlineStr">
        <is>
          <t>其他主管部门安排的基建项目</t>
        </is>
      </c>
      <c r="J7" s="172" t="inlineStr">
        <is>
          <t>否</t>
        </is>
      </c>
      <c r="K7" s="24" t="n">
        <f>'Z08_2 一般公共预算财政拨款项目支出决算明细表'!L7 + 'Z08_2 一般公共预算财政拨款项目支出决算明细表'!Z7 + 'Z08_2 一般公共预算财政拨款项目支出决算明细表'!BB7 + 'Z08_2 一般公共预算财政拨款项目支出决算明细表'!BO7 + 'Z08_2 一般公共预算财政拨款项目支出决算明细表'!BT7 + 'Z08_2 一般公共预算财政拨款项目支出决算明细表'!CG7 + 'Z08_2 一般公共预算财政拨款项目支出决算明细表'!CX7 + 'Z08_2 一般公共预算财政拨款项目支出决算明细表'!DA7 + 'Z08_2 一般公共预算财政拨款项目支出决算明细表'!DG7 + 'Z08_2 一般公共预算财政拨款项目支出决算明细表'!DK7</f>
        <v>80000.0</v>
      </c>
      <c r="L7" s="24" t="n">
        <f>('Z08_2 一般公共预算财政拨款项目支出决算明细表'!M7+'Z08_2 一般公共预算财政拨款项目支出决算明细表'!N7+'Z08_2 一般公共预算财政拨款项目支出决算明细表'!O7+'Z08_2 一般公共预算财政拨款项目支出决算明细表'!P7+'Z08_2 一般公共预算财政拨款项目支出决算明细表'!Q7+'Z08_2 一般公共预算财政拨款项目支出决算明细表'!R7+'Z08_2 一般公共预算财政拨款项目支出决算明细表'!S7+'Z08_2 一般公共预算财政拨款项目支出决算明细表'!T7+'Z08_2 一般公共预算财政拨款项目支出决算明细表'!U7+'Z08_2 一般公共预算财政拨款项目支出决算明细表'!V7+'Z08_2 一般公共预算财政拨款项目支出决算明细表'!W7+'Z08_2 一般公共预算财政拨款项目支出决算明细表'!X7+'Z08_2 一般公共预算财政拨款项目支出决算明细表'!Y7)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('Z08_2 一般公共预算财政拨款项目支出决算明细表'!AA7+'Z08_2 一般公共预算财政拨款项目支出决算明细表'!AB7+'Z08_2 一般公共预算财政拨款项目支出决算明细表'!AC7+'Z08_2 一般公共预算财政拨款项目支出决算明细表'!AD7+'Z08_2 一般公共预算财政拨款项目支出决算明细表'!AE7+'Z08_2 一般公共预算财政拨款项目支出决算明细表'!AF7+'Z08_2 一般公共预算财政拨款项目支出决算明细表'!AG7+'Z08_2 一般公共预算财政拨款项目支出决算明细表'!AH7+'Z08_2 一般公共预算财政拨款项目支出决算明细表'!AI7+'Z08_2 一般公共预算财政拨款项目支出决算明细表'!AJ7+'Z08_2 一般公共预算财政拨款项目支出决算明细表'!AK7+'Z08_2 一般公共预算财政拨款项目支出决算明细表'!AL7+'Z08_2 一般公共预算财政拨款项目支出决算明细表'!AM7+'Z08_2 一般公共预算财政拨款项目支出决算明细表'!AN7+'Z08_2 一般公共预算财政拨款项目支出决算明细表'!AO7+'Z08_2 一般公共预算财政拨款项目支出决算明细表'!AP7+'Z08_2 一般公共预算财政拨款项目支出决算明细表'!AQ7+'Z08_2 一般公共预算财政拨款项目支出决算明细表'!AR7+'Z08_2 一般公共预算财政拨款项目支出决算明细表'!AS7+'Z08_2 一般公共预算财政拨款项目支出决算明细表'!AT7+'Z08_2 一般公共预算财政拨款项目支出决算明细表'!AU7+'Z08_2 一般公共预算财政拨款项目支出决算明细表'!AV7+'Z08_2 一般公共预算财政拨款项目支出决算明细表'!AW7+'Z08_2 一般公共预算财政拨款项目支出决算明细表'!AX7+'Z08_2 一般公共预算财政拨款项目支出决算明细表'!AY7+'Z08_2 一般公共预算财政拨款项目支出决算明细表'!AZ7+'Z08_2 一般公共预算财政拨款项目支出决算明细表'!BA7)</f>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f>('Z08_2 一般公共预算财政拨款项目支出决算明细表'!BC7+'Z08_2 一般公共预算财政拨款项目支出决算明细表'!BD7+'Z08_2 一般公共预算财政拨款项目支出决算明细表'!BE7+'Z08_2 一般公共预算财政拨款项目支出决算明细表'!BF7+'Z08_2 一般公共预算财政拨款项目支出决算明细表'!BG7+'Z08_2 一般公共预算财政拨款项目支出决算明细表'!BH7+'Z08_2 一般公共预算财政拨款项目支出决算明细表'!BI7+'Z08_2 一般公共预算财政拨款项目支出决算明细表'!BJ7+'Z08_2 一般公共预算财政拨款项目支出决算明细表'!BK7+'Z08_2 一般公共预算财政拨款项目支出决算明细表'!BL7+'Z08_2 一般公共预算财政拨款项目支出决算明细表'!BM7+'Z08_2 一般公共预算财政拨款项目支出决算明细表'!BN7)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('Z08_2 一般公共预算财政拨款项目支出决算明细表'!BP7+'Z08_2 一般公共预算财政拨款项目支出决算明细表'!BQ7+'Z08_2 一般公共预算财政拨款项目支出决算明细表'!BR7+'Z08_2 一般公共预算财政拨款项目支出决算明细表'!BS7)</f>
        <v>0.0</v>
      </c>
      <c r="BP7" s="24" t="n">
        <v>0.0</v>
      </c>
      <c r="BQ7" s="24" t="n">
        <v>0.0</v>
      </c>
      <c r="BR7" s="24" t="n">
        <v>0.0</v>
      </c>
      <c r="BS7" s="24" t="n">
        <v>0.0</v>
      </c>
      <c r="BT7" s="24" t="n">
        <f>('Z08_2 一般公共预算财政拨款项目支出决算明细表'!BU7+'Z08_2 一般公共预算财政拨款项目支出决算明细表'!BV7+'Z08_2 一般公共预算财政拨款项目支出决算明细表'!BW7+'Z08_2 一般公共预算财政拨款项目支出决算明细表'!BX7+'Z08_2 一般公共预算财政拨款项目支出决算明细表'!BY7+'Z08_2 一般公共预算财政拨款项目支出决算明细表'!BZ7+'Z08_2 一般公共预算财政拨款项目支出决算明细表'!CA7+'Z08_2 一般公共预算财政拨款项目支出决算明细表'!CB7+'Z08_2 一般公共预算财政拨款项目支出决算明细表'!CC7+'Z08_2 一般公共预算财政拨款项目支出决算明细表'!CD7+'Z08_2 一般公共预算财政拨款项目支出决算明细表'!CE7+'Z08_2 一般公共预算财政拨款项目支出决算明细表'!CF7)</f>
        <v>0.0</v>
      </c>
      <c r="BU7" s="24" t="n">
        <v>0.0</v>
      </c>
      <c r="BV7" s="24" t="n">
        <v>0.0</v>
      </c>
      <c r="BW7" s="24" t="n">
        <v>0.0</v>
      </c>
      <c r="BX7" s="24" t="n">
        <v>0.0</v>
      </c>
      <c r="BY7" s="24" t="n">
        <v>0.0</v>
      </c>
      <c r="BZ7" s="24" t="n">
        <v>0.0</v>
      </c>
      <c r="CA7" s="24" t="n">
        <v>0.0</v>
      </c>
      <c r="CB7" s="24" t="n">
        <v>0.0</v>
      </c>
      <c r="CC7" s="24" t="n">
        <v>0.0</v>
      </c>
      <c r="CD7" s="24" t="n">
        <v>0.0</v>
      </c>
      <c r="CE7" s="24" t="n">
        <v>0.0</v>
      </c>
      <c r="CF7" s="24" t="n">
        <v>0.0</v>
      </c>
      <c r="CG7" s="24" t="n">
        <f>('Z08_2 一般公共预算财政拨款项目支出决算明细表'!CH7+'Z08_2 一般公共预算财政拨款项目支出决算明细表'!CI7+'Z08_2 一般公共预算财政拨款项目支出决算明细表'!CJ7+'Z08_2 一般公共预算财政拨款项目支出决算明细表'!CK7+'Z08_2 一般公共预算财政拨款项目支出决算明细表'!CL7+'Z08_2 一般公共预算财政拨款项目支出决算明细表'!CM7+'Z08_2 一般公共预算财政拨款项目支出决算明细表'!CN7+'Z08_2 一般公共预算财政拨款项目支出决算明细表'!CO7+'Z08_2 一般公共预算财政拨款项目支出决算明细表'!CP7+'Z08_2 一般公共预算财政拨款项目支出决算明细表'!CQ7+'Z08_2 一般公共预算财政拨款项目支出决算明细表'!CR7+'Z08_2 一般公共预算财政拨款项目支出决算明细表'!CS7+'Z08_2 一般公共预算财政拨款项目支出决算明细表'!CT7+'Z08_2 一般公共预算财政拨款项目支出决算明细表'!CU7+'Z08_2 一般公共预算财政拨款项目支出决算明细表'!CV7+'Z08_2 一般公共预算财政拨款项目支出决算明细表'!CW7)</f>
        <v>80000.0</v>
      </c>
      <c r="CH7" s="24" t="n">
        <v>0.0</v>
      </c>
      <c r="CI7" s="24" t="n">
        <v>0.0</v>
      </c>
      <c r="CJ7" s="24" t="n">
        <v>0.0</v>
      </c>
      <c r="CK7" s="24" t="n">
        <v>0.0</v>
      </c>
      <c r="CL7" s="24" t="n">
        <v>0.0</v>
      </c>
      <c r="CM7" s="24" t="n">
        <v>0.0</v>
      </c>
      <c r="CN7" s="24" t="n">
        <v>0.0</v>
      </c>
      <c r="CO7" s="24" t="n">
        <v>80000.0</v>
      </c>
      <c r="CP7" s="24" t="n">
        <v>0.0</v>
      </c>
      <c r="CQ7" s="24" t="n">
        <v>0.0</v>
      </c>
      <c r="CR7" s="24" t="n">
        <v>0.0</v>
      </c>
      <c r="CS7" s="24" t="n">
        <v>0.0</v>
      </c>
      <c r="CT7" s="24" t="n">
        <v>0.0</v>
      </c>
      <c r="CU7" s="24" t="n">
        <v>0.0</v>
      </c>
      <c r="CV7" s="24" t="n">
        <v>0.0</v>
      </c>
      <c r="CW7" s="24" t="n">
        <v>0.0</v>
      </c>
      <c r="CX7" s="24" t="n">
        <f>'Z08_2 一般公共预算财政拨款项目支出决算明细表'!CY7 + 'Z08_2 一般公共预算财政拨款项目支出决算明细表'!CZ7</f>
        <v>0.0</v>
      </c>
      <c r="CY7" s="24" t="n">
        <v>0.0</v>
      </c>
      <c r="CZ7" s="24" t="n">
        <v>0.0</v>
      </c>
      <c r="DA7" s="24" t="n">
        <f>('Z08_2 一般公共预算财政拨款项目支出决算明细表'!DB7+'Z08_2 一般公共预算财政拨款项目支出决算明细表'!DC7+'Z08_2 一般公共预算财政拨款项目支出决算明细表'!DD7+'Z08_2 一般公共预算财政拨款项目支出决算明细表'!DE7+'Z08_2 一般公共预算财政拨款项目支出决算明细表'!DF7)</f>
        <v>0.0</v>
      </c>
      <c r="DB7" s="24" t="n">
        <v>0.0</v>
      </c>
      <c r="DC7" s="24" t="n">
        <v>0.0</v>
      </c>
      <c r="DD7" s="24" t="n">
        <v>0.0</v>
      </c>
      <c r="DE7" s="24" t="n">
        <v>0.0</v>
      </c>
      <c r="DF7" s="24" t="n">
        <v>0.0</v>
      </c>
      <c r="DG7" s="24" t="n">
        <f>('Z08_2 一般公共预算财政拨款项目支出决算明细表'!DH7+'Z08_2 一般公共预算财政拨款项目支出决算明细表'!DI7+'Z08_2 一般公共预算财政拨款项目支出决算明细表'!DJ7)</f>
        <v>0.0</v>
      </c>
      <c r="DH7" s="24" t="n">
        <v>0.0</v>
      </c>
      <c r="DI7" s="24" t="n">
        <v>0.0</v>
      </c>
      <c r="DJ7" s="24" t="n">
        <v>0.0</v>
      </c>
      <c r="DK7" s="24" t="n">
        <f>('Z08_2 一般公共预算财政拨款项目支出决算明细表'!DL7+'Z08_2 一般公共预算财政拨款项目支出决算明细表'!DM7+'Z08_2 一般公共预算财政拨款项目支出决算明细表'!DN7+'Z08_2 一般公共预算财政拨款项目支出决算明细表'!DO7+'Z08_2 一般公共预算财政拨款项目支出决算明细表'!DP7)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HIDDENSHEETNAME!$C$2:$C$3</formula1>
    </dataValidation>
    <dataValidation type="list" sqref="I7" allowBlank="true" errorStyle="stop">
      <formula1>HIDDENSHEETNAME!$N$2:$N$5</formula1>
    </dataValidation>
    <dataValidation type="list" sqref="F7"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'Z09 政府性基金预算财政拨款收入支出决算表'!F6 + 'Z09 政府性基金预算财政拨款收入支出决算表'!G6</f>
        <v>0.0</v>
      </c>
      <c r="F6" s="24" t="n">
        <f>SUM('Z09 政府性基金预算财政拨款收入支出决算表'!F7)</f>
        <v>0.0</v>
      </c>
      <c r="G6" s="24" t="n">
        <f>SUM('Z09 政府性基金预算财政拨款收入支出决算表'!G7)</f>
        <v>0.0</v>
      </c>
      <c r="H6" s="24" t="n">
        <f>SUM('Z09 政府性基金预算财政拨款收入支出决算表'!H7)</f>
        <v>0.0</v>
      </c>
      <c r="I6" s="24" t="n">
        <f>SUM('Z09 政府性基金预算财政拨款收入支出决算表'!I7)</f>
        <v>0.0</v>
      </c>
      <c r="J6" s="24" t="n">
        <f>SUM('Z09 政府性基金预算财政拨款收入支出决算表'!J7)</f>
        <v>0.0</v>
      </c>
      <c r="K6" s="24" t="n">
        <f>SUM('Z09 政府性基金预算财政拨款收入支出决算表'!K7)</f>
        <v>0.0</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0.0</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2296002</t>
        </is>
      </c>
      <c r="B7" s="174"/>
      <c r="C7" s="174"/>
      <c r="D7" s="30" t="inlineStr">
        <is>
          <t>用于社会福利的彩票公益金支出</t>
        </is>
      </c>
      <c r="E7" s="24" t="n">
        <f>'Z09 政府性基金预算财政拨款收入支出决算表'!F7 + 'Z09 政府性基金预算财政拨款收入支出决算表'!G7</f>
        <v>0.0</v>
      </c>
      <c r="F7" s="24" t="n">
        <v>0.0</v>
      </c>
      <c r="G7" s="24" t="n">
        <v>0.0</v>
      </c>
      <c r="H7" s="24" t="n">
        <f>'Z09 政府性基金预算财政拨款收入支出决算表'!I7 + 'Z09 政府性基金预算财政拨款收入支出决算表'!J7</f>
        <v>0.0</v>
      </c>
      <c r="I7" s="24"/>
      <c r="J7" s="24"/>
      <c r="K7" s="24" t="n">
        <f>'Z09 政府性基金预算财政拨款收入支出决算表'!K7</f>
        <v>0.0</v>
      </c>
      <c r="L7" s="24" t="n">
        <f>'Z09 政府性基金预算财政拨款收入支出决算表'!M7 + 'Z09 政府性基金预算财政拨款收入支出决算表'!N7</f>
        <v>0.0</v>
      </c>
      <c r="M7" s="24" t="n">
        <f>'Z09 政府性基金预算财政拨款收入支出决算表'!M7</f>
        <v>0.0</v>
      </c>
      <c r="N7" s="24" t="n">
        <f>'Z09 政府性基金预算财政拨款收入支出决算表'!N7</f>
        <v>0.0</v>
      </c>
      <c r="O7" s="24" t="n">
        <f>'Z09 政府性基金预算财政拨款收入支出决算表'!O7</f>
        <v>0.0</v>
      </c>
      <c r="P7" s="24" t="n">
        <f>'Z09 政府性基金预算财政拨款收入支出决算表'!Q7 + 'Z09 政府性基金预算财政拨款收入支出决算表'!R7</f>
        <v>0.0</v>
      </c>
      <c r="Q7" s="24" t="n">
        <f>'Z09 政府性基金预算财政拨款收入支出决算表'!F7 + 'Z09 政府性基金预算财政拨款收入支出决算表'!I7 - 'Z09 政府性基金预算财政拨款收入支出决算表'!L7</f>
        <v>0.0</v>
      </c>
      <c r="R7" s="24" t="n">
        <f>'Z09 政府性基金预算财政拨款收入支出决算表'!S7 + 'Z09 政府性基金预算财政拨款收入支出决算表'!T7</f>
        <v>0.0</v>
      </c>
      <c r="S7" s="24"/>
      <c r="T7" s="2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301749.16</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3308104.5</v>
      </c>
      <c r="E9" s="118" t="inlineStr">
        <is>
          <t>—</t>
        </is>
      </c>
      <c r="F9" s="108" t="n">
        <v>4051275.77</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4271.0</v>
      </c>
      <c r="D10" s="108" t="n">
        <f>('F01 预算支出相关信息表'!D11+'F01 预算支出相关信息表'!D12+'F01 预算支出相关信息表'!D13)</f>
        <v>2613325.8</v>
      </c>
      <c r="E10" s="108" t="n">
        <f>('F01 预算支出相关信息表'!E11+'F01 预算支出相关信息表'!E12+'F01 预算支出相关信息表'!E13)</f>
        <v>4784.27</v>
      </c>
      <c r="F10" s="108" t="n">
        <f>('F01 预算支出相关信息表'!F11+'F01 预算支出相关信息表'!F12+'F01 预算支出相关信息表'!F13)</f>
        <v>2807077.2</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4271.0</v>
      </c>
      <c r="D11" s="108" t="n">
        <v>2613325.8</v>
      </c>
      <c r="E11" s="108" t="n">
        <v>4784.27</v>
      </c>
      <c r="F11" s="108" t="n">
        <v>2807077.2</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1.0</v>
      </c>
      <c r="D14" s="108" t="n">
        <f>('F01 预算支出相关信息表'!D15+'F01 预算支出相关信息表'!D16+'F01 预算支出相关信息表'!D17+'F01 预算支出相关信息表'!D18+'F01 预算支出相关信息表'!D19)</f>
        <v>108295.0</v>
      </c>
      <c r="E14" s="228" t="n">
        <f>('F01 预算支出相关信息表'!E15+'F01 预算支出相关信息表'!E16+'F01 预算支出相关信息表'!E17+'F01 预算支出相关信息表'!E18+'F01 预算支出相关信息表'!E19)</f>
        <v>2.0</v>
      </c>
      <c r="F14" s="108" t="n">
        <f>('F01 预算支出相关信息表'!F15+'F01 预算支出相关信息表'!F16+'F01 预算支出相关信息表'!F17+'F01 预算支出相关信息表'!F18+'F01 预算支出相关信息表'!F19)</f>
        <v>456865.28</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1.0</v>
      </c>
      <c r="D15" s="108" t="n">
        <v>108295.0</v>
      </c>
      <c r="E15" s="228" t="n">
        <v>1.0</v>
      </c>
      <c r="F15" s="108" t="n">
        <v>147307.76</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1.0</v>
      </c>
      <c r="F19" s="108" t="n">
        <v>309557.52</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298969.7</v>
      </c>
      <c r="E20" s="118" t="inlineStr">
        <is>
          <t>—</t>
        </is>
      </c>
      <c r="F20" s="108" t="n">
        <v>2256222.56</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3009134.8</v>
      </c>
      <c r="E21" s="118" t="inlineStr">
        <is>
          <t>—</t>
        </is>
      </c>
      <c r="F21" s="108" t="n">
        <v>1795053.21</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2.0</v>
      </c>
      <c r="F7" s="228" t="n">
        <f>SUM('F02 基本数字表'!F8)</f>
        <v>1.0</v>
      </c>
      <c r="G7" s="228" t="n">
        <f>SUM('F02 基本数字表'!G8)</f>
        <v>99.0</v>
      </c>
      <c r="H7" s="228" t="n">
        <f>SUM('F02 基本数字表'!H8)</f>
        <v>99.0</v>
      </c>
      <c r="I7" s="228" t="n">
        <f>SUM('F02 基本数字表'!I8)</f>
        <v>0.0</v>
      </c>
      <c r="J7" s="228" t="n">
        <f>SUM('F02 基本数字表'!J8)</f>
        <v>0.0</v>
      </c>
      <c r="K7" s="228" t="n">
        <f>SUM('F02 基本数字表'!K8)</f>
        <v>99.0</v>
      </c>
      <c r="L7" s="228" t="n">
        <f>('F02 基本数字表'!M7+'F02 基本数字表'!N7+'F02 基本数字表'!O7)</f>
        <v>99.0</v>
      </c>
      <c r="M7" s="228" t="n">
        <f>SUM('F02 基本数字表'!M8)</f>
        <v>34.0</v>
      </c>
      <c r="N7" s="228" t="n">
        <f>SUM('F02 基本数字表'!N8)</f>
        <v>65.0</v>
      </c>
      <c r="O7" s="228" t="n">
        <f>SUM('F02 基本数字表'!O8)</f>
        <v>0.0</v>
      </c>
      <c r="P7" s="228" t="n">
        <f>SUM('F02 基本数字表'!P8)</f>
        <v>0.0</v>
      </c>
      <c r="Q7" s="228" t="n">
        <f>SUM('F02 基本数字表'!Q8)</f>
        <v>0.0</v>
      </c>
      <c r="R7" s="228" t="n">
        <f>'F02 基本数字表'!S7 + 'F02 基本数字表'!W7 + 'F02 基本数字表'!X7</f>
        <v>0.0</v>
      </c>
      <c r="S7" s="228" t="n">
        <f>('F02 基本数字表'!T7+'F02 基本数字表'!U7+'F02 基本数字表'!V7)</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15.0</v>
      </c>
      <c r="AD7" s="228" t="n">
        <f>SUM('F02 基本数字表'!AD8)</f>
        <v>15.0</v>
      </c>
      <c r="AE7" s="228" t="n">
        <f>SUM('F02 基本数字表'!AE8)</f>
        <v>0.0</v>
      </c>
      <c r="AF7" s="228" t="n">
        <f>SUM('F02 基本数字表'!AF8)</f>
        <v>0.0</v>
      </c>
      <c r="AG7" s="268" t="n">
        <f>SUM('F02 基本数字表'!AG8)</f>
        <v>15.0</v>
      </c>
    </row>
    <row r="8" customHeight="true" ht="15.0">
      <c r="A8" s="270" t="inlineStr">
        <is>
          <t>2010301</t>
        </is>
      </c>
      <c r="B8" s="272"/>
      <c r="C8" s="272"/>
      <c r="D8" s="274" t="inlineStr">
        <is>
          <t>行政运行</t>
        </is>
      </c>
      <c r="E8" s="228" t="n">
        <v>2.0</v>
      </c>
      <c r="F8" s="228" t="n">
        <v>1.0</v>
      </c>
      <c r="G8" s="228" t="n">
        <v>94.0</v>
      </c>
      <c r="H8" s="228" t="n">
        <v>94.0</v>
      </c>
      <c r="I8" s="228" t="n">
        <v>0.0</v>
      </c>
      <c r="J8" s="228" t="n">
        <v>0.0</v>
      </c>
      <c r="K8" s="228" t="n">
        <v>94.0</v>
      </c>
      <c r="L8" s="228" t="n">
        <v>94.0</v>
      </c>
      <c r="M8" s="228" t="n">
        <v>34.0</v>
      </c>
      <c r="N8" s="228" t="n">
        <v>60.0</v>
      </c>
      <c r="O8" s="228" t="n">
        <v>0.0</v>
      </c>
      <c r="P8" s="228" t="n">
        <v>0.0</v>
      </c>
      <c r="Q8" s="228" t="n">
        <v>0.0</v>
      </c>
      <c r="R8" s="228" t="n">
        <v>0.0</v>
      </c>
      <c r="S8" s="228" t="n">
        <v>0.0</v>
      </c>
      <c r="T8" s="228" t="n">
        <v>0.0</v>
      </c>
      <c r="U8" s="228" t="n">
        <v>0.0</v>
      </c>
      <c r="V8" s="228" t="n">
        <v>0.0</v>
      </c>
      <c r="W8" s="228" t="n">
        <v>0.0</v>
      </c>
      <c r="X8" s="228" t="n">
        <v>0.0</v>
      </c>
      <c r="Y8" s="228" t="n">
        <v>0.0</v>
      </c>
      <c r="Z8" s="228" t="n">
        <v>0.0</v>
      </c>
      <c r="AA8" s="228" t="n">
        <v>0.0</v>
      </c>
      <c r="AB8" s="228" t="n">
        <v>0.0</v>
      </c>
      <c r="AC8" s="228" t="n">
        <v>15.0</v>
      </c>
      <c r="AD8" s="228" t="n">
        <v>15.0</v>
      </c>
      <c r="AE8" s="228" t="n">
        <v>0.0</v>
      </c>
      <c r="AF8" s="228" t="n">
        <v>0.0</v>
      </c>
      <c r="AG8" s="268" t="n">
        <v>15.0</v>
      </c>
    </row>
    <row r="9" customHeight="true" ht="15.0">
      <c r="A9" s="270" t="inlineStr">
        <is>
          <t>2130101</t>
        </is>
      </c>
      <c r="B9" s="272"/>
      <c r="C9" s="272"/>
      <c r="D9" s="274" t="inlineStr">
        <is>
          <t>行政运行</t>
        </is>
      </c>
      <c r="E9" s="228" t="n">
        <v>0.0</v>
      </c>
      <c r="F9" s="228" t="n">
        <v>0.0</v>
      </c>
      <c r="G9" s="228" t="n">
        <f>('F02 基本数字表'!H9+'F02 基本数字表'!I9+'F02 基本数字表'!J9)</f>
        <v>5.0</v>
      </c>
      <c r="H9" s="228" t="n">
        <f>'F02 基本数字表'!L9 + 'F02 基本数字表'!S9 + 'F02 基本数字表'!Z9</f>
        <v>5.0</v>
      </c>
      <c r="I9" s="228" t="n">
        <f>'F02 基本数字表'!P9 + 'F02 基本数字表'!W9 + 'F02 基本数字表'!AA9</f>
        <v>0.0</v>
      </c>
      <c r="J9" s="228" t="n">
        <f>'F02 基本数字表'!Q9 + 'F02 基本数字表'!X9 + 'F02 基本数字表'!AB9</f>
        <v>0.0</v>
      </c>
      <c r="K9" s="228" t="n">
        <f>'F02 基本数字表'!L9 + 'F02 基本数字表'!P9 + 'F02 基本数字表'!Q9</f>
        <v>5.0</v>
      </c>
      <c r="L9" s="228" t="n">
        <f>('F02 基本数字表'!M9+'F02 基本数字表'!N9+'F02 基本数字表'!O9)</f>
        <v>5.0</v>
      </c>
      <c r="M9" s="228" t="n">
        <v>0.0</v>
      </c>
      <c r="N9" s="228" t="n">
        <v>5.0</v>
      </c>
      <c r="O9" s="228" t="n">
        <v>0.0</v>
      </c>
      <c r="P9" s="228" t="n">
        <v>0.0</v>
      </c>
      <c r="Q9" s="228" t="n">
        <v>0.0</v>
      </c>
      <c r="R9" s="228" t="n">
        <f>'F02 基本数字表'!S9 + 'F02 基本数字表'!W9 + 'F02 基本数字表'!X9</f>
        <v>0.0</v>
      </c>
      <c r="S9" s="228" t="n">
        <f>('F02 基本数字表'!T9+'F02 基本数字表'!U9+'F02 基本数字表'!V9)</f>
        <v>0.0</v>
      </c>
      <c r="T9" s="228" t="n">
        <v>0.0</v>
      </c>
      <c r="U9" s="228" t="n">
        <v>0.0</v>
      </c>
      <c r="V9" s="228" t="n">
        <v>0.0</v>
      </c>
      <c r="W9" s="228" t="n">
        <v>0.0</v>
      </c>
      <c r="X9" s="228" t="n">
        <v>0.0</v>
      </c>
      <c r="Y9" s="228" t="n">
        <f>('F02 基本数字表'!Z9+'F02 基本数字表'!AA9+'F02 基本数字表'!AB9)</f>
        <v>0.0</v>
      </c>
      <c r="Z9" s="228" t="n">
        <v>0.0</v>
      </c>
      <c r="AA9" s="228" t="n">
        <v>0.0</v>
      </c>
      <c r="AB9" s="228" t="n">
        <v>0.0</v>
      </c>
      <c r="AC9" s="228" t="n">
        <v>0.0</v>
      </c>
      <c r="AD9" s="228" t="n">
        <v>0.0</v>
      </c>
      <c r="AE9" s="228" t="n">
        <v>0.0</v>
      </c>
      <c r="AF9" s="228" t="n">
        <v>0.0</v>
      </c>
      <c r="AG9" s="268"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95000.0</v>
      </c>
      <c r="D4" s="108" t="n">
        <f>'F03 机构运行信息表'!D5 + 'F03 机构运行信息表'!D6 + 'F03 机构运行信息表'!D9</f>
        <v>31935.71</v>
      </c>
      <c r="E4" s="108" t="n">
        <f>'F03 机构运行信息表'!E5 + 'F03 机构运行信息表'!E6 + 'F03 机构运行信息表'!E9</f>
        <v>31935.71</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2.0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60000.0</v>
      </c>
      <c r="D6" s="108" t="n">
        <f>'F03 机构运行信息表'!D7 + 'F03 机构运行信息表'!D8</f>
        <v>4215.71</v>
      </c>
      <c r="E6" s="108" t="n">
        <f>'F03 机构运行信息表'!E7 + 'F03 机构运行信息表'!E8</f>
        <v>4215.71</v>
      </c>
      <c r="F6" s="112" t="inlineStr">
        <is>
          <t xml:space="preserve">     2．主要负责人用车</t>
        </is>
      </c>
      <c r="G6" s="104" t="inlineStr">
        <is>
          <t>31</t>
        </is>
      </c>
      <c r="H6" s="268" t="n">
        <v>1.0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60000.0</v>
      </c>
      <c r="D8" s="108" t="n">
        <v>4215.71</v>
      </c>
      <c r="E8" s="108" t="n">
        <v>4215.71</v>
      </c>
      <c r="F8" s="112" t="inlineStr">
        <is>
          <t xml:space="preserve">     4．应急保障用车</t>
        </is>
      </c>
      <c r="G8" s="104" t="inlineStr">
        <is>
          <t>33</t>
        </is>
      </c>
      <c r="H8" s="268" t="n">
        <v>1.0</v>
      </c>
    </row>
    <row r="9" customHeight="true" ht="15.0">
      <c r="A9" s="112" t="inlineStr">
        <is>
          <t xml:space="preserve">     3．公务接待费</t>
        </is>
      </c>
      <c r="B9" s="104" t="inlineStr">
        <is>
          <t>7</t>
        </is>
      </c>
      <c r="C9" s="108" t="n">
        <v>35000.0</v>
      </c>
      <c r="D9" s="108" t="n">
        <v>27720.0</v>
      </c>
      <c r="E9" s="108" t="n">
        <f>'F03 机构运行信息表'!E10 + 'F03 机构运行信息表'!E12</f>
        <v>27720.0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27720.0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421070.16</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1.0</v>
      </c>
      <c r="F17" s="112" t="inlineStr">
        <is>
          <t xml:space="preserve">     2．政府采购工程支出</t>
        </is>
      </c>
      <c r="G17" s="104" t="inlineStr">
        <is>
          <t>42</t>
        </is>
      </c>
      <c r="H17" s="110" t="n">
        <v>237119.16</v>
      </c>
    </row>
    <row r="18" customHeight="true" ht="15.0">
      <c r="A18" s="112" t="inlineStr">
        <is>
          <t xml:space="preserve">     5．国内公务接待批次（个）</t>
        </is>
      </c>
      <c r="B18" s="104" t="inlineStr">
        <is>
          <t>16</t>
        </is>
      </c>
      <c r="C18" s="118" t="inlineStr">
        <is>
          <t>—</t>
        </is>
      </c>
      <c r="D18" s="118" t="inlineStr">
        <is>
          <t>—</t>
        </is>
      </c>
      <c r="E18" s="228" t="n">
        <v>126.0</v>
      </c>
      <c r="F18" s="112" t="inlineStr">
        <is>
          <t xml:space="preserve">     3．政府采购服务支出</t>
        </is>
      </c>
      <c r="G18" s="104" t="inlineStr">
        <is>
          <t>43</t>
        </is>
      </c>
      <c r="H18" s="110" t="n">
        <v>183951.0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105160.91</v>
      </c>
    </row>
    <row r="20" customHeight="true" ht="15.0">
      <c r="A20" s="112" t="inlineStr">
        <is>
          <t xml:space="preserve">     6．国内公务接待人次（人）</t>
        </is>
      </c>
      <c r="B20" s="104" t="inlineStr">
        <is>
          <t>18</t>
        </is>
      </c>
      <c r="C20" s="118" t="inlineStr">
        <is>
          <t>—</t>
        </is>
      </c>
      <c r="D20" s="118" t="inlineStr">
        <is>
          <t>—</t>
        </is>
      </c>
      <c r="E20" s="228" t="n">
        <v>370.0</v>
      </c>
      <c r="F20" s="112" t="inlineStr">
        <is>
          <t xml:space="preserve">        其中：授予小微企业合同金额</t>
        </is>
      </c>
      <c r="G20" s="104" t="inlineStr">
        <is>
          <t>45</t>
        </is>
      </c>
      <c r="H20" s="110" t="n">
        <v>105160.91</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32.0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32.0</v>
      </c>
    </row>
    <row r="24" customHeight="true" ht="15.0">
      <c r="A24" s="112" t="inlineStr">
        <is>
          <t>二、会议费</t>
        </is>
      </c>
      <c r="B24" s="104" t="inlineStr">
        <is>
          <t>22</t>
        </is>
      </c>
      <c r="C24" s="118" t="inlineStr">
        <is>
          <t>—</t>
        </is>
      </c>
      <c r="D24" s="118" t="inlineStr">
        <is>
          <t>—</t>
        </is>
      </c>
      <c r="E24" s="108" t="n">
        <v>1300.0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240.0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1679141.97</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1679141.97</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82" t="inlineStr">
        <is>
          <t>项目</t>
        </is>
      </c>
      <c r="B1" s="98"/>
      <c r="C1" s="98"/>
      <c r="D1" s="98"/>
      <c r="E1" s="98"/>
      <c r="F1" s="284" t="inlineStr">
        <is>
          <t>合计</t>
        </is>
      </c>
      <c r="G1" s="286" t="inlineStr">
        <is>
          <t>已缴国库</t>
        </is>
      </c>
      <c r="H1" s="218"/>
      <c r="I1" s="218"/>
      <c r="J1" s="286" t="inlineStr">
        <is>
          <t>已缴财政专户</t>
        </is>
      </c>
      <c r="K1" s="218"/>
      <c r="L1" s="222"/>
    </row>
    <row r="2" customHeight="true" ht="15.0">
      <c r="A2" s="288" t="inlineStr">
        <is>
          <t>收入分类科目代码</t>
        </is>
      </c>
      <c r="B2" s="98"/>
      <c r="C2" s="98"/>
      <c r="D2" s="98"/>
      <c r="E2" s="88" t="inlineStr">
        <is>
          <t>科目名称</t>
        </is>
      </c>
      <c r="F2" s="218"/>
      <c r="G2" s="212" t="inlineStr">
        <is>
          <t>小计</t>
        </is>
      </c>
      <c r="H2" s="212" t="inlineStr">
        <is>
          <t>缴入本级国库</t>
        </is>
      </c>
      <c r="I2" s="212" t="inlineStr">
        <is>
          <t>缴入非本级国库</t>
        </is>
      </c>
      <c r="J2" s="212" t="inlineStr">
        <is>
          <t>小计</t>
        </is>
      </c>
      <c r="K2" s="88" t="inlineStr">
        <is>
          <t>缴入本级财政专户</t>
        </is>
      </c>
      <c r="L2" s="290" t="inlineStr">
        <is>
          <t>缴入非本级财政专户</t>
        </is>
      </c>
    </row>
    <row r="3" customHeight="true" ht="30.0">
      <c r="A3" s="98"/>
      <c r="B3" s="98"/>
      <c r="C3" s="98"/>
      <c r="D3" s="98"/>
      <c r="E3" s="98"/>
      <c r="F3" s="218"/>
      <c r="G3" s="218" t="inlineStr">
        <is>
          <t>小计</t>
        </is>
      </c>
      <c r="H3" s="218" t="inlineStr">
        <is>
          <t>缴入本级国库</t>
        </is>
      </c>
      <c r="I3" s="218" t="inlineStr">
        <is>
          <t>缴入非本级国库</t>
        </is>
      </c>
      <c r="J3" s="218" t="inlineStr">
        <is>
          <t>小计</t>
        </is>
      </c>
      <c r="K3" s="98" t="inlineStr">
        <is>
          <t>缴入本级财政专户</t>
        </is>
      </c>
      <c r="L3" s="266" t="inlineStr">
        <is>
          <t>缴入非本级财政专户</t>
        </is>
      </c>
    </row>
    <row r="4" customHeight="true" ht="15.0">
      <c r="A4" s="88" t="inlineStr">
        <is>
          <t>类</t>
        </is>
      </c>
      <c r="B4" s="88" t="inlineStr">
        <is>
          <t>款</t>
        </is>
      </c>
      <c r="C4" s="88" t="inlineStr">
        <is>
          <t>项</t>
        </is>
      </c>
      <c r="D4" s="88" t="inlineStr">
        <is>
          <t>目</t>
        </is>
      </c>
      <c r="E4" s="100" t="inlineStr">
        <is>
          <t>栏次</t>
        </is>
      </c>
      <c r="F4" s="104" t="inlineStr">
        <is>
          <t>1</t>
        </is>
      </c>
      <c r="G4" s="104" t="inlineStr">
        <is>
          <t>2</t>
        </is>
      </c>
      <c r="H4" s="104" t="inlineStr">
        <is>
          <t>3</t>
        </is>
      </c>
      <c r="I4" s="104" t="inlineStr">
        <is>
          <t>4</t>
        </is>
      </c>
      <c r="J4" s="104" t="inlineStr">
        <is>
          <t>5</t>
        </is>
      </c>
      <c r="K4" s="104" t="inlineStr">
        <is>
          <t>6</t>
        </is>
      </c>
      <c r="L4" s="224" t="inlineStr">
        <is>
          <t>7</t>
        </is>
      </c>
    </row>
    <row r="5" customHeight="true" ht="15.0">
      <c r="A5" s="98"/>
      <c r="B5" s="98"/>
      <c r="C5" s="98"/>
      <c r="D5" s="98"/>
      <c r="E5" s="100" t="inlineStr">
        <is>
          <t>合计</t>
        </is>
      </c>
      <c r="F5" s="108" t="n">
        <f>'F04 非税收入征缴情况表'!F6 + 'F04 非税收入征缴情况表'!F8 + 'F04 非税收入征缴情况表'!F10 + 'F04 非税收入征缴情况表'!F12 + 'F04 非税收入征缴情况表'!F14 + 'F04 非税收入征缴情况表'!F16 + 'F04 非税收入征缴情况表'!F18 + 'F04 非税收入征缴情况表'!F20 + 'F04 非税收入征缴情况表'!F22</f>
        <v>350358.0</v>
      </c>
      <c r="G5" s="108" t="n">
        <f>'F04 非税收入征缴情况表'!G6 + 'F04 非税收入征缴情况表'!G8 + 'F04 非税收入征缴情况表'!G10 + 'F04 非税收入征缴情况表'!G12 + 'F04 非税收入征缴情况表'!G14 + 'F04 非税收入征缴情况表'!G16 + 'F04 非税收入征缴情况表'!G18 + 'F04 非税收入征缴情况表'!G20 + 'F04 非税收入征缴情况表'!G22</f>
        <v>350358.0</v>
      </c>
      <c r="H5" s="108" t="n">
        <f>'F04 非税收入征缴情况表'!H6 + 'F04 非税收入征缴情况表'!H8 + 'F04 非税收入征缴情况表'!H10 + 'F04 非税收入征缴情况表'!H12 + 'F04 非税收入征缴情况表'!H14 + 'F04 非税收入征缴情况表'!H16 + 'F04 非税收入征缴情况表'!H18 + 'F04 非税收入征缴情况表'!H20 + 'F04 非税收入征缴情况表'!H22</f>
        <v>350358.0</v>
      </c>
      <c r="I5" s="108" t="n">
        <f>'F04 非税收入征缴情况表'!I6 + 'F04 非税收入征缴情况表'!I8 + 'F04 非税收入征缴情况表'!I10 + 'F04 非税收入征缴情况表'!I12 + 'F04 非税收入征缴情况表'!I14 + 'F04 非税收入征缴情况表'!I16 + 'F04 非税收入征缴情况表'!I18 + 'F04 非税收入征缴情况表'!I20 + 'F04 非税收入征缴情况表'!I22</f>
        <v>0.0</v>
      </c>
      <c r="J5" s="108" t="n">
        <f>'F04 非税收入征缴情况表'!J6 + 'F04 非税收入征缴情况表'!J8 + 'F04 非税收入征缴情况表'!J10 + 'F04 非税收入征缴情况表'!J12 + 'F04 非税收入征缴情况表'!J14 + 'F04 非税收入征缴情况表'!J16 + 'F04 非税收入征缴情况表'!J18 + 'F04 非税收入征缴情况表'!J20 + 'F04 非税收入征缴情况表'!J22</f>
        <v>0.0</v>
      </c>
      <c r="K5" s="108" t="n">
        <f>'F04 非税收入征缴情况表'!K6 + 'F04 非税收入征缴情况表'!K8 + 'F04 非税收入征缴情况表'!K10 + 'F04 非税收入征缴情况表'!K12 + 'F04 非税收入征缴情况表'!K14 + 'F04 非税收入征缴情况表'!K16 + 'F04 非税收入征缴情况表'!K18 + 'F04 非税收入征缴情况表'!K20 + 'F04 非税收入征缴情况表'!K22</f>
        <v>0.0</v>
      </c>
      <c r="L5" s="110" t="n">
        <f>'F04 非税收入征缴情况表'!L6 + 'F04 非税收入征缴情况表'!L8 + 'F04 非税收入征缴情况表'!L10 + 'F04 非税收入征缴情况表'!L12 + 'F04 非税收入征缴情况表'!L14 + 'F04 非税收入征缴情况表'!L16 + 'F04 非税收入征缴情况表'!L18 + 'F04 非税收入征缴情况表'!L20 + 'F04 非税收入征缴情况表'!L22</f>
        <v>0.0</v>
      </c>
    </row>
    <row r="6" customHeight="true" ht="15.0">
      <c r="A6" s="292"/>
      <c r="B6" s="294"/>
      <c r="C6" s="294"/>
      <c r="D6" s="294"/>
      <c r="E6" s="112" t="inlineStr">
        <is>
          <t>一、政府性基金收入</t>
        </is>
      </c>
      <c r="F6" s="108" t="n">
        <f>'F04 非税收入征缴情况表'!G6 + 'F04 非税收入征缴情况表'!J6</f>
        <v>0.0</v>
      </c>
      <c r="G6" s="108" t="n">
        <f>'F04 非税收入征缴情况表'!H6 + 'F04 非税收入征缴情况表'!I6</f>
        <v>0.0</v>
      </c>
      <c r="H6" s="108" t="n">
        <f>SUM('F04 非税收入征缴情况表'!H7)</f>
        <v>0.0</v>
      </c>
      <c r="I6" s="108" t="n">
        <f>SUM('F04 非税收入征缴情况表'!I7)</f>
        <v>0.0</v>
      </c>
      <c r="J6" s="108" t="n">
        <f>SUM('F04 非税收入征缴情况表'!J7)</f>
        <v>0.0</v>
      </c>
      <c r="K6" s="108" t="n">
        <f>SUM('F04 非税收入征缴情况表'!K7)</f>
        <v>0.0</v>
      </c>
      <c r="L6" s="110" t="n">
        <f>SUM('F04 非税收入征缴情况表'!L7)</f>
        <v>0.0</v>
      </c>
    </row>
    <row r="7" customHeight="true" ht="15.0">
      <c r="A7" s="296"/>
      <c r="B7" s="272"/>
      <c r="C7" s="272"/>
      <c r="D7" s="272"/>
      <c r="E7" s="274"/>
      <c r="F7" s="108" t="n">
        <f>'F04 非税收入征缴情况表'!G7 + 'F04 非税收入征缴情况表'!J7</f>
        <v>0.0</v>
      </c>
      <c r="G7" s="108" t="n">
        <f>'F04 非税收入征缴情况表'!H7 + 'F04 非税收入征缴情况表'!I7</f>
        <v>0.0</v>
      </c>
      <c r="H7" s="108"/>
      <c r="I7" s="108"/>
      <c r="J7" s="108" t="n">
        <f>'F04 非税收入征缴情况表'!K7 + 'F04 非税收入征缴情况表'!L7</f>
        <v>0.0</v>
      </c>
      <c r="K7" s="108"/>
      <c r="L7" s="110"/>
    </row>
    <row r="8" customHeight="true" ht="15.0">
      <c r="A8" s="292"/>
      <c r="B8" s="294"/>
      <c r="C8" s="294"/>
      <c r="D8" s="294"/>
      <c r="E8" s="112" t="inlineStr">
        <is>
          <t>二、专项收入</t>
        </is>
      </c>
      <c r="F8" s="108" t="n">
        <f>'F04 非税收入征缴情况表'!G8 + 'F04 非税收入征缴情况表'!J8</f>
        <v>0.0</v>
      </c>
      <c r="G8" s="108" t="n">
        <f>'F04 非税收入征缴情况表'!H8 + 'F04 非税收入征缴情况表'!I8</f>
        <v>0.0</v>
      </c>
      <c r="H8" s="108" t="n">
        <f>SUM('F04 非税收入征缴情况表'!H9)</f>
        <v>0.0</v>
      </c>
      <c r="I8" s="108" t="n">
        <f>SUM('F04 非税收入征缴情况表'!I9)</f>
        <v>0.0</v>
      </c>
      <c r="J8" s="108" t="n">
        <f>SUM('F04 非税收入征缴情况表'!J9)</f>
        <v>0.0</v>
      </c>
      <c r="K8" s="108" t="n">
        <f>SUM('F04 非税收入征缴情况表'!K9)</f>
        <v>0.0</v>
      </c>
      <c r="L8" s="110" t="n">
        <f>SUM('F04 非税收入征缴情况表'!L9)</f>
        <v>0.0</v>
      </c>
    </row>
    <row r="9" customHeight="true" ht="15.0">
      <c r="A9" s="296"/>
      <c r="B9" s="272"/>
      <c r="C9" s="272"/>
      <c r="D9" s="272"/>
      <c r="E9" s="274"/>
      <c r="F9" s="108" t="n">
        <f>'F04 非税收入征缴情况表'!G9 + 'F04 非税收入征缴情况表'!J9</f>
        <v>0.0</v>
      </c>
      <c r="G9" s="108" t="n">
        <f>'F04 非税收入征缴情况表'!H9 + 'F04 非税收入征缴情况表'!I9</f>
        <v>0.0</v>
      </c>
      <c r="H9" s="108"/>
      <c r="I9" s="108"/>
      <c r="J9" s="108" t="n">
        <f>'F04 非税收入征缴情况表'!K9 + 'F04 非税收入征缴情况表'!L9</f>
        <v>0.0</v>
      </c>
      <c r="K9" s="108"/>
      <c r="L9" s="110"/>
    </row>
    <row r="10" customHeight="true" ht="15.0">
      <c r="A10" s="292"/>
      <c r="B10" s="294"/>
      <c r="C10" s="294"/>
      <c r="D10" s="294"/>
      <c r="E10" s="112" t="inlineStr">
        <is>
          <t>三、行政事业性收费收入</t>
        </is>
      </c>
      <c r="F10" s="108" t="n">
        <f>SUM('F04 非税收入征缴情况表'!F11)</f>
        <v>0.0</v>
      </c>
      <c r="G10" s="108" t="n">
        <f>'F04 非税收入征缴情况表'!H10 + 'F04 非税收入征缴情况表'!I10</f>
        <v>0.0</v>
      </c>
      <c r="H10" s="108" t="n">
        <f>SUM('F04 非税收入征缴情况表'!H11)</f>
        <v>0.0</v>
      </c>
      <c r="I10" s="108" t="n">
        <f>SUM('F04 非税收入征缴情况表'!I11)</f>
        <v>0.0</v>
      </c>
      <c r="J10" s="108" t="n">
        <f>SUM('F04 非税收入征缴情况表'!J11)</f>
        <v>0.0</v>
      </c>
      <c r="K10" s="108" t="n">
        <f>SUM('F04 非税收入征缴情况表'!K11)</f>
        <v>0.0</v>
      </c>
      <c r="L10" s="110" t="n">
        <f>SUM('F04 非税收入征缴情况表'!L11)</f>
        <v>0.0</v>
      </c>
    </row>
    <row r="11" customHeight="true" ht="15.0">
      <c r="A11" s="296"/>
      <c r="B11" s="272"/>
      <c r="C11" s="272"/>
      <c r="D11" s="272"/>
      <c r="E11" s="274"/>
      <c r="F11" s="108" t="n">
        <f>'F04 非税收入征缴情况表'!G11 + 'F04 非税收入征缴情况表'!J11</f>
        <v>0.0</v>
      </c>
      <c r="G11" s="108" t="n">
        <f>'F04 非税收入征缴情况表'!H11 + 'F04 非税收入征缴情况表'!I11</f>
        <v>0.0</v>
      </c>
      <c r="H11" s="108"/>
      <c r="I11" s="108"/>
      <c r="J11" s="108" t="n">
        <f>'F04 非税收入征缴情况表'!K11 + 'F04 非税收入征缴情况表'!L11</f>
        <v>0.0</v>
      </c>
      <c r="K11" s="108"/>
      <c r="L11" s="110"/>
    </row>
    <row r="12" customHeight="true" ht="15.0">
      <c r="A12" s="292"/>
      <c r="B12" s="294"/>
      <c r="C12" s="294"/>
      <c r="D12" s="294"/>
      <c r="E12" s="112" t="inlineStr">
        <is>
          <t>四、罚没收入</t>
        </is>
      </c>
      <c r="F12" s="108" t="n">
        <f>'F04 非税收入征缴情况表'!G12 + 'F04 非税收入征缴情况表'!J12</f>
        <v>50358.0</v>
      </c>
      <c r="G12" s="108" t="n">
        <f>SUM('F04 非税收入征缴情况表'!G13)</f>
        <v>50358.0</v>
      </c>
      <c r="H12" s="108" t="n">
        <f>SUM('F04 非税收入征缴情况表'!H13)</f>
        <v>50358.0</v>
      </c>
      <c r="I12" s="108" t="n">
        <f>SUM('F04 非税收入征缴情况表'!I13)</f>
        <v>0.0</v>
      </c>
      <c r="J12" s="108" t="n">
        <f>'F04 非税收入征缴情况表'!K12 + 'F04 非税收入征缴情况表'!L12</f>
        <v>0.0</v>
      </c>
      <c r="K12" s="108" t="n">
        <f>SUM('F04 非税收入征缴情况表'!K13)</f>
        <v>0.0</v>
      </c>
      <c r="L12" s="110" t="n">
        <f>SUM('F04 非税收入征缴情况表'!L13)</f>
        <v>0.0</v>
      </c>
    </row>
    <row r="13" customHeight="true" ht="15.0">
      <c r="A13" s="270" t="inlineStr">
        <is>
          <t>103050130</t>
        </is>
      </c>
      <c r="B13" s="272"/>
      <c r="C13" s="272"/>
      <c r="D13" s="272"/>
      <c r="E13" s="274" t="inlineStr">
        <is>
          <t>住房和城乡建设罚没收入</t>
        </is>
      </c>
      <c r="F13" s="108" t="n">
        <f>'F04 非税收入征缴情况表'!G13 + 'F04 非税收入征缴情况表'!J13</f>
        <v>50358.0</v>
      </c>
      <c r="G13" s="108" t="n">
        <f>'F04 非税收入征缴情况表'!H13 + 'F04 非税收入征缴情况表'!I13</f>
        <v>50358.0</v>
      </c>
      <c r="H13" s="108" t="n">
        <v>50358.0</v>
      </c>
      <c r="I13" s="108" t="n">
        <v>0.0</v>
      </c>
      <c r="J13" s="108" t="n">
        <f>'F04 非税收入征缴情况表'!K13 + 'F04 非税收入征缴情况表'!L13</f>
        <v>0.0</v>
      </c>
      <c r="K13" s="108" t="n">
        <v>0.0</v>
      </c>
      <c r="L13" s="110" t="n">
        <v>0.0</v>
      </c>
    </row>
    <row r="14" customHeight="true" ht="15.0">
      <c r="A14" s="292"/>
      <c r="B14" s="294"/>
      <c r="C14" s="294"/>
      <c r="D14" s="294"/>
      <c r="E14" s="112" t="inlineStr">
        <is>
          <t>五、国有资本经营收入</t>
        </is>
      </c>
      <c r="F14" s="108" t="n">
        <f>'F04 非税收入征缴情况表'!G14 + 'F04 非税收入征缴情况表'!J14</f>
        <v>0.0</v>
      </c>
      <c r="G14" s="108" t="n">
        <f>'F04 非税收入征缴情况表'!H14 + 'F04 非税收入征缴情况表'!I14</f>
        <v>0.0</v>
      </c>
      <c r="H14" s="108" t="n">
        <f>SUM('F04 非税收入征缴情况表'!H15)</f>
        <v>0.0</v>
      </c>
      <c r="I14" s="108" t="n">
        <f>SUM('F04 非税收入征缴情况表'!I15)</f>
        <v>0.0</v>
      </c>
      <c r="J14" s="108" t="n">
        <f>'F04 非税收入征缴情况表'!K14 + 'F04 非税收入征缴情况表'!L14</f>
        <v>0.0</v>
      </c>
      <c r="K14" s="108" t="n">
        <f>SUM('F04 非税收入征缴情况表'!K15)</f>
        <v>0.0</v>
      </c>
      <c r="L14" s="110" t="n">
        <f>SUM('F04 非税收入征缴情况表'!L15)</f>
        <v>0.0</v>
      </c>
    </row>
    <row r="15" customHeight="true" ht="15.0">
      <c r="A15" s="296"/>
      <c r="B15" s="272"/>
      <c r="C15" s="272"/>
      <c r="D15" s="272"/>
      <c r="E15" s="274"/>
      <c r="F15" s="108" t="n">
        <f>'F04 非税收入征缴情况表'!G15 + 'F04 非税收入征缴情况表'!J15</f>
        <v>0.0</v>
      </c>
      <c r="G15" s="108" t="n">
        <f>'F04 非税收入征缴情况表'!H15 + 'F04 非税收入征缴情况表'!I15</f>
        <v>0.0</v>
      </c>
      <c r="H15" s="108"/>
      <c r="I15" s="108"/>
      <c r="J15" s="108" t="n">
        <f>'F04 非税收入征缴情况表'!K15 + 'F04 非税收入征缴情况表'!L15</f>
        <v>0.0</v>
      </c>
      <c r="K15" s="108"/>
      <c r="L15" s="110"/>
    </row>
    <row r="16" customHeight="true" ht="15.0">
      <c r="A16" s="292"/>
      <c r="B16" s="294"/>
      <c r="C16" s="294"/>
      <c r="D16" s="294"/>
      <c r="E16" s="112" t="inlineStr">
        <is>
          <t>六、国有资源（资产）有偿使用收入</t>
        </is>
      </c>
      <c r="F16" s="108" t="n">
        <f>SUM('F04 非税收入征缴情况表'!F17)</f>
        <v>0.0</v>
      </c>
      <c r="G16" s="108" t="n">
        <f>SUM('F04 非税收入征缴情况表'!G17)</f>
        <v>0.0</v>
      </c>
      <c r="H16" s="108" t="n">
        <f>SUM('F04 非税收入征缴情况表'!H17)</f>
        <v>0.0</v>
      </c>
      <c r="I16" s="108" t="n">
        <f>SUM('F04 非税收入征缴情况表'!I17)</f>
        <v>0.0</v>
      </c>
      <c r="J16" s="108" t="n">
        <f>SUM('F04 非税收入征缴情况表'!J17)</f>
        <v>0.0</v>
      </c>
      <c r="K16" s="108" t="n">
        <f>SUM('F04 非税收入征缴情况表'!K17)</f>
        <v>0.0</v>
      </c>
      <c r="L16" s="110" t="n">
        <f>SUM('F04 非税收入征缴情况表'!L17)</f>
        <v>0.0</v>
      </c>
    </row>
    <row r="17" customHeight="true" ht="15.0">
      <c r="A17" s="296"/>
      <c r="B17" s="272"/>
      <c r="C17" s="272"/>
      <c r="D17" s="272"/>
      <c r="E17" s="274"/>
      <c r="F17" s="108" t="n">
        <f>'F04 非税收入征缴情况表'!G17 + 'F04 非税收入征缴情况表'!J17</f>
        <v>0.0</v>
      </c>
      <c r="G17" s="108" t="n">
        <f>'F04 非税收入征缴情况表'!H17 + 'F04 非税收入征缴情况表'!I17</f>
        <v>0.0</v>
      </c>
      <c r="H17" s="108"/>
      <c r="I17" s="108"/>
      <c r="J17" s="108" t="n">
        <f>'F04 非税收入征缴情况表'!K17 + 'F04 非税收入征缴情况表'!L17</f>
        <v>0.0</v>
      </c>
      <c r="K17" s="108"/>
      <c r="L17" s="110"/>
    </row>
    <row r="18" customHeight="true" ht="15.0">
      <c r="A18" s="292"/>
      <c r="B18" s="294"/>
      <c r="C18" s="294"/>
      <c r="D18" s="294"/>
      <c r="E18" s="112" t="inlineStr">
        <is>
          <t>七、捐赠收入</t>
        </is>
      </c>
      <c r="F18" s="108" t="n">
        <f>SUM('F04 非税收入征缴情况表'!F19)</f>
        <v>300000.0</v>
      </c>
      <c r="G18" s="108" t="n">
        <f>SUM('F04 非税收入征缴情况表'!G19)</f>
        <v>300000.0</v>
      </c>
      <c r="H18" s="108" t="n">
        <f>SUM('F04 非税收入征缴情况表'!H19)</f>
        <v>300000.0</v>
      </c>
      <c r="I18" s="108" t="n">
        <f>SUM('F04 非税收入征缴情况表'!I19)</f>
        <v>0.0</v>
      </c>
      <c r="J18" s="108" t="n">
        <f>SUM('F04 非税收入征缴情况表'!J19)</f>
        <v>0.0</v>
      </c>
      <c r="K18" s="108" t="n">
        <f>SUM('F04 非税收入征缴情况表'!K19)</f>
        <v>0.0</v>
      </c>
      <c r="L18" s="110" t="n">
        <f>SUM('F04 非税收入征缴情况表'!L19)</f>
        <v>0.0</v>
      </c>
    </row>
    <row r="19" customHeight="true" ht="15.0">
      <c r="A19" s="270" t="inlineStr">
        <is>
          <t>103080200</t>
        </is>
      </c>
      <c r="B19" s="272"/>
      <c r="C19" s="272"/>
      <c r="D19" s="272"/>
      <c r="E19" s="274" t="inlineStr">
        <is>
          <t>国内捐赠收入</t>
        </is>
      </c>
      <c r="F19" s="108" t="n">
        <f>'F04 非税收入征缴情况表'!G19 + 'F04 非税收入征缴情况表'!J19</f>
        <v>300000.0</v>
      </c>
      <c r="G19" s="108" t="n">
        <f>'F04 非税收入征缴情况表'!H19 + 'F04 非税收入征缴情况表'!I19</f>
        <v>300000.0</v>
      </c>
      <c r="H19" s="108" t="n">
        <v>300000.0</v>
      </c>
      <c r="I19" s="108" t="n">
        <v>0.0</v>
      </c>
      <c r="J19" s="108" t="n">
        <f>'F04 非税收入征缴情况表'!K19 + 'F04 非税收入征缴情况表'!L19</f>
        <v>0.0</v>
      </c>
      <c r="K19" s="108" t="n">
        <v>0.0</v>
      </c>
      <c r="L19" s="110" t="n">
        <v>0.0</v>
      </c>
    </row>
    <row r="20" customHeight="true" ht="15.0">
      <c r="A20" s="292"/>
      <c r="B20" s="294"/>
      <c r="C20" s="294"/>
      <c r="D20" s="294"/>
      <c r="E20" s="112" t="inlineStr">
        <is>
          <t>八、政府住房基金收入</t>
        </is>
      </c>
      <c r="F20" s="108" t="n">
        <f>'F04 非税收入征缴情况表'!G20 + 'F04 非税收入征缴情况表'!J20</f>
        <v>0.0</v>
      </c>
      <c r="G20" s="108" t="n">
        <f>SUM('F04 非税收入征缴情况表'!G21)</f>
        <v>0.0</v>
      </c>
      <c r="H20" s="108" t="n">
        <f>SUM('F04 非税收入征缴情况表'!H21)</f>
        <v>0.0</v>
      </c>
      <c r="I20" s="108" t="n">
        <f>SUM('F04 非税收入征缴情况表'!I21)</f>
        <v>0.0</v>
      </c>
      <c r="J20" s="108" t="n">
        <f>'F04 非税收入征缴情况表'!K20 + 'F04 非税收入征缴情况表'!L20</f>
        <v>0.0</v>
      </c>
      <c r="K20" s="108" t="n">
        <f>SUM('F04 非税收入征缴情况表'!K21)</f>
        <v>0.0</v>
      </c>
      <c r="L20" s="110" t="n">
        <f>SUM('F04 非税收入征缴情况表'!L21)</f>
        <v>0.0</v>
      </c>
    </row>
    <row r="21" customHeight="true" ht="15.0">
      <c r="A21" s="296"/>
      <c r="B21" s="272"/>
      <c r="C21" s="272"/>
      <c r="D21" s="272"/>
      <c r="E21" s="274"/>
      <c r="F21" s="108" t="n">
        <f>'F04 非税收入征缴情况表'!G21 + 'F04 非税收入征缴情况表'!J21</f>
        <v>0.0</v>
      </c>
      <c r="G21" s="108" t="n">
        <f>'F04 非税收入征缴情况表'!H21 + 'F04 非税收入征缴情况表'!I21</f>
        <v>0.0</v>
      </c>
      <c r="H21" s="108"/>
      <c r="I21" s="108"/>
      <c r="J21" s="108" t="n">
        <f>'F04 非税收入征缴情况表'!K21 + 'F04 非税收入征缴情况表'!L21</f>
        <v>0.0</v>
      </c>
      <c r="K21" s="108"/>
      <c r="L21" s="110"/>
    </row>
    <row r="22" customHeight="true" ht="15.0">
      <c r="A22" s="292"/>
      <c r="B22" s="294"/>
      <c r="C22" s="294"/>
      <c r="D22" s="294"/>
      <c r="E22" s="112" t="inlineStr">
        <is>
          <t>九、其他收入</t>
        </is>
      </c>
      <c r="F22" s="108" t="n">
        <f>'F04 非税收入征缴情况表'!G22 + 'F04 非税收入征缴情况表'!J22</f>
        <v>0.0</v>
      </c>
      <c r="G22" s="108" t="n">
        <f>'F04 非税收入征缴情况表'!H22 + 'F04 非税收入征缴情况表'!I22</f>
        <v>0.0</v>
      </c>
      <c r="H22" s="108" t="n">
        <f>SUM('F04 非税收入征缴情况表'!H23)</f>
        <v>0.0</v>
      </c>
      <c r="I22" s="108" t="n">
        <f>SUM('F04 非税收入征缴情况表'!I23)</f>
        <v>0.0</v>
      </c>
      <c r="J22" s="108" t="n">
        <f>SUM('F04 非税收入征缴情况表'!J23)</f>
        <v>0.0</v>
      </c>
      <c r="K22" s="108" t="n">
        <f>SUM('F04 非税收入征缴情况表'!K23)</f>
        <v>0.0</v>
      </c>
      <c r="L22" s="110" t="n">
        <f>SUM('F04 非税收入征缴情况表'!L23)</f>
        <v>0.0</v>
      </c>
    </row>
    <row r="23" customHeight="true" ht="15.0">
      <c r="A23" s="296"/>
      <c r="B23" s="272"/>
      <c r="C23" s="272"/>
      <c r="D23" s="272"/>
      <c r="E23" s="274"/>
      <c r="F23" s="108" t="n">
        <f>'F04 非税收入征缴情况表'!G23 + 'F04 非税收入征缴情况表'!J23</f>
        <v>0.0</v>
      </c>
      <c r="G23" s="108" t="n">
        <f>'F04 非税收入征缴情况表'!H23 + 'F04 非税收入征缴情况表'!I23</f>
        <v>0.0</v>
      </c>
      <c r="H23" s="108"/>
      <c r="I23" s="108"/>
      <c r="J23" s="108" t="n">
        <f>'F04 非税收入征缴情况表'!K23 + 'F04 非税收入征缴情况表'!L23</f>
        <v>0.0</v>
      </c>
      <c r="K23" s="108"/>
      <c r="L23" s="110"/>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3" allowBlank="true" errorStyle="stop">
      <formula1>HIDDENSHEETNAME!$U$2:$U$40</formula1>
    </dataValidation>
    <dataValidation type="list" sqref="A11" allowBlank="true" errorStyle="stop">
      <formula1>HIDDENSHEETNAME!$V$2:$V$257</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98"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2.093971537E7</v>
      </c>
      <c r="K6" s="24" t="n">
        <f>SUM('F05 基本支出分项目收支情况表'!K7)</f>
        <v>0.0</v>
      </c>
      <c r="L6" s="24" t="n">
        <f>SUM('F05 基本支出分项目收支情况表'!L7)</f>
        <v>0.0</v>
      </c>
      <c r="M6" s="24" t="n">
        <f>SUM('F05 基本支出分项目收支情况表'!M7)</f>
        <v>2.093971537E7</v>
      </c>
      <c r="N6" s="24" t="n">
        <f>SUM('F05 基本支出分项目收支情况表'!N7)</f>
        <v>0.0</v>
      </c>
      <c r="O6" s="24" t="n">
        <f>'F05 基本支出分项目收支情况表'!P6 + 'F05 基本支出分项目收支情况表'!Q6</f>
        <v>2.093971537E7</v>
      </c>
      <c r="P6" s="24" t="n">
        <f>SUM('F05 基本支出分项目收支情况表'!P7)</f>
        <v>2.093971537E7</v>
      </c>
      <c r="Q6" s="24" t="n">
        <f>SUM('F05 基本支出分项目收支情况表'!Q7)</f>
        <v>0.0</v>
      </c>
      <c r="R6" s="24" t="n">
        <f>SUM('F05 基本支出分项目收支情况表'!R7)</f>
        <v>0.0</v>
      </c>
      <c r="S6" s="24" t="n">
        <f>SUM('F05 基本支出分项目收支情况表'!S7)</f>
        <v>0.0</v>
      </c>
      <c r="T6" s="24" t="n">
        <f>'F05 基本支出分项目收支情况表'!J6 - 'F05 基本支出分项目收支情况表'!O6 + 'F05 基本支出分项目收支情况表'!R6 - 'F05 基本支出分项目收支情况表'!S6</f>
        <v>0.0</v>
      </c>
      <c r="U6" s="26" t="n">
        <f>SUM('F05 基本支出分项目收支情况表'!U7)</f>
        <v>0.0</v>
      </c>
    </row>
    <row r="7" customHeight="true" ht="15.0">
      <c r="A7" s="172" t="inlineStr">
        <is>
          <t>2010301</t>
        </is>
      </c>
      <c r="B7" s="174"/>
      <c r="C7" s="174"/>
      <c r="D7" s="172" t="inlineStr">
        <is>
          <t>行政运行</t>
        </is>
      </c>
      <c r="E7" s="172"/>
      <c r="F7" s="172" t="inlineStr">
        <is>
          <t>人员类</t>
        </is>
      </c>
      <c r="G7" s="172" t="inlineStr">
        <is>
          <t>工资福利</t>
        </is>
      </c>
      <c r="H7" s="172"/>
      <c r="I7" s="172"/>
      <c r="J7" s="24" t="n">
        <v>1.240871902E7</v>
      </c>
      <c r="K7" s="24" t="n">
        <v>0.0</v>
      </c>
      <c r="L7" s="24" t="n">
        <v>0.0</v>
      </c>
      <c r="M7" s="24" t="n">
        <v>1.240871902E7</v>
      </c>
      <c r="N7" s="24" t="n">
        <v>0.0</v>
      </c>
      <c r="O7" s="24" t="n">
        <v>1.240871902E7</v>
      </c>
      <c r="P7" s="24" t="n">
        <v>1.240871902E7</v>
      </c>
      <c r="Q7" s="24" t="n">
        <v>0.0</v>
      </c>
      <c r="R7" s="24" t="n">
        <v>0.0</v>
      </c>
      <c r="S7" s="24" t="n">
        <v>0.0</v>
      </c>
      <c r="T7" s="24" t="n">
        <v>0.0</v>
      </c>
      <c r="U7" s="26" t="n">
        <v>0.0</v>
      </c>
    </row>
    <row r="8" customHeight="true" ht="15.0">
      <c r="A8" s="172" t="inlineStr">
        <is>
          <t>2010301</t>
        </is>
      </c>
      <c r="B8" s="174"/>
      <c r="C8" s="174"/>
      <c r="D8" s="172" t="inlineStr">
        <is>
          <t>行政运行</t>
        </is>
      </c>
      <c r="E8" s="172"/>
      <c r="F8" s="172" t="inlineStr">
        <is>
          <t>公用经费</t>
        </is>
      </c>
      <c r="G8" s="172" t="inlineStr">
        <is>
          <t xml:space="preserve"> 商品和服务支出</t>
        </is>
      </c>
      <c r="H8" s="172"/>
      <c r="I8" s="172"/>
      <c r="J8" s="24" t="n">
        <v>440042.85</v>
      </c>
      <c r="K8" s="24" t="n">
        <v>0.0</v>
      </c>
      <c r="L8" s="24" t="n">
        <v>0.0</v>
      </c>
      <c r="M8" s="24" t="n">
        <v>440042.85</v>
      </c>
      <c r="N8" s="24" t="n">
        <v>0.0</v>
      </c>
      <c r="O8" s="24" t="n">
        <v>440042.85</v>
      </c>
      <c r="P8" s="24" t="n">
        <v>440042.85</v>
      </c>
      <c r="Q8" s="24" t="n">
        <v>0.0</v>
      </c>
      <c r="R8" s="24" t="n">
        <v>0.0</v>
      </c>
      <c r="S8" s="24" t="n">
        <v>0.0</v>
      </c>
      <c r="T8" s="24" t="n">
        <v>0.0</v>
      </c>
      <c r="U8" s="26" t="n">
        <v>0.0</v>
      </c>
    </row>
    <row r="9" customHeight="true" ht="15.0">
      <c r="A9" s="172" t="inlineStr">
        <is>
          <t>2010301</t>
        </is>
      </c>
      <c r="B9" s="174"/>
      <c r="C9" s="174"/>
      <c r="D9" s="172" t="inlineStr">
        <is>
          <t>行政运行</t>
        </is>
      </c>
      <c r="E9" s="172"/>
      <c r="F9" s="172" t="inlineStr">
        <is>
          <t>公用经费</t>
        </is>
      </c>
      <c r="G9" s="172" t="inlineStr">
        <is>
          <t xml:space="preserve"> 对个人和家庭补助</t>
        </is>
      </c>
      <c r="H9" s="172"/>
      <c r="I9" s="172"/>
      <c r="J9" s="24" t="n">
        <v>318107.0</v>
      </c>
      <c r="K9" s="24" t="n">
        <v>0.0</v>
      </c>
      <c r="L9" s="24" t="n">
        <v>0.0</v>
      </c>
      <c r="M9" s="24" t="n">
        <v>318107.0</v>
      </c>
      <c r="N9" s="24" t="n">
        <v>0.0</v>
      </c>
      <c r="O9" s="24" t="n">
        <v>318107.0</v>
      </c>
      <c r="P9" s="24" t="n">
        <v>318107.0</v>
      </c>
      <c r="Q9" s="24" t="n">
        <v>0.0</v>
      </c>
      <c r="R9" s="24" t="n">
        <v>0.0</v>
      </c>
      <c r="S9" s="24" t="n">
        <v>0.0</v>
      </c>
      <c r="T9" s="24" t="n">
        <v>0.0</v>
      </c>
      <c r="U9" s="26" t="n">
        <v>0.0</v>
      </c>
    </row>
    <row r="10" customHeight="true" ht="15.0">
      <c r="A10" s="172" t="inlineStr">
        <is>
          <t>2010302</t>
        </is>
      </c>
      <c r="B10" s="174"/>
      <c r="C10" s="174"/>
      <c r="D10" s="172" t="inlineStr">
        <is>
          <t>一般行政管理事务</t>
        </is>
      </c>
      <c r="E10" s="172"/>
      <c r="F10" s="172" t="inlineStr">
        <is>
          <t>公用经费</t>
        </is>
      </c>
      <c r="G10" s="172" t="inlineStr">
        <is>
          <t>商品和服务支出</t>
        </is>
      </c>
      <c r="H10" s="172"/>
      <c r="I10" s="172"/>
      <c r="J10" s="24" t="n">
        <v>50000.0</v>
      </c>
      <c r="K10" s="24" t="n">
        <v>0.0</v>
      </c>
      <c r="L10" s="24" t="n">
        <v>0.0</v>
      </c>
      <c r="M10" s="24" t="n">
        <v>50000.0</v>
      </c>
      <c r="N10" s="24" t="n">
        <v>0.0</v>
      </c>
      <c r="O10" s="24" t="n">
        <v>50000.0</v>
      </c>
      <c r="P10" s="24" t="n">
        <v>50000.0</v>
      </c>
      <c r="Q10" s="24" t="n">
        <v>0.0</v>
      </c>
      <c r="R10" s="24" t="n">
        <v>0.0</v>
      </c>
      <c r="S10" s="24" t="n">
        <v>0.0</v>
      </c>
      <c r="T10" s="24" t="n">
        <v>0.0</v>
      </c>
      <c r="U10" s="26" t="n">
        <v>0.0</v>
      </c>
    </row>
    <row r="11" customHeight="true" ht="15.0">
      <c r="A11" s="172" t="inlineStr">
        <is>
          <t>2010399</t>
        </is>
      </c>
      <c r="B11" s="174"/>
      <c r="C11" s="174"/>
      <c r="D11" s="172" t="inlineStr">
        <is>
          <t>其他政府办公厅（室）及相关机构事务支出</t>
        </is>
      </c>
      <c r="E11" s="172"/>
      <c r="F11" s="172" t="inlineStr">
        <is>
          <t>人员类</t>
        </is>
      </c>
      <c r="G11" s="172" t="inlineStr">
        <is>
          <t>人员经费</t>
        </is>
      </c>
      <c r="H11" s="172"/>
      <c r="I11" s="172"/>
      <c r="J11" s="24" t="n">
        <v>240705.0</v>
      </c>
      <c r="K11" s="24" t="n">
        <v>0.0</v>
      </c>
      <c r="L11" s="24" t="n">
        <v>0.0</v>
      </c>
      <c r="M11" s="24" t="n">
        <v>240705.0</v>
      </c>
      <c r="N11" s="24" t="n">
        <v>0.0</v>
      </c>
      <c r="O11" s="24" t="n">
        <v>240705.0</v>
      </c>
      <c r="P11" s="24" t="n">
        <v>240705.0</v>
      </c>
      <c r="Q11" s="24" t="n">
        <v>0.0</v>
      </c>
      <c r="R11" s="24" t="n">
        <v>0.0</v>
      </c>
      <c r="S11" s="24" t="n">
        <v>0.0</v>
      </c>
      <c r="T11" s="24" t="n">
        <v>0.0</v>
      </c>
      <c r="U11" s="26" t="n">
        <v>0.0</v>
      </c>
    </row>
    <row r="12" customHeight="true" ht="15.0">
      <c r="A12" s="172" t="inlineStr">
        <is>
          <t>2010399</t>
        </is>
      </c>
      <c r="B12" s="174"/>
      <c r="C12" s="174"/>
      <c r="D12" s="172" t="inlineStr">
        <is>
          <t>其他政府办公厅（室）及相关机构事务支出</t>
        </is>
      </c>
      <c r="E12" s="172"/>
      <c r="F12" s="172" t="inlineStr">
        <is>
          <t>公用经费</t>
        </is>
      </c>
      <c r="G12" s="172" t="inlineStr">
        <is>
          <t>商品和服务支出</t>
        </is>
      </c>
      <c r="H12" s="172"/>
      <c r="I12" s="172"/>
      <c r="J12" s="24" t="n">
        <v>199996.0</v>
      </c>
      <c r="K12" s="24" t="n">
        <v>0.0</v>
      </c>
      <c r="L12" s="24" t="n">
        <v>0.0</v>
      </c>
      <c r="M12" s="24" t="n">
        <v>199996.0</v>
      </c>
      <c r="N12" s="24" t="n">
        <v>0.0</v>
      </c>
      <c r="O12" s="24" t="n">
        <v>199996.0</v>
      </c>
      <c r="P12" s="24" t="n">
        <v>199996.0</v>
      </c>
      <c r="Q12" s="24" t="n">
        <v>0.0</v>
      </c>
      <c r="R12" s="24" t="n">
        <v>0.0</v>
      </c>
      <c r="S12" s="24" t="n">
        <v>0.0</v>
      </c>
      <c r="T12" s="24" t="n">
        <v>0.0</v>
      </c>
      <c r="U12" s="26" t="n">
        <v>0.0</v>
      </c>
    </row>
    <row r="13" customHeight="true" ht="15.0">
      <c r="A13" s="172" t="inlineStr">
        <is>
          <t>2010399</t>
        </is>
      </c>
      <c r="B13" s="174"/>
      <c r="C13" s="174"/>
      <c r="D13" s="172" t="inlineStr">
        <is>
          <t>其他政府办公厅（室）及相关机构事务支出</t>
        </is>
      </c>
      <c r="E13" s="172"/>
      <c r="F13" s="172" t="inlineStr">
        <is>
          <t>公用经费</t>
        </is>
      </c>
      <c r="G13" s="172" t="inlineStr">
        <is>
          <t>对个人和家庭补助</t>
        </is>
      </c>
      <c r="H13" s="172"/>
      <c r="I13" s="172"/>
      <c r="J13" s="24" t="n">
        <v>350340.19</v>
      </c>
      <c r="K13" s="24" t="n">
        <v>0.0</v>
      </c>
      <c r="L13" s="24" t="n">
        <v>0.0</v>
      </c>
      <c r="M13" s="24" t="n">
        <v>350340.19</v>
      </c>
      <c r="N13" s="24" t="n">
        <v>0.0</v>
      </c>
      <c r="O13" s="24" t="n">
        <v>350340.19</v>
      </c>
      <c r="P13" s="24" t="n">
        <v>350340.19</v>
      </c>
      <c r="Q13" s="24" t="n">
        <v>0.0</v>
      </c>
      <c r="R13" s="24" t="n">
        <v>0.0</v>
      </c>
      <c r="S13" s="24" t="n">
        <v>0.0</v>
      </c>
      <c r="T13" s="24" t="n">
        <v>0.0</v>
      </c>
      <c r="U13" s="26" t="n">
        <v>0.0</v>
      </c>
    </row>
    <row r="14" customHeight="true" ht="15.0">
      <c r="A14" s="172" t="inlineStr">
        <is>
          <t>2010602</t>
        </is>
      </c>
      <c r="B14" s="174"/>
      <c r="C14" s="174"/>
      <c r="D14" s="172" t="inlineStr">
        <is>
          <t>一般行政管理事务</t>
        </is>
      </c>
      <c r="E14" s="172"/>
      <c r="F14" s="172" t="inlineStr">
        <is>
          <t>人员类</t>
        </is>
      </c>
      <c r="G14" s="172" t="inlineStr">
        <is>
          <t>人员经费</t>
        </is>
      </c>
      <c r="H14" s="172"/>
      <c r="I14" s="172"/>
      <c r="J14" s="24" t="n">
        <v>45000.0</v>
      </c>
      <c r="K14" s="24" t="n">
        <v>0.0</v>
      </c>
      <c r="L14" s="24" t="n">
        <v>0.0</v>
      </c>
      <c r="M14" s="24" t="n">
        <v>45000.0</v>
      </c>
      <c r="N14" s="24" t="n">
        <v>0.0</v>
      </c>
      <c r="O14" s="24" t="n">
        <v>45000.0</v>
      </c>
      <c r="P14" s="24" t="n">
        <v>45000.0</v>
      </c>
      <c r="Q14" s="24" t="n">
        <v>0.0</v>
      </c>
      <c r="R14" s="24" t="n">
        <v>0.0</v>
      </c>
      <c r="S14" s="24" t="n">
        <v>0.0</v>
      </c>
      <c r="T14" s="24" t="n">
        <v>0.0</v>
      </c>
      <c r="U14" s="26" t="n">
        <v>0.0</v>
      </c>
    </row>
    <row r="15" customHeight="true" ht="15.0">
      <c r="A15" s="172" t="inlineStr">
        <is>
          <t>2010602</t>
        </is>
      </c>
      <c r="B15" s="174"/>
      <c r="C15" s="174"/>
      <c r="D15" s="172" t="inlineStr">
        <is>
          <t>一般行政管理事务</t>
        </is>
      </c>
      <c r="E15" s="172"/>
      <c r="F15" s="172" t="inlineStr">
        <is>
          <t>公用经费</t>
        </is>
      </c>
      <c r="G15" s="172" t="inlineStr">
        <is>
          <t>商品和服务支出</t>
        </is>
      </c>
      <c r="H15" s="172"/>
      <c r="I15" s="172"/>
      <c r="J15" s="24" t="n">
        <v>85089.31</v>
      </c>
      <c r="K15" s="24" t="n">
        <v>0.0</v>
      </c>
      <c r="L15" s="24" t="n">
        <v>0.0</v>
      </c>
      <c r="M15" s="24" t="n">
        <v>85089.31</v>
      </c>
      <c r="N15" s="24" t="n">
        <v>0.0</v>
      </c>
      <c r="O15" s="24" t="n">
        <v>85089.31</v>
      </c>
      <c r="P15" s="24" t="n">
        <v>85089.31</v>
      </c>
      <c r="Q15" s="24" t="n">
        <v>0.0</v>
      </c>
      <c r="R15" s="24" t="n">
        <v>0.0</v>
      </c>
      <c r="S15" s="24" t="n">
        <v>0.0</v>
      </c>
      <c r="T15" s="24" t="n">
        <v>0.0</v>
      </c>
      <c r="U15" s="26" t="n">
        <v>0.0</v>
      </c>
    </row>
    <row r="16" customHeight="true" ht="15.0">
      <c r="A16" s="172" t="inlineStr">
        <is>
          <t>2010799</t>
        </is>
      </c>
      <c r="B16" s="174"/>
      <c r="C16" s="174"/>
      <c r="D16" s="172" t="inlineStr">
        <is>
          <t>其他税收事务支出</t>
        </is>
      </c>
      <c r="E16" s="172"/>
      <c r="F16" s="172" t="inlineStr">
        <is>
          <t>人员类</t>
        </is>
      </c>
      <c r="G16" s="172" t="inlineStr">
        <is>
          <t>工资福利</t>
        </is>
      </c>
      <c r="H16" s="172"/>
      <c r="I16" s="172"/>
      <c r="J16" s="24" t="n">
        <v>102341.45</v>
      </c>
      <c r="K16" s="24" t="n">
        <v>0.0</v>
      </c>
      <c r="L16" s="24" t="n">
        <v>0.0</v>
      </c>
      <c r="M16" s="24" t="n">
        <v>102341.45</v>
      </c>
      <c r="N16" s="24" t="n">
        <v>0.0</v>
      </c>
      <c r="O16" s="24" t="n">
        <v>102341.45</v>
      </c>
      <c r="P16" s="24" t="n">
        <v>102341.45</v>
      </c>
      <c r="Q16" s="24" t="n">
        <v>0.0</v>
      </c>
      <c r="R16" s="24" t="n">
        <v>0.0</v>
      </c>
      <c r="S16" s="24" t="n">
        <v>0.0</v>
      </c>
      <c r="T16" s="24" t="n">
        <v>0.0</v>
      </c>
      <c r="U16" s="26" t="n">
        <v>0.0</v>
      </c>
    </row>
    <row r="17" customHeight="true" ht="15.0">
      <c r="A17" s="172" t="inlineStr">
        <is>
          <t>2010799</t>
        </is>
      </c>
      <c r="B17" s="174"/>
      <c r="C17" s="174"/>
      <c r="D17" s="172" t="inlineStr">
        <is>
          <t>其他税收事务支出</t>
        </is>
      </c>
      <c r="E17" s="172"/>
      <c r="F17" s="172" t="inlineStr">
        <is>
          <t>公用经费</t>
        </is>
      </c>
      <c r="G17" s="172" t="inlineStr">
        <is>
          <t>商品和服务支出</t>
        </is>
      </c>
      <c r="H17" s="172"/>
      <c r="I17" s="172"/>
      <c r="J17" s="24" t="n">
        <v>185658.55</v>
      </c>
      <c r="K17" s="24" t="n">
        <v>0.0</v>
      </c>
      <c r="L17" s="24" t="n">
        <v>0.0</v>
      </c>
      <c r="M17" s="24" t="n">
        <v>185658.55</v>
      </c>
      <c r="N17" s="24" t="n">
        <v>0.0</v>
      </c>
      <c r="O17" s="24" t="n">
        <v>185658.55</v>
      </c>
      <c r="P17" s="24" t="n">
        <v>185658.55</v>
      </c>
      <c r="Q17" s="24" t="n">
        <v>0.0</v>
      </c>
      <c r="R17" s="24" t="n">
        <v>0.0</v>
      </c>
      <c r="S17" s="24" t="n">
        <v>0.0</v>
      </c>
      <c r="T17" s="24" t="n">
        <v>0.0</v>
      </c>
      <c r="U17" s="26" t="n">
        <v>0.0</v>
      </c>
    </row>
    <row r="18" customHeight="true" ht="15.0">
      <c r="A18" s="172" t="inlineStr">
        <is>
          <t>2010799</t>
        </is>
      </c>
      <c r="B18" s="174"/>
      <c r="C18" s="174"/>
      <c r="D18" s="172" t="inlineStr">
        <is>
          <t>其他税收事务支出</t>
        </is>
      </c>
      <c r="E18" s="172"/>
      <c r="F18" s="172" t="inlineStr">
        <is>
          <t>公用经费</t>
        </is>
      </c>
      <c r="G18" s="172" t="inlineStr">
        <is>
          <t>对个人和家庭补助</t>
        </is>
      </c>
      <c r="H18" s="172"/>
      <c r="I18" s="172"/>
      <c r="J18" s="24" t="n">
        <v>84700.0</v>
      </c>
      <c r="K18" s="24" t="n">
        <v>0.0</v>
      </c>
      <c r="L18" s="24" t="n">
        <v>0.0</v>
      </c>
      <c r="M18" s="24" t="n">
        <v>84700.0</v>
      </c>
      <c r="N18" s="24" t="n">
        <v>0.0</v>
      </c>
      <c r="O18" s="24" t="n">
        <v>84700.0</v>
      </c>
      <c r="P18" s="24" t="n">
        <v>84700.0</v>
      </c>
      <c r="Q18" s="24" t="n">
        <v>0.0</v>
      </c>
      <c r="R18" s="24" t="n">
        <v>0.0</v>
      </c>
      <c r="S18" s="24" t="n">
        <v>0.0</v>
      </c>
      <c r="T18" s="24" t="n">
        <v>0.0</v>
      </c>
      <c r="U18" s="26" t="n">
        <v>0.0</v>
      </c>
    </row>
    <row r="19" customHeight="true" ht="15.0">
      <c r="A19" s="172" t="inlineStr">
        <is>
          <t>2079999</t>
        </is>
      </c>
      <c r="B19" s="174"/>
      <c r="C19" s="174"/>
      <c r="D19" s="172" t="inlineStr">
        <is>
          <t>其他文化旅游体育与传媒支出</t>
        </is>
      </c>
      <c r="E19" s="172"/>
      <c r="F19" s="172" t="inlineStr">
        <is>
          <t>公用经费</t>
        </is>
      </c>
      <c r="G19" s="172" t="inlineStr">
        <is>
          <t>对个人和家庭补助</t>
        </is>
      </c>
      <c r="H19" s="172"/>
      <c r="I19" s="172"/>
      <c r="J19" s="24" t="n">
        <v>20000.0</v>
      </c>
      <c r="K19" s="24" t="n">
        <v>0.0</v>
      </c>
      <c r="L19" s="24" t="n">
        <v>0.0</v>
      </c>
      <c r="M19" s="24" t="n">
        <v>20000.0</v>
      </c>
      <c r="N19" s="24" t="n">
        <v>0.0</v>
      </c>
      <c r="O19" s="24" t="n">
        <v>20000.0</v>
      </c>
      <c r="P19" s="24" t="n">
        <v>20000.0</v>
      </c>
      <c r="Q19" s="24" t="n">
        <v>0.0</v>
      </c>
      <c r="R19" s="24" t="n">
        <v>0.0</v>
      </c>
      <c r="S19" s="24" t="n">
        <v>0.0</v>
      </c>
      <c r="T19" s="24" t="n">
        <v>0.0</v>
      </c>
      <c r="U19" s="26" t="n">
        <v>0.0</v>
      </c>
    </row>
    <row r="20" customHeight="true" ht="15.0">
      <c r="A20" s="172" t="inlineStr">
        <is>
          <t>2080801</t>
        </is>
      </c>
      <c r="B20" s="174"/>
      <c r="C20" s="174"/>
      <c r="D20" s="172" t="inlineStr">
        <is>
          <t>死亡抚恤</t>
        </is>
      </c>
      <c r="E20" s="172"/>
      <c r="F20" s="172" t="inlineStr">
        <is>
          <t>公用经费</t>
        </is>
      </c>
      <c r="G20" s="172" t="inlineStr">
        <is>
          <t>对个人和家庭补助</t>
        </is>
      </c>
      <c r="H20" s="172"/>
      <c r="I20" s="172"/>
      <c r="J20" s="24" t="n">
        <v>161940.0</v>
      </c>
      <c r="K20" s="24" t="n">
        <v>0.0</v>
      </c>
      <c r="L20" s="24" t="n">
        <v>0.0</v>
      </c>
      <c r="M20" s="24" t="n">
        <v>161940.0</v>
      </c>
      <c r="N20" s="24" t="n">
        <v>0.0</v>
      </c>
      <c r="O20" s="24" t="n">
        <v>161940.0</v>
      </c>
      <c r="P20" s="24" t="n">
        <v>161940.0</v>
      </c>
      <c r="Q20" s="24" t="n">
        <v>0.0</v>
      </c>
      <c r="R20" s="24" t="n">
        <v>0.0</v>
      </c>
      <c r="S20" s="24" t="n">
        <v>0.0</v>
      </c>
      <c r="T20" s="24" t="n">
        <v>0.0</v>
      </c>
      <c r="U20" s="26" t="n">
        <v>0.0</v>
      </c>
    </row>
    <row r="21" customHeight="true" ht="15.0">
      <c r="A21" s="172" t="inlineStr">
        <is>
          <t>2089999</t>
        </is>
      </c>
      <c r="B21" s="174"/>
      <c r="C21" s="174"/>
      <c r="D21" s="172" t="inlineStr">
        <is>
          <t>其他社会保障和就业支出</t>
        </is>
      </c>
      <c r="E21" s="172"/>
      <c r="F21" s="172" t="inlineStr">
        <is>
          <t>公用经费</t>
        </is>
      </c>
      <c r="G21" s="172" t="inlineStr">
        <is>
          <t>对个人和家庭补助</t>
        </is>
      </c>
      <c r="H21" s="172"/>
      <c r="I21" s="172"/>
      <c r="J21" s="24" t="n">
        <v>164500.0</v>
      </c>
      <c r="K21" s="24" t="n">
        <v>0.0</v>
      </c>
      <c r="L21" s="24" t="n">
        <v>0.0</v>
      </c>
      <c r="M21" s="24" t="n">
        <v>164500.0</v>
      </c>
      <c r="N21" s="24" t="n">
        <v>0.0</v>
      </c>
      <c r="O21" s="24" t="n">
        <v>164500.0</v>
      </c>
      <c r="P21" s="24" t="n">
        <v>164500.0</v>
      </c>
      <c r="Q21" s="24" t="n">
        <v>0.0</v>
      </c>
      <c r="R21" s="24" t="n">
        <v>0.0</v>
      </c>
      <c r="S21" s="24" t="n">
        <v>0.0</v>
      </c>
      <c r="T21" s="24" t="n">
        <v>0.0</v>
      </c>
      <c r="U21" s="26" t="n">
        <v>0.0</v>
      </c>
    </row>
    <row r="22" customHeight="true" ht="15.0">
      <c r="A22" s="172" t="inlineStr">
        <is>
          <t>2101103</t>
        </is>
      </c>
      <c r="B22" s="174"/>
      <c r="C22" s="174"/>
      <c r="D22" s="172" t="inlineStr">
        <is>
          <t>公务员医疗补助</t>
        </is>
      </c>
      <c r="E22" s="172"/>
      <c r="F22" s="172" t="inlineStr">
        <is>
          <t>人员类</t>
        </is>
      </c>
      <c r="G22" s="172" t="inlineStr">
        <is>
          <t>人员经费</t>
        </is>
      </c>
      <c r="H22" s="172"/>
      <c r="I22" s="172"/>
      <c r="J22" s="24" t="n">
        <v>117800.0</v>
      </c>
      <c r="K22" s="24" t="n">
        <v>0.0</v>
      </c>
      <c r="L22" s="24" t="n">
        <v>0.0</v>
      </c>
      <c r="M22" s="24" t="n">
        <v>117800.0</v>
      </c>
      <c r="N22" s="24" t="n">
        <v>0.0</v>
      </c>
      <c r="O22" s="24" t="n">
        <v>117800.0</v>
      </c>
      <c r="P22" s="24" t="n">
        <v>117800.0</v>
      </c>
      <c r="Q22" s="24" t="n">
        <v>0.0</v>
      </c>
      <c r="R22" s="24" t="n">
        <v>0.0</v>
      </c>
      <c r="S22" s="24" t="n">
        <v>0.0</v>
      </c>
      <c r="T22" s="24" t="n">
        <v>0.0</v>
      </c>
      <c r="U22" s="26" t="n">
        <v>0.0</v>
      </c>
    </row>
    <row r="23" customHeight="true" ht="15.0">
      <c r="A23" s="172" t="inlineStr">
        <is>
          <t>2129999</t>
        </is>
      </c>
      <c r="B23" s="174"/>
      <c r="C23" s="174"/>
      <c r="D23" s="172" t="inlineStr">
        <is>
          <t>其他城乡社区支出</t>
        </is>
      </c>
      <c r="E23" s="172"/>
      <c r="F23" s="172" t="inlineStr">
        <is>
          <t>人员类</t>
        </is>
      </c>
      <c r="G23" s="172" t="inlineStr">
        <is>
          <t>人员经费</t>
        </is>
      </c>
      <c r="H23" s="172"/>
      <c r="I23" s="172"/>
      <c r="J23" s="24" t="n">
        <v>56000.0</v>
      </c>
      <c r="K23" s="24" t="n">
        <v>0.0</v>
      </c>
      <c r="L23" s="24" t="n">
        <v>0.0</v>
      </c>
      <c r="M23" s="24" t="n">
        <v>56000.0</v>
      </c>
      <c r="N23" s="24" t="n">
        <v>0.0</v>
      </c>
      <c r="O23" s="24" t="n">
        <v>56000.0</v>
      </c>
      <c r="P23" s="24" t="n">
        <v>56000.0</v>
      </c>
      <c r="Q23" s="24" t="n">
        <v>0.0</v>
      </c>
      <c r="R23" s="24" t="n">
        <v>0.0</v>
      </c>
      <c r="S23" s="24" t="n">
        <v>0.0</v>
      </c>
      <c r="T23" s="24" t="n">
        <v>0.0</v>
      </c>
      <c r="U23" s="26" t="n">
        <v>0.0</v>
      </c>
    </row>
    <row r="24" customHeight="true" ht="15.0">
      <c r="A24" s="172" t="inlineStr">
        <is>
          <t>2129999</t>
        </is>
      </c>
      <c r="B24" s="174"/>
      <c r="C24" s="174"/>
      <c r="D24" s="172" t="inlineStr">
        <is>
          <t>其他城乡社区支出</t>
        </is>
      </c>
      <c r="E24" s="172"/>
      <c r="F24" s="172" t="inlineStr">
        <is>
          <t>公用经费</t>
        </is>
      </c>
      <c r="G24" s="172" t="inlineStr">
        <is>
          <t>商品和服务支出</t>
        </is>
      </c>
      <c r="H24" s="172"/>
      <c r="I24" s="172"/>
      <c r="J24" s="24" t="n">
        <v>4700.0</v>
      </c>
      <c r="K24" s="24" t="n">
        <v>0.0</v>
      </c>
      <c r="L24" s="24" t="n">
        <v>0.0</v>
      </c>
      <c r="M24" s="24" t="n">
        <v>4700.0</v>
      </c>
      <c r="N24" s="24" t="n">
        <v>0.0</v>
      </c>
      <c r="O24" s="24" t="n">
        <v>4700.0</v>
      </c>
      <c r="P24" s="24" t="n">
        <v>4700.0</v>
      </c>
      <c r="Q24" s="24" t="n">
        <v>0.0</v>
      </c>
      <c r="R24" s="24" t="n">
        <v>0.0</v>
      </c>
      <c r="S24" s="24" t="n">
        <v>0.0</v>
      </c>
      <c r="T24" s="24" t="n">
        <v>0.0</v>
      </c>
      <c r="U24" s="26" t="n">
        <v>0.0</v>
      </c>
    </row>
    <row r="25" customHeight="true" ht="15.0">
      <c r="A25" s="172" t="inlineStr">
        <is>
          <t>2130101</t>
        </is>
      </c>
      <c r="B25" s="174"/>
      <c r="C25" s="174"/>
      <c r="D25" s="172" t="inlineStr">
        <is>
          <t>行政运行</t>
        </is>
      </c>
      <c r="E25" s="172"/>
      <c r="F25" s="172" t="inlineStr">
        <is>
          <t>人员类</t>
        </is>
      </c>
      <c r="G25" s="172" t="inlineStr">
        <is>
          <t>人员经费</t>
        </is>
      </c>
      <c r="H25" s="172"/>
      <c r="I25" s="172"/>
      <c r="J25" s="24" t="n">
        <v>1269768.0</v>
      </c>
      <c r="K25" s="24" t="n">
        <v>0.0</v>
      </c>
      <c r="L25" s="24" t="n">
        <v>0.0</v>
      </c>
      <c r="M25" s="24" t="n">
        <v>1269768.0</v>
      </c>
      <c r="N25" s="24" t="n">
        <v>0.0</v>
      </c>
      <c r="O25" s="24" t="n">
        <v>1269768.0</v>
      </c>
      <c r="P25" s="24" t="n">
        <v>1269768.0</v>
      </c>
      <c r="Q25" s="24" t="n">
        <v>0.0</v>
      </c>
      <c r="R25" s="24" t="n">
        <v>0.0</v>
      </c>
      <c r="S25" s="24" t="n">
        <v>0.0</v>
      </c>
      <c r="T25" s="24" t="n">
        <v>0.0</v>
      </c>
      <c r="U25" s="26" t="n">
        <v>0.0</v>
      </c>
    </row>
    <row r="26" customHeight="true" ht="15.0">
      <c r="A26" s="172" t="inlineStr">
        <is>
          <t>2130101</t>
        </is>
      </c>
      <c r="B26" s="174"/>
      <c r="C26" s="174"/>
      <c r="D26" s="172" t="inlineStr">
        <is>
          <t>行政运行</t>
        </is>
      </c>
      <c r="E26" s="172"/>
      <c r="F26" s="172" t="inlineStr">
        <is>
          <t>公用经费</t>
        </is>
      </c>
      <c r="G26" s="172" t="inlineStr">
        <is>
          <t>商品和服务支出</t>
        </is>
      </c>
      <c r="H26" s="172"/>
      <c r="I26" s="172"/>
      <c r="J26" s="24" t="n">
        <v>169832.0</v>
      </c>
      <c r="K26" s="24" t="n">
        <v>0.0</v>
      </c>
      <c r="L26" s="24" t="n">
        <v>0.0</v>
      </c>
      <c r="M26" s="24" t="n">
        <v>169832.0</v>
      </c>
      <c r="N26" s="24" t="n">
        <v>0.0</v>
      </c>
      <c r="O26" s="24" t="n">
        <v>169832.0</v>
      </c>
      <c r="P26" s="24" t="n">
        <v>169832.0</v>
      </c>
      <c r="Q26" s="24" t="n">
        <v>0.0</v>
      </c>
      <c r="R26" s="24" t="n">
        <v>0.0</v>
      </c>
      <c r="S26" s="24" t="n">
        <v>0.0</v>
      </c>
      <c r="T26" s="24" t="n">
        <v>0.0</v>
      </c>
      <c r="U26" s="26" t="n">
        <v>0.0</v>
      </c>
    </row>
    <row r="27" customHeight="true" ht="15.0">
      <c r="A27" s="172" t="inlineStr">
        <is>
          <t>2130199</t>
        </is>
      </c>
      <c r="B27" s="174"/>
      <c r="C27" s="174"/>
      <c r="D27" s="172" t="inlineStr">
        <is>
          <t>其他农业农村支出</t>
        </is>
      </c>
      <c r="E27" s="172"/>
      <c r="F27" s="172" t="inlineStr">
        <is>
          <t>人员类</t>
        </is>
      </c>
      <c r="G27" s="172" t="inlineStr">
        <is>
          <t>人员经费</t>
        </is>
      </c>
      <c r="H27" s="172"/>
      <c r="I27" s="172"/>
      <c r="J27" s="24" t="n">
        <v>199114.74</v>
      </c>
      <c r="K27" s="24" t="n">
        <v>0.0</v>
      </c>
      <c r="L27" s="24" t="n">
        <v>0.0</v>
      </c>
      <c r="M27" s="24" t="n">
        <v>199114.74</v>
      </c>
      <c r="N27" s="24" t="n">
        <v>0.0</v>
      </c>
      <c r="O27" s="24" t="n">
        <v>199114.74</v>
      </c>
      <c r="P27" s="24" t="n">
        <v>199114.74</v>
      </c>
      <c r="Q27" s="24" t="n">
        <v>0.0</v>
      </c>
      <c r="R27" s="24" t="n">
        <v>0.0</v>
      </c>
      <c r="S27" s="24" t="n">
        <v>0.0</v>
      </c>
      <c r="T27" s="24" t="n">
        <v>0.0</v>
      </c>
      <c r="U27" s="26" t="n">
        <v>0.0</v>
      </c>
    </row>
    <row r="28" customHeight="true" ht="15.0">
      <c r="A28" s="172" t="inlineStr">
        <is>
          <t>2130199</t>
        </is>
      </c>
      <c r="B28" s="174"/>
      <c r="C28" s="174"/>
      <c r="D28" s="172" t="inlineStr">
        <is>
          <t>其他农业农村支出</t>
        </is>
      </c>
      <c r="E28" s="172"/>
      <c r="F28" s="172" t="inlineStr">
        <is>
          <t>公用经费</t>
        </is>
      </c>
      <c r="G28" s="172" t="inlineStr">
        <is>
          <t>商品和服务支出</t>
        </is>
      </c>
      <c r="H28" s="172"/>
      <c r="I28" s="172"/>
      <c r="J28" s="24" t="n">
        <v>305023.26</v>
      </c>
      <c r="K28" s="24" t="n">
        <v>0.0</v>
      </c>
      <c r="L28" s="24" t="n">
        <v>0.0</v>
      </c>
      <c r="M28" s="24" t="n">
        <v>305023.26</v>
      </c>
      <c r="N28" s="24" t="n">
        <v>0.0</v>
      </c>
      <c r="O28" s="24" t="n">
        <v>305023.26</v>
      </c>
      <c r="P28" s="24" t="n">
        <v>305023.26</v>
      </c>
      <c r="Q28" s="24" t="n">
        <v>0.0</v>
      </c>
      <c r="R28" s="24" t="n">
        <v>0.0</v>
      </c>
      <c r="S28" s="24" t="n">
        <v>0.0</v>
      </c>
      <c r="T28" s="24" t="n">
        <v>0.0</v>
      </c>
      <c r="U28" s="26" t="n">
        <v>0.0</v>
      </c>
    </row>
    <row r="29" customHeight="true" ht="15.0">
      <c r="A29" s="172" t="inlineStr">
        <is>
          <t>2130199</t>
        </is>
      </c>
      <c r="B29" s="174"/>
      <c r="C29" s="174"/>
      <c r="D29" s="172" t="inlineStr">
        <is>
          <t>其他农业农村支出</t>
        </is>
      </c>
      <c r="E29" s="172"/>
      <c r="F29" s="172" t="inlineStr">
        <is>
          <t>公用经费</t>
        </is>
      </c>
      <c r="G29" s="172" t="inlineStr">
        <is>
          <t>对个人和家庭补助</t>
        </is>
      </c>
      <c r="H29" s="172"/>
      <c r="I29" s="172"/>
      <c r="J29" s="24" t="n">
        <v>378062.0</v>
      </c>
      <c r="K29" s="24" t="n">
        <v>0.0</v>
      </c>
      <c r="L29" s="24" t="n">
        <v>0.0</v>
      </c>
      <c r="M29" s="24" t="n">
        <v>378062.0</v>
      </c>
      <c r="N29" s="24" t="n">
        <v>0.0</v>
      </c>
      <c r="O29" s="24" t="n">
        <v>378062.0</v>
      </c>
      <c r="P29" s="24" t="n">
        <v>378062.0</v>
      </c>
      <c r="Q29" s="24" t="n">
        <v>0.0</v>
      </c>
      <c r="R29" s="24" t="n">
        <v>0.0</v>
      </c>
      <c r="S29" s="24" t="n">
        <v>0.0</v>
      </c>
      <c r="T29" s="24" t="n">
        <v>0.0</v>
      </c>
      <c r="U29" s="26" t="n">
        <v>0.0</v>
      </c>
    </row>
    <row r="30" customHeight="true" ht="15.0">
      <c r="A30" s="172" t="inlineStr">
        <is>
          <t>2130399</t>
        </is>
      </c>
      <c r="B30" s="174"/>
      <c r="C30" s="174"/>
      <c r="D30" s="172" t="inlineStr">
        <is>
          <t>其他水利支出</t>
        </is>
      </c>
      <c r="E30" s="172"/>
      <c r="F30" s="172" t="inlineStr">
        <is>
          <t>公用经费</t>
        </is>
      </c>
      <c r="G30" s="172" t="inlineStr">
        <is>
          <t xml:space="preserve"> 对个人和家庭补助</t>
        </is>
      </c>
      <c r="H30" s="172"/>
      <c r="I30" s="172"/>
      <c r="J30" s="24" t="n">
        <v>50000.0</v>
      </c>
      <c r="K30" s="24" t="n">
        <v>0.0</v>
      </c>
      <c r="L30" s="24" t="n">
        <v>0.0</v>
      </c>
      <c r="M30" s="24" t="n">
        <v>50000.0</v>
      </c>
      <c r="N30" s="24" t="n">
        <v>0.0</v>
      </c>
      <c r="O30" s="24" t="n">
        <v>50000.0</v>
      </c>
      <c r="P30" s="24" t="n">
        <v>50000.0</v>
      </c>
      <c r="Q30" s="24" t="n">
        <v>0.0</v>
      </c>
      <c r="R30" s="24" t="n">
        <v>0.0</v>
      </c>
      <c r="S30" s="24" t="n">
        <v>0.0</v>
      </c>
      <c r="T30" s="24" t="n">
        <v>0.0</v>
      </c>
      <c r="U30" s="26" t="n">
        <v>0.0</v>
      </c>
    </row>
    <row r="31" customHeight="true" ht="15.0">
      <c r="A31" s="172" t="inlineStr">
        <is>
          <t>2130599</t>
        </is>
      </c>
      <c r="B31" s="174"/>
      <c r="C31" s="174"/>
      <c r="D31" s="172" t="inlineStr">
        <is>
          <t>其他巩固脱贫攻坚成果衔接乡村振兴支出</t>
        </is>
      </c>
      <c r="E31" s="172"/>
      <c r="F31" s="172" t="inlineStr">
        <is>
          <t>人员类</t>
        </is>
      </c>
      <c r="G31" s="172" t="inlineStr">
        <is>
          <t>人员经费</t>
        </is>
      </c>
      <c r="H31" s="172"/>
      <c r="I31" s="172"/>
      <c r="J31" s="24" t="n">
        <v>81800.0</v>
      </c>
      <c r="K31" s="24" t="n">
        <v>0.0</v>
      </c>
      <c r="L31" s="24" t="n">
        <v>0.0</v>
      </c>
      <c r="M31" s="24" t="n">
        <v>81800.0</v>
      </c>
      <c r="N31" s="24" t="n">
        <v>0.0</v>
      </c>
      <c r="O31" s="24" t="n">
        <v>81800.0</v>
      </c>
      <c r="P31" s="24" t="n">
        <v>81800.0</v>
      </c>
      <c r="Q31" s="24" t="n">
        <v>0.0</v>
      </c>
      <c r="R31" s="24" t="n">
        <v>0.0</v>
      </c>
      <c r="S31" s="24" t="n">
        <v>0.0</v>
      </c>
      <c r="T31" s="24" t="n">
        <v>0.0</v>
      </c>
      <c r="U31" s="26" t="n">
        <v>0.0</v>
      </c>
    </row>
    <row r="32" customHeight="true" ht="15.0">
      <c r="A32" s="172" t="inlineStr">
        <is>
          <t>2130599</t>
        </is>
      </c>
      <c r="B32" s="174"/>
      <c r="C32" s="174"/>
      <c r="D32" s="172" t="inlineStr">
        <is>
          <t>其他巩固脱贫攻坚成果衔接乡村振兴支出</t>
        </is>
      </c>
      <c r="E32" s="172"/>
      <c r="F32" s="172" t="inlineStr">
        <is>
          <t>公用经费</t>
        </is>
      </c>
      <c r="G32" s="172" t="inlineStr">
        <is>
          <t xml:space="preserve"> 商品和服务支出</t>
        </is>
      </c>
      <c r="H32" s="172"/>
      <c r="I32" s="172"/>
      <c r="J32" s="24" t="n">
        <v>143800.0</v>
      </c>
      <c r="K32" s="24" t="n">
        <v>0.0</v>
      </c>
      <c r="L32" s="24" t="n">
        <v>0.0</v>
      </c>
      <c r="M32" s="24" t="n">
        <v>143800.0</v>
      </c>
      <c r="N32" s="24" t="n">
        <v>0.0</v>
      </c>
      <c r="O32" s="24" t="n">
        <v>143800.0</v>
      </c>
      <c r="P32" s="24" t="n">
        <v>143800.0</v>
      </c>
      <c r="Q32" s="24" t="n">
        <v>0.0</v>
      </c>
      <c r="R32" s="24" t="n">
        <v>0.0</v>
      </c>
      <c r="S32" s="24" t="n">
        <v>0.0</v>
      </c>
      <c r="T32" s="24" t="n">
        <v>0.0</v>
      </c>
      <c r="U32" s="26" t="n">
        <v>0.0</v>
      </c>
    </row>
    <row r="33" customHeight="true" ht="15.0">
      <c r="A33" s="172" t="inlineStr">
        <is>
          <t>2130705</t>
        </is>
      </c>
      <c r="B33" s="174"/>
      <c r="C33" s="174"/>
      <c r="D33" s="172" t="inlineStr">
        <is>
          <t>对村民委员会和村党支部的补助</t>
        </is>
      </c>
      <c r="E33" s="172"/>
      <c r="F33" s="172" t="inlineStr">
        <is>
          <t>公用经费</t>
        </is>
      </c>
      <c r="G33" s="172" t="inlineStr">
        <is>
          <t>对个人和家庭补助</t>
        </is>
      </c>
      <c r="H33" s="172"/>
      <c r="I33" s="172"/>
      <c r="J33" s="24" t="n">
        <v>3116676.0</v>
      </c>
      <c r="K33" s="24" t="n">
        <v>0.0</v>
      </c>
      <c r="L33" s="24" t="n">
        <v>0.0</v>
      </c>
      <c r="M33" s="24" t="n">
        <v>3116676.0</v>
      </c>
      <c r="N33" s="24" t="n">
        <v>0.0</v>
      </c>
      <c r="O33" s="24" t="n">
        <v>3116676.0</v>
      </c>
      <c r="P33" s="24" t="n">
        <v>3116676.0</v>
      </c>
      <c r="Q33" s="24" t="n">
        <v>0.0</v>
      </c>
      <c r="R33" s="24" t="n">
        <v>0.0</v>
      </c>
      <c r="S33" s="24" t="n">
        <v>0.0</v>
      </c>
      <c r="T33" s="24" t="n">
        <v>0.0</v>
      </c>
      <c r="U33" s="26" t="n">
        <v>0.0</v>
      </c>
    </row>
    <row r="34" customHeight="true" ht="15.0">
      <c r="A34" s="172" t="inlineStr">
        <is>
          <t>2130799</t>
        </is>
      </c>
      <c r="B34" s="174"/>
      <c r="C34" s="174"/>
      <c r="D34" s="172" t="inlineStr">
        <is>
          <t>其他农村综合改革支出</t>
        </is>
      </c>
      <c r="E34" s="172"/>
      <c r="F34" s="172" t="inlineStr">
        <is>
          <t>公用经费</t>
        </is>
      </c>
      <c r="G34" s="172" t="inlineStr">
        <is>
          <t>对个人和家庭补助</t>
        </is>
      </c>
      <c r="H34" s="172"/>
      <c r="I34" s="172"/>
      <c r="J34" s="24" t="n">
        <v>60000.0</v>
      </c>
      <c r="K34" s="24" t="n">
        <v>0.0</v>
      </c>
      <c r="L34" s="24" t="n">
        <v>0.0</v>
      </c>
      <c r="M34" s="24" t="n">
        <v>60000.0</v>
      </c>
      <c r="N34" s="24" t="n">
        <v>0.0</v>
      </c>
      <c r="O34" s="24" t="n">
        <v>60000.0</v>
      </c>
      <c r="P34" s="24" t="n">
        <v>60000.0</v>
      </c>
      <c r="Q34" s="24" t="n">
        <v>0.0</v>
      </c>
      <c r="R34" s="24" t="n">
        <v>0.0</v>
      </c>
      <c r="S34" s="24" t="n">
        <v>0.0</v>
      </c>
      <c r="T34" s="24" t="n">
        <v>0.0</v>
      </c>
      <c r="U34" s="26" t="n">
        <v>0.0</v>
      </c>
    </row>
    <row r="35" customHeight="true" ht="15.0">
      <c r="A35" s="172" t="inlineStr">
        <is>
          <t>2139999</t>
        </is>
      </c>
      <c r="B35" s="174"/>
      <c r="C35" s="174"/>
      <c r="D35" s="172" t="inlineStr">
        <is>
          <t>其他农林水支出</t>
        </is>
      </c>
      <c r="E35" s="172"/>
      <c r="F35" s="172" t="inlineStr">
        <is>
          <t>公用经费</t>
        </is>
      </c>
      <c r="G35" s="172" t="inlineStr">
        <is>
          <t>对个人和家庭补助</t>
        </is>
      </c>
      <c r="H35" s="172"/>
      <c r="I35" s="172"/>
      <c r="J35" s="24" t="n">
        <v>80000.0</v>
      </c>
      <c r="K35" s="24" t="n">
        <v>0.0</v>
      </c>
      <c r="L35" s="24" t="n">
        <v>0.0</v>
      </c>
      <c r="M35" s="24" t="n">
        <v>80000.0</v>
      </c>
      <c r="N35" s="24" t="n">
        <v>0.0</v>
      </c>
      <c r="O35" s="24" t="n">
        <v>80000.0</v>
      </c>
      <c r="P35" s="24" t="n">
        <v>80000.0</v>
      </c>
      <c r="Q35" s="24" t="n">
        <v>0.0</v>
      </c>
      <c r="R35" s="24" t="n">
        <v>0.0</v>
      </c>
      <c r="S35" s="24" t="n">
        <v>0.0</v>
      </c>
      <c r="T35" s="24" t="n">
        <v>0.0</v>
      </c>
      <c r="U35" s="26" t="n">
        <v>0.0</v>
      </c>
    </row>
    <row r="36" customHeight="true" ht="15.0">
      <c r="A36" s="172" t="inlineStr">
        <is>
          <t>2240299</t>
        </is>
      </c>
      <c r="B36" s="174"/>
      <c r="C36" s="174"/>
      <c r="D36" s="172" t="inlineStr">
        <is>
          <t>其他消防救援事务支出</t>
        </is>
      </c>
      <c r="E36" s="172"/>
      <c r="F36" s="172" t="inlineStr">
        <is>
          <t>公用经费</t>
        </is>
      </c>
      <c r="G36" s="172" t="inlineStr">
        <is>
          <t>商品服务</t>
        </is>
      </c>
      <c r="H36" s="172"/>
      <c r="I36" s="172"/>
      <c r="J36" s="24" t="n">
        <f>'F05 基本支出分项目收支情况表'!K36 + 'F05 基本支出分项目收支情况表'!M36 + 'F05 基本支出分项目收支情况表'!N36</f>
        <v>50000.0</v>
      </c>
      <c r="K36" s="24" t="n">
        <v>0.0</v>
      </c>
      <c r="L36" s="24" t="n">
        <v>0.0</v>
      </c>
      <c r="M36" s="24" t="n">
        <v>50000.0</v>
      </c>
      <c r="N36" s="24" t="n">
        <v>0.0</v>
      </c>
      <c r="O36" s="24" t="n">
        <f>'F05 基本支出分项目收支情况表'!P36 + 'F05 基本支出分项目收支情况表'!Q36</f>
        <v>50000.0</v>
      </c>
      <c r="P36" s="24" t="n">
        <v>50000.0</v>
      </c>
      <c r="Q36" s="24" t="n">
        <v>0.0</v>
      </c>
      <c r="R36" s="24" t="n">
        <v>0.0</v>
      </c>
      <c r="S36" s="24" t="n">
        <v>0.0</v>
      </c>
      <c r="T36" s="24" t="n">
        <f>'F05 基本支出分项目收支情况表'!J36 - 'F05 基本支出分项目收支情况表'!O36 + 'F05 基本支出分项目收支情况表'!R36 - 'F05 基本支出分项目收支情况表'!S36</f>
        <v>0.0</v>
      </c>
      <c r="U36" s="26" t="n">
        <v>0.0</v>
      </c>
    </row>
  </sheetData>
  <mergeCells count="5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2">
    <dataValidation type="list" sqref="I7:I36" allowBlank="true" errorStyle="stop">
      <formula1>HIDDENSHEETNAME!$C$2:$C$3</formula1>
    </dataValidation>
    <dataValidation type="list" sqref="F7:F3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300" t="inlineStr">
        <is>
          <t>项目</t>
        </is>
      </c>
      <c r="B1" s="218"/>
      <c r="C1" s="218"/>
      <c r="D1" s="218"/>
      <c r="E1" s="244" t="inlineStr">
        <is>
          <t>调整前年初结转和结余</t>
        </is>
      </c>
      <c r="F1" s="98"/>
      <c r="G1" s="98"/>
      <c r="H1" s="98"/>
      <c r="I1" s="302"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304" t="inlineStr">
        <is>
          <t>备注</t>
        </is>
      </c>
    </row>
    <row r="2" customHeight="true" ht="15.0">
      <c r="A2" s="306" t="inlineStr">
        <is>
          <t>支出功能分类科目代码</t>
        </is>
      </c>
      <c r="B2" s="98"/>
      <c r="C2" s="98"/>
      <c r="D2" s="284" t="inlineStr">
        <is>
          <t>科目名称</t>
        </is>
      </c>
      <c r="E2" s="214" t="inlineStr">
        <is>
          <t>合计</t>
        </is>
      </c>
      <c r="F2" s="308" t="inlineStr">
        <is>
          <t>其中：</t>
        </is>
      </c>
      <c r="G2" s="264"/>
      <c r="H2" s="264"/>
      <c r="I2" s="214" t="inlineStr">
        <is>
          <t>合计</t>
        </is>
      </c>
      <c r="J2" s="308"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308"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08" t="inlineStr">
        <is>
          <t>其中：</t>
        </is>
      </c>
      <c r="O3" s="264"/>
      <c r="P3" s="264"/>
      <c r="Q3" s="88" t="inlineStr">
        <is>
          <t>小计</t>
        </is>
      </c>
      <c r="R3" s="308" t="inlineStr">
        <is>
          <t>其中：</t>
        </is>
      </c>
      <c r="S3" s="264"/>
      <c r="T3" s="264"/>
      <c r="U3" s="88" t="inlineStr">
        <is>
          <t>小计</t>
        </is>
      </c>
      <c r="V3" s="308" t="inlineStr">
        <is>
          <t>其中：</t>
        </is>
      </c>
      <c r="W3" s="264"/>
      <c r="X3" s="264"/>
      <c r="Y3" s="88" t="inlineStr">
        <is>
          <t>小计</t>
        </is>
      </c>
      <c r="Z3" s="308" t="inlineStr">
        <is>
          <t>其中：</t>
        </is>
      </c>
      <c r="AA3" s="264"/>
      <c r="AB3" s="264"/>
      <c r="AC3" s="88" t="inlineStr">
        <is>
          <t>小计</t>
        </is>
      </c>
      <c r="AD3" s="308" t="inlineStr">
        <is>
          <t>其中：</t>
        </is>
      </c>
      <c r="AE3" s="264"/>
      <c r="AF3" s="264"/>
      <c r="AG3" s="88" t="inlineStr">
        <is>
          <t>小计</t>
        </is>
      </c>
      <c r="AH3" s="308" t="inlineStr">
        <is>
          <t>其中：</t>
        </is>
      </c>
      <c r="AI3" s="264"/>
      <c r="AJ3" s="264"/>
      <c r="AK3" s="88" t="inlineStr">
        <is>
          <t>小计</t>
        </is>
      </c>
      <c r="AL3" s="308"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310"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'CS01_1 年初结转和结余调整情况表'!E6 + 'CS01_1 年初结转和结余调整情况表'!I6</f>
        <v>0.0</v>
      </c>
      <c r="AP6" s="108" t="n">
        <f>SUM('CS01_1 年初结转和结余调整情况表'!AP7)</f>
        <v>0.0</v>
      </c>
      <c r="AQ6" s="108" t="n">
        <f>'CS01_1 年初结转和结余调整情况表'!G6 + 'CS01_1 年初结转和结余调整情况表'!K6</f>
        <v>0.0</v>
      </c>
      <c r="AR6" s="108" t="n">
        <f>SUM('CS01_1 年初结转和结余调整情况表'!AR7)</f>
        <v>0.0</v>
      </c>
      <c r="AS6" s="312"/>
    </row>
    <row r="7" customHeight="true" ht="15.0">
      <c r="A7" s="270" t="inlineStr">
        <is>
          <t>2139999</t>
        </is>
      </c>
      <c r="B7" s="272"/>
      <c r="C7" s="272"/>
      <c r="D7" s="274" t="inlineStr">
        <is>
          <t>其他农林水支出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2"/>
    </row>
    <row r="8" customHeight="true" ht="15.0">
      <c r="A8" s="270" t="inlineStr">
        <is>
          <t>2130101</t>
        </is>
      </c>
      <c r="B8" s="272"/>
      <c r="C8" s="272"/>
      <c r="D8" s="274" t="inlineStr">
        <is>
          <t>行政运行</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2"/>
    </row>
    <row r="9" customHeight="true" ht="15.0">
      <c r="A9" s="270" t="inlineStr">
        <is>
          <t>2130299</t>
        </is>
      </c>
      <c r="B9" s="272"/>
      <c r="C9" s="272"/>
      <c r="D9" s="274" t="inlineStr">
        <is>
          <t>其他林业和草原支出</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2"/>
    </row>
    <row r="10" customHeight="true" ht="15.0">
      <c r="A10" s="270" t="inlineStr">
        <is>
          <t>2130199</t>
        </is>
      </c>
      <c r="B10" s="272"/>
      <c r="C10" s="272"/>
      <c r="D10" s="274" t="inlineStr">
        <is>
          <t>其他农业农村支出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12"/>
    </row>
    <row r="11" customHeight="true" ht="15.0">
      <c r="A11" s="270" t="inlineStr">
        <is>
          <t>2130705</t>
        </is>
      </c>
      <c r="B11" s="272"/>
      <c r="C11" s="272"/>
      <c r="D11" s="274" t="inlineStr">
        <is>
          <t>对村民委员会和村党支部的补助</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2"/>
    </row>
    <row r="12" customHeight="true" ht="15.0">
      <c r="A12" s="270" t="inlineStr">
        <is>
          <t>2130399</t>
        </is>
      </c>
      <c r="B12" s="272"/>
      <c r="C12" s="272"/>
      <c r="D12" s="274" t="inlineStr">
        <is>
          <t>其他水利支出</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12"/>
    </row>
    <row r="13" customHeight="true" ht="15.0">
      <c r="A13" s="270" t="inlineStr">
        <is>
          <t>2130701</t>
        </is>
      </c>
      <c r="B13" s="272"/>
      <c r="C13" s="272"/>
      <c r="D13" s="274" t="inlineStr">
        <is>
          <t>对村级公益事业建设的补助</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12"/>
    </row>
    <row r="14" customHeight="true" ht="15.0">
      <c r="A14" s="270" t="inlineStr">
        <is>
          <t>2296002</t>
        </is>
      </c>
      <c r="B14" s="272"/>
      <c r="C14" s="272"/>
      <c r="D14" s="274" t="inlineStr">
        <is>
          <t>用于社会福利的彩票公益金支出</t>
        </is>
      </c>
      <c r="E14" s="108" t="n">
        <v>0.0</v>
      </c>
      <c r="F14" s="108"/>
      <c r="G14" s="108" t="n">
        <v>0.0</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c r="AQ14" s="108" t="n">
        <v>0.0</v>
      </c>
      <c r="AR14" s="108"/>
      <c r="AS14" s="312"/>
    </row>
    <row r="15" customHeight="true" ht="15.0">
      <c r="A15" s="270" t="inlineStr">
        <is>
          <t>2080801</t>
        </is>
      </c>
      <c r="B15" s="272"/>
      <c r="C15" s="272"/>
      <c r="D15" s="274" t="inlineStr">
        <is>
          <t>死亡抚恤</t>
        </is>
      </c>
      <c r="E15" s="108" t="n">
        <v>0.0</v>
      </c>
      <c r="F15" s="108" t="n">
        <v>0.0</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t="n">
        <v>0.0</v>
      </c>
      <c r="AQ15" s="108"/>
      <c r="AR15" s="108"/>
      <c r="AS15" s="312"/>
    </row>
    <row r="16" customHeight="true" ht="15.0">
      <c r="A16" s="270" t="inlineStr">
        <is>
          <t>2010399</t>
        </is>
      </c>
      <c r="B16" s="272"/>
      <c r="C16" s="272"/>
      <c r="D16" s="274" t="inlineStr">
        <is>
          <t>其他政府办公厅（室）及相关机构事务支出</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12"/>
    </row>
    <row r="17" customHeight="true" ht="15.0">
      <c r="A17" s="270" t="inlineStr">
        <is>
          <t>2101103</t>
        </is>
      </c>
      <c r="B17" s="272"/>
      <c r="C17" s="272"/>
      <c r="D17" s="274" t="inlineStr">
        <is>
          <t>公务员医疗补助</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12"/>
    </row>
    <row r="18" customHeight="true" ht="15.0">
      <c r="A18" s="270" t="inlineStr">
        <is>
          <t>2010301</t>
        </is>
      </c>
      <c r="B18" s="272"/>
      <c r="C18" s="272"/>
      <c r="D18" s="274" t="inlineStr">
        <is>
          <t>行政运行</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12"/>
    </row>
    <row r="19" customHeight="true" ht="15.0">
      <c r="A19" s="270" t="inlineStr">
        <is>
          <t>2010302</t>
        </is>
      </c>
      <c r="B19" s="272"/>
      <c r="C19" s="272"/>
      <c r="D19" s="274" t="inlineStr">
        <is>
          <t>一般行政管理事务</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12"/>
    </row>
    <row r="20" customHeight="true" ht="15.0">
      <c r="A20" s="270" t="inlineStr">
        <is>
          <t>2010602</t>
        </is>
      </c>
      <c r="B20" s="272"/>
      <c r="C20" s="272"/>
      <c r="D20" s="274" t="inlineStr">
        <is>
          <t>一般行政管理事务</t>
        </is>
      </c>
      <c r="E20" s="108" t="n">
        <v>0.0</v>
      </c>
      <c r="F20" s="108" t="n">
        <v>0.0</v>
      </c>
      <c r="G20" s="108"/>
      <c r="H20" s="108"/>
      <c r="I20" s="108" t="n">
        <f>'CS01_1 年初结转和结余调整情况表'!M20 + 'CS01_1 年初结转和结余调整情况表'!Q20 + 'CS01_1 年初结转和结余调整情况表'!U20 + 'CS01_1 年初结转和结余调整情况表'!Y20 + 'CS01_1 年初结转和结余调整情况表'!AC20 + 'CS01_1 年初结转和结余调整情况表'!AG20 + 'CS01_1 年初结转和结余调整情况表'!AK20</f>
        <v>0.0</v>
      </c>
      <c r="J20" s="108" t="n">
        <f>'CS01_1 年初结转和结余调整情况表'!N20 + 'CS01_1 年初结转和结余调整情况表'!R20 + 'CS01_1 年初结转和结余调整情况表'!V20 + 'CS01_1 年初结转和结余调整情况表'!Z20 + 'CS01_1 年初结转和结余调整情况表'!AD20 + 'CS01_1 年初结转和结余调整情况表'!AH20 + 'CS01_1 年初结转和结余调整情况表'!AL20</f>
        <v>0.0</v>
      </c>
      <c r="K20" s="108" t="n">
        <f>'CS01_1 年初结转和结余调整情况表'!O20 + 'CS01_1 年初结转和结余调整情况表'!S20 + 'CS01_1 年初结转和结余调整情况表'!W20 + 'CS01_1 年初结转和结余调整情况表'!AA20 + 'CS01_1 年初结转和结余调整情况表'!AE20 + 'CS01_1 年初结转和结余调整情况表'!AI20 + 'CS01_1 年初结转和结余调整情况表'!AM20</f>
        <v>0.0</v>
      </c>
      <c r="L20" s="108" t="n">
        <f>'CS01_1 年初结转和结余调整情况表'!P20 + 'CS01_1 年初结转和结余调整情况表'!T20 + 'CS01_1 年初结转和结余调整情况表'!X20 + 'CS01_1 年初结转和结余调整情况表'!AB20 + 'CS01_1 年初结转和结余调整情况表'!AF20 + 'CS01_1 年初结转和结余调整情况表'!AJ20 + 'CS01_1 年初结转和结余调整情况表'!AN20</f>
        <v>0.0</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f>'CS01_1 年初结转和结余调整情况表'!E20 + 'CS01_1 年初结转和结余调整情况表'!I20</f>
        <v>0.0</v>
      </c>
      <c r="AP20" s="108" t="n">
        <f>'CS01_1 年初结转和结余调整情况表'!F20 + 'CS01_1 年初结转和结余调整情况表'!J20</f>
        <v>0.0</v>
      </c>
      <c r="AQ20" s="108" t="n">
        <f>'CS01_1 年初结转和结余调整情况表'!G20 + 'CS01_1 年初结转和结余调整情况表'!K20</f>
        <v>0.0</v>
      </c>
      <c r="AR20" s="108" t="n">
        <f>'CS01_1 年初结转和结余调整情况表'!H20 + 'CS01_1 年初结转和结余调整情况表'!L20</f>
        <v>0.0</v>
      </c>
      <c r="AS20" s="312"/>
    </row>
    <row r="21" customHeight="true" ht="15.0">
      <c r="A21" s="314" t="inlineStr">
        <is>
          <t>注：1.本表反映单位年初结转和结余调整情况，包括差错更正、收回以前年度支出、归集调入、归集调出、归集上缴等情况。</t>
        </is>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row>
    <row r="22" customHeight="true" ht="15.0">
      <c r="A22" s="316" t="inlineStr">
        <is>
          <t xml:space="preserve">       根据单位年初结转和结余调整情况，按支出功能分类科目分“类”“款”“项”分析填列。</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316" t="inlineStr">
        <is>
          <t xml:space="preserve">       本表结转和结余数据，中央单位不包括事业单位的非财政拨款结余（累计结余）和专用结余（累计结余）；</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row r="24" customHeight="true" ht="15.0">
      <c r="A24" s="316" t="inlineStr">
        <is>
          <t xml:space="preserve">       地方单位填报口径按照同级财政部门管理规定填报。</t>
        </is>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row>
    <row r="25" customHeight="true" ht="15.0">
      <c r="A25" s="316" t="inlineStr">
        <is>
          <t xml:space="preserve">    2.“调整前年初结转和结余”为上年度部门决算年末结转和结余数，“调整后年初结转和结余”为本年度调整后年初结转和结余数。</t>
        </is>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row>
    <row r="26" customHeight="true" ht="15.0">
      <c r="A26" s="316" t="inlineStr">
        <is>
          <t xml:space="preserve">    3.“会计差错更正”“收回以前年度支出”填列单位因会计处理错误、收回以前年度支出而导致的结转结余调整金额（包括审计、监督检查等调整）；</t>
        </is>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row>
    <row r="27" customHeight="true" ht="15.0">
      <c r="A27" s="316" t="inlineStr">
        <is>
          <t xml:space="preserve">       “归集调入或调出”填列单位按照规定与其他单位调入调出结转结余资金金额；</t>
        </is>
      </c>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row>
    <row r="28" customHeight="true" ht="15.0">
      <c r="A28" s="316" t="inlineStr">
        <is>
          <t xml:space="preserve">       “归集上缴和缴回资金”填列单位按照规定上缴结转结余资金金额；</t>
        </is>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row>
    <row r="29" customHeight="true" ht="15.0">
      <c r="A29" s="316" t="inlineStr">
        <is>
          <t xml:space="preserve">       “单位内部调剂”填列单位对结转结余资金改变用途，调整用于本单位其他项目等的调整金额。</t>
        </is>
      </c>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row>
    <row r="30" customHeight="true" ht="15.0">
      <c r="A30" s="316" t="inlineStr">
        <is>
          <t xml:space="preserve">    4.“备注”栏应写明作为调整依据的文件号。</t>
        </is>
      </c>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row>
    <row r="31" customHeight="true" ht="15.0">
      <c r="A31" s="316" t="inlineStr">
        <is>
          <t xml:space="preserve">    5.本表应作为部门决算填报说明第二部分的附件一并报送。</t>
        </is>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row>
  </sheetData>
  <mergeCells count="7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1:AS21"/>
    <mergeCell ref="A22:AS22"/>
    <mergeCell ref="A23:AS23"/>
    <mergeCell ref="A24:AS24"/>
    <mergeCell ref="A25:AS25"/>
    <mergeCell ref="A26:AS26"/>
    <mergeCell ref="A27:AS27"/>
    <mergeCell ref="A28:AS28"/>
    <mergeCell ref="A29:AS29"/>
    <mergeCell ref="A30:AS30"/>
    <mergeCell ref="A31:AS3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18" t="inlineStr">
        <is>
          <t>项目</t>
        </is>
      </c>
      <c r="B1" s="318" t="inlineStr">
        <is>
          <t>调整前年初数</t>
        </is>
      </c>
      <c r="C1" s="320" t="inlineStr">
        <is>
          <t>年初数变动情况</t>
        </is>
      </c>
      <c r="D1" s="90"/>
      <c r="E1" s="90"/>
      <c r="F1" s="90"/>
      <c r="G1" s="90"/>
      <c r="H1" s="90"/>
      <c r="I1" s="318" t="inlineStr">
        <is>
          <t>调整后年初数</t>
        </is>
      </c>
      <c r="J1" s="94" t="inlineStr">
        <is>
          <t>本年变动情况（行政单位）</t>
        </is>
      </c>
      <c r="K1" s="322" t="inlineStr">
        <is>
          <t>本年变动情况（事业单位）</t>
        </is>
      </c>
      <c r="L1" s="90"/>
      <c r="M1" s="90"/>
      <c r="N1" s="90"/>
      <c r="O1" s="318" t="inlineStr">
        <is>
          <t>年末数</t>
        </is>
      </c>
      <c r="P1" s="324"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6" t="inlineStr">
        <is>
          <t>其他</t>
        </is>
      </c>
      <c r="H2" s="90"/>
      <c r="I2" s="90"/>
      <c r="J2" s="84" t="inlineStr">
        <is>
          <t>本年收支差额</t>
        </is>
      </c>
      <c r="K2" s="84" t="inlineStr">
        <is>
          <t>使用非财政拨款结余/使用专用结余</t>
        </is>
      </c>
      <c r="L2" s="84" t="inlineStr">
        <is>
          <t>结余分配</t>
        </is>
      </c>
      <c r="M2" s="326" t="inlineStr">
        <is>
          <t>其他</t>
        </is>
      </c>
      <c r="N2" s="90"/>
      <c r="O2" s="90"/>
      <c r="P2" s="328"/>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28"/>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0"/>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30"/>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32"/>
    </row>
    <row r="6" customHeight="true" ht="19.5">
      <c r="A6" s="334" t="inlineStr">
        <is>
          <t>专用结余</t>
        </is>
      </c>
      <c r="B6" s="132" t="n">
        <v>0.0</v>
      </c>
      <c r="C6" s="132"/>
      <c r="D6" s="132"/>
      <c r="E6" s="132"/>
      <c r="F6" s="132"/>
      <c r="G6" s="132"/>
      <c r="H6" s="336"/>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34" t="inlineStr">
        <is>
          <t>—</t>
        </is>
      </c>
      <c r="K6" s="132"/>
      <c r="L6" s="132"/>
      <c r="M6" s="132"/>
      <c r="N6" s="336"/>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38"/>
    </row>
    <row r="7" customHeight="true" ht="19.5">
      <c r="A7" s="340" t="inlineStr">
        <is>
          <t>注：1.本表反映单位非财政拨款结余和专用结余年初年末变动情况，包括年初变动情况和本年变动情况。本表数据包括事业单位的非财政拨款结余（累计结余）和专用结余（累计结余）。</t>
        </is>
      </c>
      <c r="B7" s="342"/>
      <c r="C7" s="342"/>
      <c r="D7" s="342"/>
      <c r="E7" s="342"/>
      <c r="F7" s="342"/>
      <c r="G7" s="342"/>
      <c r="H7" s="342"/>
      <c r="I7" s="342"/>
      <c r="J7" s="342"/>
      <c r="K7" s="342"/>
      <c r="L7" s="342"/>
      <c r="M7" s="342"/>
      <c r="N7" s="342"/>
      <c r="O7" s="342"/>
      <c r="P7" s="342"/>
    </row>
    <row r="8" customHeight="true" ht="19.5">
      <c r="A8" s="340" t="inlineStr">
        <is>
          <t xml:space="preserve">    2.中央单位需填报本表。地方单位根据同级财政部门要求填报。</t>
        </is>
      </c>
      <c r="B8" s="342"/>
      <c r="C8" s="342"/>
      <c r="D8" s="342"/>
      <c r="E8" s="342"/>
      <c r="F8" s="342"/>
      <c r="G8" s="342"/>
      <c r="H8" s="342"/>
      <c r="I8" s="342"/>
      <c r="J8" s="342"/>
      <c r="K8" s="342"/>
      <c r="L8" s="342"/>
      <c r="M8" s="342"/>
      <c r="N8" s="342"/>
      <c r="O8" s="342"/>
      <c r="P8" s="342"/>
    </row>
    <row r="9" customHeight="true" ht="19.5">
      <c r="A9" s="340" t="inlineStr">
        <is>
          <t xml:space="preserve">    3.栏次1“调整前年初数”，应分别与2022年度部门决算《预算支出相关信息表》（财决附01表）对应的非财政拨款结余和专用结余年末数一致（自动关联取数）。</t>
        </is>
      </c>
      <c r="B9" s="342"/>
      <c r="C9" s="342"/>
      <c r="D9" s="342"/>
      <c r="E9" s="342"/>
      <c r="F9" s="342"/>
      <c r="G9" s="342"/>
      <c r="H9" s="342"/>
      <c r="I9" s="342"/>
      <c r="J9" s="342"/>
      <c r="K9" s="342"/>
      <c r="L9" s="342"/>
      <c r="M9" s="342"/>
      <c r="N9" s="342"/>
      <c r="O9" s="342"/>
      <c r="P9" s="342"/>
    </row>
    <row r="10" customHeight="true" ht="39.0">
      <c r="A10" s="34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2"/>
      <c r="C10" s="342"/>
      <c r="D10" s="342"/>
      <c r="E10" s="342"/>
      <c r="F10" s="342"/>
      <c r="G10" s="342"/>
      <c r="H10" s="342"/>
      <c r="I10" s="342"/>
      <c r="J10" s="342"/>
      <c r="K10" s="342"/>
      <c r="L10" s="342"/>
      <c r="M10" s="342"/>
      <c r="N10" s="342"/>
      <c r="O10" s="342"/>
      <c r="P10" s="342"/>
    </row>
    <row r="11" customHeight="true" ht="19.5">
      <c r="A11" s="340" t="inlineStr">
        <is>
          <t xml:space="preserve">    5.栏次8“调整后年初数”，应分别与2023年度部门决算《预算支出相关信息表》（财决附01表）对应的非财政拨款结余和专用结余年初数一致（基本平衡审核）。</t>
        </is>
      </c>
      <c r="B11" s="342"/>
      <c r="C11" s="342"/>
      <c r="D11" s="342"/>
      <c r="E11" s="342"/>
      <c r="F11" s="342"/>
      <c r="G11" s="342"/>
      <c r="H11" s="342"/>
      <c r="I11" s="342"/>
      <c r="J11" s="342"/>
      <c r="K11" s="342"/>
      <c r="L11" s="342"/>
      <c r="M11" s="342"/>
      <c r="N11" s="342"/>
      <c r="O11" s="342"/>
      <c r="P11" s="342"/>
    </row>
    <row r="12" customHeight="true" ht="19.5">
      <c r="A12" s="340" t="inlineStr">
        <is>
          <t xml:space="preserve">    6.非财政拨款结余栏次9“本年收支差额”为行政单位填报非财政拨款结余等本年变动情况。根据政府会计准则制度规定，行政单位不应有专用结余。</t>
        </is>
      </c>
      <c r="B12" s="342"/>
      <c r="C12" s="342"/>
      <c r="D12" s="342"/>
      <c r="E12" s="342"/>
      <c r="F12" s="342"/>
      <c r="G12" s="342"/>
      <c r="H12" s="342"/>
      <c r="I12" s="342"/>
      <c r="J12" s="342"/>
      <c r="K12" s="342"/>
      <c r="L12" s="342"/>
      <c r="M12" s="342"/>
      <c r="N12" s="342"/>
      <c r="O12" s="342"/>
      <c r="P12" s="342"/>
    </row>
    <row r="13" customHeight="true" ht="19.5">
      <c r="A13" s="34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2"/>
      <c r="C13" s="342"/>
      <c r="D13" s="342"/>
      <c r="E13" s="342"/>
      <c r="F13" s="342"/>
      <c r="G13" s="342"/>
      <c r="H13" s="342"/>
      <c r="I13" s="342"/>
      <c r="J13" s="342"/>
      <c r="K13" s="342"/>
      <c r="L13" s="342"/>
      <c r="M13" s="342"/>
      <c r="N13" s="342"/>
      <c r="O13" s="342"/>
      <c r="P13" s="342"/>
    </row>
    <row r="14" customHeight="true" ht="39.0">
      <c r="A14" s="34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2"/>
      <c r="C14" s="342"/>
      <c r="D14" s="342"/>
      <c r="E14" s="342"/>
      <c r="F14" s="342"/>
      <c r="G14" s="342"/>
      <c r="H14" s="342"/>
      <c r="I14" s="342"/>
      <c r="J14" s="342"/>
      <c r="K14" s="342"/>
      <c r="L14" s="342"/>
      <c r="M14" s="342"/>
      <c r="N14" s="342"/>
      <c r="O14" s="342"/>
      <c r="P14" s="342"/>
    </row>
    <row r="15" customHeight="true" ht="19.5">
      <c r="A15" s="34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2"/>
      <c r="C15" s="342"/>
      <c r="D15" s="342"/>
      <c r="E15" s="342"/>
      <c r="F15" s="342"/>
      <c r="G15" s="342"/>
      <c r="H15" s="342"/>
      <c r="I15" s="342"/>
      <c r="J15" s="342"/>
      <c r="K15" s="342"/>
      <c r="L15" s="342"/>
      <c r="M15" s="342"/>
      <c r="N15" s="342"/>
      <c r="O15" s="342"/>
      <c r="P15" s="342"/>
    </row>
    <row r="16" customHeight="true" ht="19.5">
      <c r="A16" s="340" t="inlineStr">
        <is>
          <t xml:space="preserve">    10.本表应作为部门决算报表说明第二部分的附件一并报送。</t>
        </is>
      </c>
      <c r="B16" s="342"/>
      <c r="C16" s="342"/>
      <c r="D16" s="342"/>
      <c r="E16" s="342"/>
      <c r="F16" s="342"/>
      <c r="G16" s="342"/>
      <c r="H16" s="342"/>
      <c r="I16" s="342"/>
      <c r="J16" s="342"/>
      <c r="K16" s="342"/>
      <c r="L16" s="342"/>
      <c r="M16" s="342"/>
      <c r="N16" s="342"/>
      <c r="O16" s="342"/>
      <c r="P16" s="34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2.101971537E7</v>
      </c>
      <c r="D5" s="108" t="n">
        <v>1.960914629E7</v>
      </c>
      <c r="E5" s="108" t="n">
        <f>'CS02 主要指标变动情况表'!C5 - 'CS02 主要指标变动情况表'!D5</f>
        <v>1410569.08</v>
      </c>
      <c r="F5" s="108" t="n">
        <f>'CS02 主要指标变动情况表'!E5 / 'CS02 主要指标变动情况表'!D5 * 100</f>
        <v>7.19</v>
      </c>
      <c r="G5" s="312"/>
    </row>
    <row r="6" customHeight="true" ht="15.0">
      <c r="A6" s="112" t="inlineStr">
        <is>
          <t xml:space="preserve">      其中：一般公共预算财政拨款</t>
        </is>
      </c>
      <c r="B6" s="104" t="inlineStr">
        <is>
          <t>3</t>
        </is>
      </c>
      <c r="C6" s="108" t="n">
        <f>'Z07 一般公共预算财政拨款收入支出决算表'!H6</f>
        <v>2.101971537E7</v>
      </c>
      <c r="D6" s="108" t="n">
        <v>1.953914629E7</v>
      </c>
      <c r="E6" s="108" t="n">
        <f>'CS02 主要指标变动情况表'!C6 - 'CS02 主要指标变动情况表'!D6</f>
        <v>1480569.08</v>
      </c>
      <c r="F6" s="108" t="n">
        <f>'CS02 主要指标变动情况表'!E6 / 'CS02 主要指标变动情况表'!D6 * 100</f>
        <v>7.58</v>
      </c>
      <c r="G6" s="312"/>
    </row>
    <row r="7" customHeight="true" ht="15.0">
      <c r="A7" s="112" t="inlineStr">
        <is>
          <t xml:space="preserve">            政府性基金预算财政拨款</t>
        </is>
      </c>
      <c r="B7" s="104" t="inlineStr">
        <is>
          <t>4</t>
        </is>
      </c>
      <c r="C7" s="108" t="n">
        <f>'Z09 政府性基金预算财政拨款收入支出决算表'!H6</f>
        <v>0.0</v>
      </c>
      <c r="D7" s="108" t="n">
        <v>70000.0</v>
      </c>
      <c r="E7" s="108" t="n">
        <f>'CS02 主要指标变动情况表'!C7 - 'CS02 主要指标变动情况表'!D7</f>
        <v>-70000.0</v>
      </c>
      <c r="F7" s="108" t="n">
        <f>'CS02 主要指标变动情况表'!E7 / 'CS02 主要指标变动情况表'!D7 * 100</f>
        <v>-100.0</v>
      </c>
      <c r="G7" s="312" t="inlineStr">
        <is>
          <t>缩减基金拨款项</t>
        </is>
      </c>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12"/>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12"/>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12"/>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12"/>
    </row>
    <row r="12" customHeight="true" ht="15.0">
      <c r="A12" s="112" t="inlineStr">
        <is>
          <t xml:space="preserve">    2.本年支出</t>
        </is>
      </c>
      <c r="B12" s="104" t="inlineStr">
        <is>
          <t>9</t>
        </is>
      </c>
      <c r="C12" s="108" t="n">
        <f>'Z04 支出决算表'!E6</f>
        <v>2.101971537E7</v>
      </c>
      <c r="D12" s="108" t="n">
        <v>1.960914629E7</v>
      </c>
      <c r="E12" s="108" t="n">
        <f>'CS02 主要指标变动情况表'!C12 - 'CS02 主要指标变动情况表'!D12</f>
        <v>1410569.08</v>
      </c>
      <c r="F12" s="108" t="n">
        <f>'CS02 主要指标变动情况表'!E12 / 'CS02 主要指标变动情况表'!D12 * 100</f>
        <v>7.19</v>
      </c>
      <c r="G12" s="312" t="inlineStr">
        <is>
          <t>人员增加，乡村振兴环境卫生支出加大力度</t>
        </is>
      </c>
    </row>
    <row r="13" customHeight="true" ht="15.0">
      <c r="A13" s="112" t="inlineStr">
        <is>
          <t xml:space="preserve">      其中：基本支出</t>
        </is>
      </c>
      <c r="B13" s="104" t="inlineStr">
        <is>
          <t>10</t>
        </is>
      </c>
      <c r="C13" s="108" t="n">
        <f>'Z04 支出决算表'!F6</f>
        <v>2.093971537E7</v>
      </c>
      <c r="D13" s="108" t="n">
        <v>1.380717949E7</v>
      </c>
      <c r="E13" s="108" t="n">
        <f>'CS02 主要指标变动情况表'!C13 - 'CS02 主要指标变动情况表'!D13</f>
        <v>7132535.88</v>
      </c>
      <c r="F13" s="108" t="n">
        <f>'CS02 主要指标变动情况表'!E13 / 'CS02 主要指标变动情况表'!D13 * 100</f>
        <v>51.66</v>
      </c>
      <c r="G13" s="312" t="inlineStr">
        <is>
          <t>人员增加，乡村振兴环境卫生支出加大力度</t>
        </is>
      </c>
    </row>
    <row r="14" customHeight="true" ht="15.0">
      <c r="A14" s="112" t="inlineStr">
        <is>
          <t xml:space="preserve">            （1）人员经费</t>
        </is>
      </c>
      <c r="B14" s="104" t="inlineStr">
        <is>
          <t>11</t>
        </is>
      </c>
      <c r="C14" s="108" t="n">
        <f>'Z05_1 基本支出决算明细表'!F6 + 'Z05_1 基本支出决算明细表'!AV6</f>
        <v>1.92605734E7</v>
      </c>
      <c r="D14" s="108" t="n">
        <v>1.256016149E7</v>
      </c>
      <c r="E14" s="108" t="n">
        <f>'CS02 主要指标变动情况表'!C14 - 'CS02 主要指标变动情况表'!D14</f>
        <v>6700411.91</v>
      </c>
      <c r="F14" s="108" t="n">
        <f>'CS02 主要指标变动情况表'!E14 / 'CS02 主要指标变动情况表'!D14 * 100</f>
        <v>53.35</v>
      </c>
      <c r="G14" s="312" t="inlineStr">
        <is>
          <t>人员增加，乡村振兴环境卫生支出加大力度</t>
        </is>
      </c>
    </row>
    <row r="15" customHeight="true" ht="15.0">
      <c r="A15" s="112" t="inlineStr">
        <is>
          <t xml:space="preserve">            （2）公用经费</t>
        </is>
      </c>
      <c r="B15" s="104" t="inlineStr">
        <is>
          <t>12</t>
        </is>
      </c>
      <c r="C15" s="108" t="n">
        <f>'Z05_1 基本支出决算明细表'!E6 - 'Z05_1 基本支出决算明细表'!F6 - 'Z05_1 基本支出决算明细表'!AV6</f>
        <v>1679141.97</v>
      </c>
      <c r="D15" s="108" t="n">
        <v>1247018.0</v>
      </c>
      <c r="E15" s="108" t="n">
        <f>'CS02 主要指标变动情况表'!C15 - 'CS02 主要指标变动情况表'!D15</f>
        <v>432123.97</v>
      </c>
      <c r="F15" s="108" t="n">
        <f>'CS02 主要指标变动情况表'!E15 / 'CS02 主要指标变动情况表'!D15 * 100</f>
        <v>34.65</v>
      </c>
      <c r="G15" s="312" t="inlineStr">
        <is>
          <t>人员增加，乡村振兴环境卫生支出加大力度</t>
        </is>
      </c>
    </row>
    <row r="16" customHeight="true" ht="15.0">
      <c r="A16" s="112" t="inlineStr">
        <is>
          <t xml:space="preserve">            项目支出</t>
        </is>
      </c>
      <c r="B16" s="104" t="inlineStr">
        <is>
          <t>13</t>
        </is>
      </c>
      <c r="C16" s="108" t="n">
        <f>'Z04 支出决算表'!G6</f>
        <v>80000.0</v>
      </c>
      <c r="D16" s="108" t="n">
        <v>5801966.8</v>
      </c>
      <c r="E16" s="108" t="n">
        <f>'CS02 主要指标变动情况表'!C16 - 'CS02 主要指标变动情况表'!D16</f>
        <v>-5721966.8</v>
      </c>
      <c r="F16" s="108" t="n">
        <f>'CS02 主要指标变动情况表'!E16 / 'CS02 主要指标变动情况表'!D16 * 100</f>
        <v>-98.62</v>
      </c>
      <c r="G16" s="312" t="inlineStr">
        <is>
          <t>乡村振兴村里实施，减少较多</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312"/>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12"/>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12"/>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12"/>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12"/>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12"/>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301749.16</v>
      </c>
      <c r="D24" s="108" t="n">
        <v>0.0</v>
      </c>
      <c r="E24" s="108" t="n">
        <f>'CS02 主要指标变动情况表'!C24 - 'CS02 主要指标变动情况表'!D24</f>
        <v>301749.16</v>
      </c>
      <c r="F24" s="108" t="n">
        <f>'CS02 主要指标变动情况表'!E24 / 'CS02 主要指标变动情况表'!D24 * 100</f>
        <v>0.0</v>
      </c>
      <c r="G24" s="312"/>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12"/>
    </row>
    <row r="26" customHeight="true" ht="15.0">
      <c r="A26" s="112" t="inlineStr">
        <is>
          <t xml:space="preserve">    3.房屋</t>
        </is>
      </c>
      <c r="B26" s="104" t="inlineStr">
        <is>
          <t>23</t>
        </is>
      </c>
      <c r="C26" s="108" t="n">
        <f>'F01 预算支出相关信息表'!F10</f>
        <v>2807077.2</v>
      </c>
      <c r="D26" s="108" t="n">
        <v>2613325.8</v>
      </c>
      <c r="E26" s="108" t="n">
        <f>'CS02 主要指标变动情况表'!C26 - 'CS02 主要指标变动情况表'!D26</f>
        <v>193751.4</v>
      </c>
      <c r="F26" s="108" t="n">
        <f>'CS02 主要指标变动情况表'!E26 / 'CS02 主要指标变动情况表'!D26 * 100</f>
        <v>7.41</v>
      </c>
      <c r="G26" s="312" t="inlineStr">
        <is>
          <t>新增老水铺管理房</t>
        </is>
      </c>
    </row>
    <row r="27" customHeight="true" ht="15.0">
      <c r="A27" s="112" t="inlineStr">
        <is>
          <t xml:space="preserve">    4.车辆</t>
        </is>
      </c>
      <c r="B27" s="104" t="inlineStr">
        <is>
          <t>24</t>
        </is>
      </c>
      <c r="C27" s="108" t="n">
        <f>'F01 预算支出相关信息表'!F14</f>
        <v>456865.28</v>
      </c>
      <c r="D27" s="108" t="n">
        <v>108295.0</v>
      </c>
      <c r="E27" s="108" t="n">
        <f>'CS02 主要指标变动情况表'!C27 - 'CS02 主要指标变动情况表'!D27</f>
        <v>348570.28</v>
      </c>
      <c r="F27" s="108" t="n">
        <f>'CS02 主要指标变动情况表'!E27 / 'CS02 主要指标变动情况表'!D27 * 100</f>
        <v>321.87</v>
      </c>
      <c r="G27" s="312" t="inlineStr">
        <is>
          <t>新增消防车</t>
        </is>
      </c>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12"/>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12"/>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12"/>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12"/>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2.0</v>
      </c>
      <c r="D33" s="228" t="n">
        <v>3.0</v>
      </c>
      <c r="E33" s="228" t="n">
        <f>'CS02 主要指标变动情况表'!C33 - 'CS02 主要指标变动情况表'!D33</f>
        <v>-1.0</v>
      </c>
      <c r="F33" s="108" t="n">
        <f>'CS02 主要指标变动情况表'!E33 / 'CS02 主要指标变动情况表'!D33 * 100</f>
        <v>-33.33</v>
      </c>
      <c r="G33" s="312" t="inlineStr">
        <is>
          <t>上期数据填报有误</t>
        </is>
      </c>
    </row>
    <row r="34" customHeight="true" ht="15.0">
      <c r="A34" s="112" t="inlineStr">
        <is>
          <t xml:space="preserve">    2.独立核算机构数</t>
        </is>
      </c>
      <c r="B34" s="104" t="inlineStr">
        <is>
          <t>31</t>
        </is>
      </c>
      <c r="C34" s="228" t="n">
        <f>'F02 基本数字表'!F7</f>
        <v>1.0</v>
      </c>
      <c r="D34" s="228" t="n">
        <v>1.0</v>
      </c>
      <c r="E34" s="228" t="n">
        <f>'CS02 主要指标变动情况表'!C34 - 'CS02 主要指标变动情况表'!D34</f>
        <v>0.0</v>
      </c>
      <c r="F34" s="108" t="n">
        <f>'CS02 主要指标变动情况表'!E34 / 'CS02 主要指标变动情况表'!D34 * 100</f>
        <v>0.0</v>
      </c>
      <c r="G34" s="312"/>
    </row>
    <row r="35" customHeight="true" ht="15.0">
      <c r="A35" s="112" t="inlineStr">
        <is>
          <t xml:space="preserve">    3.年末实有人数</t>
        </is>
      </c>
      <c r="B35" s="104" t="inlineStr">
        <is>
          <t>32</t>
        </is>
      </c>
      <c r="C35" s="228" t="n">
        <f>'F02 基本数字表'!G7</f>
        <v>99.0</v>
      </c>
      <c r="D35" s="228" t="n">
        <v>98.0</v>
      </c>
      <c r="E35" s="228" t="n">
        <f>'CS02 主要指标变动情况表'!C35 - 'CS02 主要指标变动情况表'!D35</f>
        <v>1.0</v>
      </c>
      <c r="F35" s="108" t="n">
        <f>'CS02 主要指标变动情况表'!E35 / 'CS02 主要指标变动情况表'!D35 * 100</f>
        <v>1.02</v>
      </c>
      <c r="G35" s="312" t="inlineStr">
        <is>
          <t>新调入1人</t>
        </is>
      </c>
    </row>
    <row r="36" customHeight="true" ht="15.0">
      <c r="A36" s="112" t="inlineStr">
        <is>
          <t xml:space="preserve">      在职人员</t>
        </is>
      </c>
      <c r="B36" s="104" t="inlineStr">
        <is>
          <t>33</t>
        </is>
      </c>
      <c r="C36" s="228" t="n">
        <f>'F02 基本数字表'!H7</f>
        <v>99.0</v>
      </c>
      <c r="D36" s="228" t="n">
        <v>98.0</v>
      </c>
      <c r="E36" s="228" t="n">
        <f>'CS02 主要指标变动情况表'!C36 - 'CS02 主要指标变动情况表'!D36</f>
        <v>1.0</v>
      </c>
      <c r="F36" s="108" t="n">
        <f>'CS02 主要指标变动情况表'!E36 / 'CS02 主要指标变动情况表'!D36 * 100</f>
        <v>1.02</v>
      </c>
      <c r="G36" s="312" t="inlineStr">
        <is>
          <t>新调入1人</t>
        </is>
      </c>
    </row>
    <row r="37" customHeight="true" ht="15.0">
      <c r="A37" s="112" t="inlineStr">
        <is>
          <t xml:space="preserve">        其中：行政人员</t>
        </is>
      </c>
      <c r="B37" s="104" t="inlineStr">
        <is>
          <t>34</t>
        </is>
      </c>
      <c r="C37" s="228" t="n">
        <f>'F02 基本数字表'!M7 + 'F02 基本数字表'!T7</f>
        <v>34.0</v>
      </c>
      <c r="D37" s="228" t="n">
        <v>57.0</v>
      </c>
      <c r="E37" s="228" t="n">
        <f>'CS02 主要指标变动情况表'!C37 - 'CS02 主要指标变动情况表'!D37</f>
        <v>-23.0</v>
      </c>
      <c r="F37" s="108" t="n">
        <f>'CS02 主要指标变动情况表'!E37 / 'CS02 主要指标变动情况表'!D37 * 100</f>
        <v>-40.35</v>
      </c>
      <c r="G37" s="312" t="inlineStr">
        <is>
          <t>上期数据填报有误</t>
        </is>
      </c>
    </row>
    <row r="38" customHeight="true" ht="15.0">
      <c r="A38" s="112" t="inlineStr">
        <is>
          <t xml:space="preserve">              参照公务员法管理事业人员</t>
        </is>
      </c>
      <c r="B38" s="104" t="inlineStr">
        <is>
          <t>35</t>
        </is>
      </c>
      <c r="C38" s="228" t="n">
        <f>'F02 基本数字表'!N7 + 'F02 基本数字表'!U7</f>
        <v>65.0</v>
      </c>
      <c r="D38" s="228" t="n">
        <v>39.0</v>
      </c>
      <c r="E38" s="228" t="n">
        <f>'CS02 主要指标变动情况表'!C38 - 'CS02 主要指标变动情况表'!D38</f>
        <v>26.0</v>
      </c>
      <c r="F38" s="108" t="n">
        <f>'CS02 主要指标变动情况表'!E38 / 'CS02 主要指标变动情况表'!D38 * 100</f>
        <v>66.67</v>
      </c>
      <c r="G38" s="312" t="inlineStr">
        <is>
          <t>上期数据填报有误</t>
        </is>
      </c>
    </row>
    <row r="39" customHeight="true" ht="15.0">
      <c r="A39" s="112" t="inlineStr">
        <is>
          <t xml:space="preserve">              非参公事业人员</t>
        </is>
      </c>
      <c r="B39" s="104" t="inlineStr">
        <is>
          <t>36</t>
        </is>
      </c>
      <c r="C39" s="228" t="n">
        <f>'F02 基本数字表'!O7 + 'F02 基本数字表'!V7 + 'F02 基本数字表'!Z7</f>
        <v>0.0</v>
      </c>
      <c r="D39" s="228" t="n">
        <v>2.0</v>
      </c>
      <c r="E39" s="228" t="n">
        <f>'CS02 主要指标变动情况表'!C39 - 'CS02 主要指标变动情况表'!D39</f>
        <v>-2.0</v>
      </c>
      <c r="F39" s="108" t="n">
        <f>'CS02 主要指标变动情况表'!E39 / 'CS02 主要指标变动情况表'!D39 * 100</f>
        <v>-100.0</v>
      </c>
      <c r="G39" s="312" t="inlineStr">
        <is>
          <t>上期数据填报有误</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312"/>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312"/>
    </row>
    <row r="42" customHeight="true" ht="15.0">
      <c r="A42" s="112" t="inlineStr">
        <is>
          <t xml:space="preserve">    4.年末其他人员数</t>
        </is>
      </c>
      <c r="B42" s="104" t="inlineStr">
        <is>
          <t>39</t>
        </is>
      </c>
      <c r="C42" s="228" t="n">
        <f>'F02 基本数字表'!AC7</f>
        <v>15.0</v>
      </c>
      <c r="D42" s="228" t="n">
        <v>3.0</v>
      </c>
      <c r="E42" s="228" t="n">
        <f>'CS02 主要指标变动情况表'!C42 - 'CS02 主要指标变动情况表'!D42</f>
        <v>12.0</v>
      </c>
      <c r="F42" s="108" t="n">
        <f>'CS02 主要指标变动情况表'!E42 / 'CS02 主要指标变动情况表'!D42 * 100</f>
        <v>400.0</v>
      </c>
      <c r="G42" s="312" t="inlineStr">
        <is>
          <t>遗属人员死亡一人，新增遗属</t>
        </is>
      </c>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312"/>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4784.27</v>
      </c>
      <c r="D46" s="108" t="n">
        <v>4271.0</v>
      </c>
      <c r="E46" s="108" t="n">
        <f>'CS02 主要指标变动情况表'!C46 - 'CS02 主要指标变动情况表'!D46</f>
        <v>513.27</v>
      </c>
      <c r="F46" s="108" t="n">
        <f>'CS02 主要指标变动情况表'!E46 / 'CS02 主要指标变动情况表'!D46 * 100</f>
        <v>12.02</v>
      </c>
      <c r="G46" s="312" t="inlineStr">
        <is>
          <t>新增老水铺管理房</t>
        </is>
      </c>
    </row>
    <row r="47" customHeight="true" ht="15.0">
      <c r="A47" s="112" t="inlineStr">
        <is>
          <t xml:space="preserve">      车辆数量（辆）</t>
        </is>
      </c>
      <c r="B47" s="104" t="inlineStr">
        <is>
          <t>44</t>
        </is>
      </c>
      <c r="C47" s="228" t="n">
        <f>'F01 预算支出相关信息表'!E14</f>
        <v>2.0</v>
      </c>
      <c r="D47" s="228" t="n">
        <v>1.0</v>
      </c>
      <c r="E47" s="228" t="n">
        <f>'CS02 主要指标变动情况表'!C47 - 'CS02 主要指标变动情况表'!D47</f>
        <v>1.0</v>
      </c>
      <c r="F47" s="108" t="n">
        <f>'CS02 主要指标变动情况表'!E47 / 'CS02 主要指标变动情况表'!D47 * 100</f>
        <v>100.0</v>
      </c>
      <c r="G47" s="312" t="inlineStr">
        <is>
          <t>新增消防车</t>
        </is>
      </c>
    </row>
    <row r="48" customHeight="true" ht="15.0">
      <c r="A48" s="112" t="inlineStr">
        <is>
          <t xml:space="preserve">    2.“三公”经费支出</t>
        </is>
      </c>
      <c r="B48" s="104" t="inlineStr">
        <is>
          <t>45</t>
        </is>
      </c>
      <c r="C48" s="108" t="n">
        <f>'F03 机构运行信息表'!E4</f>
        <v>31935.71</v>
      </c>
      <c r="D48" s="108" t="n">
        <v>67985.0</v>
      </c>
      <c r="E48" s="108" t="n">
        <f>'CS02 主要指标变动情况表'!C48 - 'CS02 主要指标变动情况表'!D48</f>
        <v>-36049.29</v>
      </c>
      <c r="F48" s="108" t="n">
        <f>'CS02 主要指标变动情况表'!E48 / 'CS02 主要指标变动情况表'!D48 * 100</f>
        <v>-53.03</v>
      </c>
      <c r="G48" s="312" t="inlineStr">
        <is>
          <t>严格控制三公经费</t>
        </is>
      </c>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12"/>
    </row>
    <row r="50" customHeight="true" ht="15.0">
      <c r="A50" s="112" t="inlineStr">
        <is>
          <t xml:space="preserve">            公务用车购置及运行维护费</t>
        </is>
      </c>
      <c r="B50" s="104" t="inlineStr">
        <is>
          <t>47</t>
        </is>
      </c>
      <c r="C50" s="108" t="n">
        <f>'F03 机构运行信息表'!E6</f>
        <v>4215.71</v>
      </c>
      <c r="D50" s="108" t="n">
        <v>28985.0</v>
      </c>
      <c r="E50" s="108" t="n">
        <f>'CS02 主要指标变动情况表'!C50 - 'CS02 主要指标变动情况表'!D50</f>
        <v>-24769.29</v>
      </c>
      <c r="F50" s="108" t="n">
        <f>'CS02 主要指标变动情况表'!E50 / 'CS02 主要指标变动情况表'!D50 * 100</f>
        <v>-85.46</v>
      </c>
      <c r="G50" s="312" t="inlineStr">
        <is>
          <t>严格控制三公经费</t>
        </is>
      </c>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12"/>
    </row>
    <row r="52" customHeight="true" ht="15.0">
      <c r="A52" s="112" t="inlineStr">
        <is>
          <t xml:space="preserve">                  公务用车运行维护费</t>
        </is>
      </c>
      <c r="B52" s="104" t="inlineStr">
        <is>
          <t>49</t>
        </is>
      </c>
      <c r="C52" s="108" t="n">
        <f>'F03 机构运行信息表'!E8</f>
        <v>4215.71</v>
      </c>
      <c r="D52" s="108" t="n">
        <v>28985.0</v>
      </c>
      <c r="E52" s="108" t="n">
        <f>'CS02 主要指标变动情况表'!C52 - 'CS02 主要指标变动情况表'!D52</f>
        <v>-24769.29</v>
      </c>
      <c r="F52" s="108" t="n">
        <f>'CS02 主要指标变动情况表'!E52 / 'CS02 主要指标变动情况表'!D52 * 100</f>
        <v>-85.46</v>
      </c>
      <c r="G52" s="312" t="inlineStr">
        <is>
          <t>严格控制三公经费</t>
        </is>
      </c>
    </row>
    <row r="53" customHeight="true" ht="15.0">
      <c r="A53" s="112" t="inlineStr">
        <is>
          <t xml:space="preserve">            公务接待费</t>
        </is>
      </c>
      <c r="B53" s="104" t="inlineStr">
        <is>
          <t>50</t>
        </is>
      </c>
      <c r="C53" s="108" t="n">
        <f>'F03 机构运行信息表'!E9</f>
        <v>27720.0</v>
      </c>
      <c r="D53" s="108" t="n">
        <v>39000.0</v>
      </c>
      <c r="E53" s="108" t="n">
        <f>'CS02 主要指标变动情况表'!C53 - 'CS02 主要指标变动情况表'!D53</f>
        <v>-11280.0</v>
      </c>
      <c r="F53" s="108" t="n">
        <f>'CS02 主要指标变动情况表'!E53 / 'CS02 主要指标变动情况表'!D53 * 100</f>
        <v>-28.92</v>
      </c>
      <c r="G53" s="312" t="inlineStr">
        <is>
          <t>严格控制三公经费</t>
        </is>
      </c>
    </row>
    <row r="54" customHeight="true" ht="15.0">
      <c r="A54" s="112" t="inlineStr">
        <is>
          <t xml:space="preserve">    3.培训费</t>
        </is>
      </c>
      <c r="B54" s="104" t="inlineStr">
        <is>
          <t>51</t>
        </is>
      </c>
      <c r="C54" s="108" t="n">
        <f>'F03 机构运行信息表'!E25</f>
        <v>240.0</v>
      </c>
      <c r="D54" s="108" t="n">
        <v>67160.0</v>
      </c>
      <c r="E54" s="108" t="n">
        <f>'CS02 主要指标变动情况表'!C54 - 'CS02 主要指标变动情况表'!D54</f>
        <v>-66920.0</v>
      </c>
      <c r="F54" s="108" t="n">
        <f>'CS02 主要指标变动情况表'!E54 / 'CS02 主要指标变动情况表'!D54 * 100</f>
        <v>-99.64</v>
      </c>
      <c r="G54" s="312" t="inlineStr">
        <is>
          <t>严格控制公用经费</t>
        </is>
      </c>
    </row>
    <row r="55" customHeight="true" ht="15.0">
      <c r="A55" s="112" t="inlineStr">
        <is>
          <t xml:space="preserve">    4.会议费</t>
        </is>
      </c>
      <c r="B55" s="104" t="inlineStr">
        <is>
          <t>52</t>
        </is>
      </c>
      <c r="C55" s="108" t="n">
        <f>'F03 机构运行信息表'!E24</f>
        <v>1300.0</v>
      </c>
      <c r="D55" s="108" t="n">
        <v>8000.0</v>
      </c>
      <c r="E55" s="108" t="n">
        <f>'CS02 主要指标变动情况表'!C55 - 'CS02 主要指标变动情况表'!D55</f>
        <v>-6700.0</v>
      </c>
      <c r="F55" s="108" t="n">
        <f>'CS02 主要指标变动情况表'!E55 / 'CS02 主要指标变动情况表'!D55 * 100</f>
        <v>-83.75</v>
      </c>
      <c r="G55" s="312" t="inlineStr">
        <is>
          <t>严格控制公用经费</t>
        </is>
      </c>
    </row>
    <row r="56" customHeight="true" ht="15.0">
      <c r="A56" s="112" t="inlineStr">
        <is>
          <t xml:space="preserve">    5.机关运行经费</t>
        </is>
      </c>
      <c r="B56" s="104" t="inlineStr">
        <is>
          <t>53</t>
        </is>
      </c>
      <c r="C56" s="108" t="n">
        <f>'F03 机构运行信息表'!E26</f>
        <v>1679141.97</v>
      </c>
      <c r="D56" s="108" t="n">
        <v>1247018.0</v>
      </c>
      <c r="E56" s="108" t="n">
        <f>'CS02 主要指标变动情况表'!C56 - 'CS02 主要指标变动情况表'!D56</f>
        <v>432123.97</v>
      </c>
      <c r="F56" s="108" t="n">
        <f>'CS02 主要指标变动情况表'!E56 / 'CS02 主要指标变动情况表'!D56 * 100</f>
        <v>34.65</v>
      </c>
      <c r="G56" s="312" t="inlineStr">
        <is>
          <t>严格控制公用经费</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1.63344E7</v>
      </c>
      <c r="D58" s="108" t="n">
        <v>2.0430911E7</v>
      </c>
      <c r="E58" s="108" t="n">
        <f>'CS02 主要指标变动情况表'!C58 - 'CS02 主要指标变动情况表'!D58</f>
        <v>-4096511.0</v>
      </c>
      <c r="F58" s="108" t="n">
        <f>'CS02 主要指标变动情况表'!E58 / 'CS02 主要指标变动情况表'!D58 * 100</f>
        <v>-20.05</v>
      </c>
      <c r="G58" s="312" t="inlineStr">
        <is>
          <t>严格控制公用经费</t>
        </is>
      </c>
    </row>
    <row r="59" customHeight="true" ht="15.0">
      <c r="A59" s="112" t="inlineStr">
        <is>
          <t xml:space="preserve">      本年支出合计</t>
        </is>
      </c>
      <c r="B59" s="104" t="inlineStr">
        <is>
          <t>56</t>
        </is>
      </c>
      <c r="C59" s="108" t="n">
        <f>'Z01 收入支出决算总表'!M30</f>
        <v>1.63344E7</v>
      </c>
      <c r="D59" s="108" t="n">
        <v>2.0430911E7</v>
      </c>
      <c r="E59" s="108" t="n">
        <f>'CS02 主要指标变动情况表'!C59 - 'CS02 主要指标变动情况表'!D59</f>
        <v>-4096511.0</v>
      </c>
      <c r="F59" s="108" t="n">
        <f>'CS02 主要指标变动情况表'!E59 / 'CS02 主要指标变动情况表'!D59 * 100</f>
        <v>-20.05</v>
      </c>
      <c r="G59" s="312" t="inlineStr">
        <is>
          <t>严格控制公用经费</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12"/>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2.101971537E7</v>
      </c>
      <c r="D62" s="108" t="n">
        <v>2.0438725E7</v>
      </c>
      <c r="E62" s="108" t="n">
        <f>'CS02 主要指标变动情况表'!C62 - 'CS02 主要指标变动情况表'!D62</f>
        <v>580990.37</v>
      </c>
      <c r="F62" s="108" t="n">
        <f>'CS02 主要指标变动情况表'!E62 / 'CS02 主要指标变动情况表'!D62 * 100</f>
        <v>2.84</v>
      </c>
      <c r="G62" s="312"/>
    </row>
    <row r="63" customHeight="true" ht="15.0">
      <c r="A63" s="112" t="inlineStr">
        <is>
          <t xml:space="preserve">      本年支出合计</t>
        </is>
      </c>
      <c r="B63" s="104" t="inlineStr">
        <is>
          <t>60</t>
        </is>
      </c>
      <c r="C63" s="108" t="n">
        <f>'Z01 收入支出决算总表'!N30</f>
        <v>2.101971537E7</v>
      </c>
      <c r="D63" s="108" t="n">
        <v>2.0438725E7</v>
      </c>
      <c r="E63" s="108" t="n">
        <f>'CS02 主要指标变动情况表'!C63 - 'CS02 主要指标变动情况表'!D63</f>
        <v>580990.37</v>
      </c>
      <c r="F63" s="108" t="n">
        <f>'CS02 主要指标变动情况表'!E63 / 'CS02 主要指标变动情况表'!D63 * 100</f>
        <v>2.84</v>
      </c>
      <c r="G63" s="312"/>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44"/>
    </row>
    <row r="65" customHeight="true" ht="15.0">
      <c r="A65" s="346" t="inlineStr">
        <is>
          <t>注：1.本表反映单位本年收支余、资产负债、机构人员等主要指标与上年数对比变动情况及变动原因，各单位均需填报本表。</t>
        </is>
      </c>
      <c r="B65" s="348"/>
      <c r="C65" s="140"/>
      <c r="D65" s="140"/>
      <c r="E65" s="140"/>
      <c r="F65" s="140"/>
      <c r="G65" s="140"/>
    </row>
    <row r="66" customHeight="true" ht="15.0">
      <c r="A66" s="346" t="inlineStr">
        <is>
          <t xml:space="preserve">    2.事业收入中含事业单位财政专户管理资金收入。</t>
        </is>
      </c>
      <c r="B66" s="348"/>
      <c r="C66" s="140"/>
      <c r="D66" s="140"/>
      <c r="E66" s="140"/>
      <c r="F66" s="140"/>
      <c r="G66" s="140"/>
    </row>
    <row r="67" customHeight="true" ht="15.0">
      <c r="A67" s="346" t="inlineStr">
        <is>
          <t xml:space="preserve">    3.其他收入指单位取得的除财政拨款、事业收入、经营收入、上级补助收入、附属单位上缴收入以外的收入。</t>
        </is>
      </c>
      <c r="B67" s="348"/>
      <c r="C67" s="140"/>
      <c r="D67" s="140"/>
      <c r="E67" s="140"/>
      <c r="F67" s="140"/>
      <c r="G67" s="140"/>
    </row>
    <row r="68" customHeight="true" ht="15.0">
      <c r="A68" s="346" t="inlineStr">
        <is>
          <t xml:space="preserve">    4.结转和结余包括单位财政拨款结转和结余及其他资金结转和结余。</t>
        </is>
      </c>
      <c r="B68" s="348"/>
      <c r="C68" s="140"/>
      <c r="D68" s="140"/>
      <c r="E68" s="140"/>
      <c r="F68" s="140"/>
      <c r="G68" s="140"/>
    </row>
    <row r="69" customHeight="true" ht="15.0">
      <c r="A69" s="346" t="inlineStr">
        <is>
          <t xml:space="preserve">    5.主要指标上下年变动幅度超过20%，其中机构人员指标上下年有变动的，应具体核实并说明原因。</t>
        </is>
      </c>
      <c r="B69" s="140"/>
      <c r="C69" s="140"/>
      <c r="D69" s="140"/>
      <c r="E69" s="140"/>
      <c r="F69" s="140"/>
      <c r="G69" s="140"/>
    </row>
    <row r="70" customHeight="true" ht="15.0">
      <c r="A70" s="346"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0" t="inlineStr">
        <is>
          <t>评价指标</t>
        </is>
      </c>
      <c r="B1" s="78"/>
      <c r="C1" s="78"/>
      <c r="D1" s="78"/>
      <c r="E1" s="90"/>
      <c r="F1" s="78"/>
      <c r="G1" s="352" t="inlineStr">
        <is>
          <t>计算值</t>
        </is>
      </c>
      <c r="H1" s="352" t="inlineStr">
        <is>
          <t>得分</t>
        </is>
      </c>
      <c r="I1" s="352" t="inlineStr">
        <is>
          <t>指标说明</t>
        </is>
      </c>
      <c r="J1" s="352" t="inlineStr">
        <is>
          <t>评分标准</t>
        </is>
      </c>
    </row>
    <row r="2" customHeight="true" ht="21.75">
      <c r="A2" s="326" t="inlineStr">
        <is>
          <t>一级指标</t>
        </is>
      </c>
      <c r="B2" s="90"/>
      <c r="C2" s="354" t="inlineStr">
        <is>
          <t>二级指标</t>
        </is>
      </c>
      <c r="D2" s="78"/>
      <c r="E2" s="326"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6" t="inlineStr">
        <is>
          <t>预算编制及执行情况</t>
        </is>
      </c>
      <c r="B4" s="356" t="inlineStr">
        <is>
          <t>90</t>
        </is>
      </c>
      <c r="C4" s="358" t="inlineStr">
        <is>
          <t>预算编制的准确完整性</t>
        </is>
      </c>
      <c r="D4" s="360" t="inlineStr">
        <is>
          <t>30</t>
        </is>
      </c>
      <c r="E4" s="362" t="inlineStr">
        <is>
          <t>财政拨款收入预决算差异率</t>
        </is>
      </c>
      <c r="F4" s="92" t="inlineStr">
        <is>
          <t>3</t>
        </is>
      </c>
      <c r="G4" s="108" t="n">
        <f>'LH01 部门决算量化评价表'!G4</f>
        <v>28.68</v>
      </c>
      <c r="H4" s="364" t="n">
        <f>'LH01 部门决算量化评价表'!H4</f>
        <v>0.0</v>
      </c>
      <c r="I4" s="362" t="inlineStr">
        <is>
          <t>财政拨款收入：（决算数－年初预算数）/年初预算数*100%</t>
        </is>
      </c>
      <c r="J4" s="362" t="inlineStr">
        <is>
          <t>差异率＝0，得满分；差异率（绝对值）&gt;0时，每增加5%（含）扣减0.5分，减至0分为止。</t>
        </is>
      </c>
    </row>
    <row r="5" customHeight="true" ht="45.0">
      <c r="A5" s="90"/>
      <c r="B5" s="90"/>
      <c r="C5" s="90"/>
      <c r="D5" s="78"/>
      <c r="E5" s="362" t="inlineStr">
        <is>
          <t>事业收入预决算差异率</t>
        </is>
      </c>
      <c r="F5" s="92" t="inlineStr">
        <is>
          <t>5</t>
        </is>
      </c>
      <c r="G5" s="108" t="n">
        <f>'LH01 部门决算量化评价表'!G5</f>
        <v>0.0</v>
      </c>
      <c r="H5" s="364" t="n">
        <f>'LH01 部门决算量化评价表'!H5</f>
        <v>5.0</v>
      </c>
      <c r="I5" s="362" t="inlineStr">
        <is>
          <t>事业收入：（决算数－年初预算数）/年初预算数*100%</t>
        </is>
      </c>
      <c r="J5" s="362" t="inlineStr">
        <is>
          <t>差异率＝0，得满分；差异率（绝对值）&gt;0时，每增加5%（含）扣减0.5分，减至0分为止。</t>
        </is>
      </c>
    </row>
    <row r="6" customHeight="true" ht="45.0">
      <c r="A6" s="90"/>
      <c r="B6" s="90"/>
      <c r="C6" s="90"/>
      <c r="D6" s="78"/>
      <c r="E6" s="362" t="inlineStr">
        <is>
          <t>经营收入预决算差异率</t>
        </is>
      </c>
      <c r="F6" s="92" t="inlineStr">
        <is>
          <t>3</t>
        </is>
      </c>
      <c r="G6" s="108" t="n">
        <f>'LH01 部门决算量化评价表'!G6</f>
        <v>0.0</v>
      </c>
      <c r="H6" s="364" t="n">
        <f>'LH01 部门决算量化评价表'!H6</f>
        <v>3.0</v>
      </c>
      <c r="I6" s="362" t="inlineStr">
        <is>
          <t>经营收入：（决算数－年初预算数）/年初预算数*100%</t>
        </is>
      </c>
      <c r="J6" s="362" t="inlineStr">
        <is>
          <t>差异率＝0，得满分；差异率（绝对值）&gt;0时，每增加5%（含）扣减0.5分，减至0分为止。</t>
        </is>
      </c>
    </row>
    <row r="7" customHeight="true" ht="45.0">
      <c r="A7" s="90"/>
      <c r="B7" s="90"/>
      <c r="C7" s="90"/>
      <c r="D7" s="78"/>
      <c r="E7" s="362" t="inlineStr">
        <is>
          <t>其他收入预决算差异率</t>
        </is>
      </c>
      <c r="F7" s="92" t="inlineStr">
        <is>
          <t>5</t>
        </is>
      </c>
      <c r="G7" s="108" t="n">
        <f>'LH01 部门决算量化评价表'!G7</f>
        <v>0.0</v>
      </c>
      <c r="H7" s="364" t="n">
        <f>'LH01 部门决算量化评价表'!H7</f>
        <v>5.0</v>
      </c>
      <c r="I7" s="362" t="inlineStr">
        <is>
          <t>其他收入：（决算数－年初预算数）/年初预算数*100%</t>
        </is>
      </c>
      <c r="J7" s="362" t="inlineStr">
        <is>
          <t>差异率＝0，得满分；差异率（绝对值）&gt;0时，每增加5%（含）扣减0.5分，减至0分为止。</t>
        </is>
      </c>
    </row>
    <row r="8" customHeight="true" ht="45.0">
      <c r="A8" s="90"/>
      <c r="B8" s="90"/>
      <c r="C8" s="90"/>
      <c r="D8" s="78"/>
      <c r="E8" s="362" t="inlineStr">
        <is>
          <t>年初结转和结余预决算差异率</t>
        </is>
      </c>
      <c r="F8" s="92" t="inlineStr">
        <is>
          <t>5</t>
        </is>
      </c>
      <c r="G8" s="108" t="n">
        <f>'LH01 部门决算量化评价表'!G8</f>
        <v>0.0</v>
      </c>
      <c r="H8" s="364" t="n">
        <f>'LH01 部门决算量化评价表'!H8</f>
        <v>5.0</v>
      </c>
      <c r="I8" s="362" t="inlineStr">
        <is>
          <t>年初结转和结余：（决算数－年初预算数）/年初预算数*100%</t>
        </is>
      </c>
      <c r="J8" s="362" t="inlineStr">
        <is>
          <t>差异率＝0，得满分；差异率（绝对值）≤100%，扣减1分；差异率（绝对值）&gt;100%时，每增加10%（含）扣减0.5分，减至0分为止。</t>
        </is>
      </c>
    </row>
    <row r="9" customHeight="true" ht="45.0">
      <c r="A9" s="90"/>
      <c r="B9" s="90"/>
      <c r="C9" s="90"/>
      <c r="D9" s="78"/>
      <c r="E9" s="362" t="inlineStr">
        <is>
          <t>人员经费预决算差异率</t>
        </is>
      </c>
      <c r="F9" s="92" t="inlineStr">
        <is>
          <t>5</t>
        </is>
      </c>
      <c r="G9" s="108" t="n">
        <f>'LH01 部门决算量化评价表'!G9</f>
        <v>82.17</v>
      </c>
      <c r="H9" s="364" t="n">
        <f>'LH01 部门决算量化评价表'!H9</f>
        <v>0.5</v>
      </c>
      <c r="I9" s="362" t="inlineStr">
        <is>
          <t>人员经费：（决算数－年初预算数）/年初预算数*100%</t>
        </is>
      </c>
      <c r="J9" s="362" t="inlineStr">
        <is>
          <t>差异率≤0，得满分；差异率﹥0时，每增加10%（含）扣减0.5分，减至0分为止。</t>
        </is>
      </c>
    </row>
    <row r="10" customHeight="true" ht="45.0">
      <c r="A10" s="90"/>
      <c r="B10" s="90"/>
      <c r="C10" s="90"/>
      <c r="D10" s="78"/>
      <c r="E10" s="362" t="inlineStr">
        <is>
          <t>公用经费预决算差异率</t>
        </is>
      </c>
      <c r="F10" s="92" t="inlineStr">
        <is>
          <t>4</t>
        </is>
      </c>
      <c r="G10" s="108" t="n">
        <f>'LH01 部门决算量化评价表'!G10</f>
        <v>32.15</v>
      </c>
      <c r="H10" s="364" t="n">
        <f>'LH01 部门决算量化评价表'!H10</f>
        <v>0.5</v>
      </c>
      <c r="I10" s="362" t="inlineStr">
        <is>
          <t>公用经费：（决算数－年初预算数）/年初预算数*100%</t>
        </is>
      </c>
      <c r="J10" s="362" t="inlineStr">
        <is>
          <t>差异率≤0，得满分；差异率﹥0时，每增加5%（含）扣减0.5分，减至0分为止。</t>
        </is>
      </c>
    </row>
    <row r="11" customHeight="true" ht="45.0">
      <c r="A11" s="90"/>
      <c r="B11" s="90"/>
      <c r="C11" s="358" t="inlineStr">
        <is>
          <t>预算执行的有效性</t>
        </is>
      </c>
      <c r="D11" s="360" t="inlineStr">
        <is>
          <t>50</t>
        </is>
      </c>
      <c r="E11" s="362" t="inlineStr">
        <is>
          <t>人员经费预算执行差异率</t>
        </is>
      </c>
      <c r="F11" s="92" t="inlineStr">
        <is>
          <t>10</t>
        </is>
      </c>
      <c r="G11" s="108" t="n">
        <f>'LH01 部门决算量化评价表'!G11</f>
        <v>0.0</v>
      </c>
      <c r="H11" s="364" t="n">
        <f>'LH01 部门决算量化评价表'!H11</f>
        <v>10.0</v>
      </c>
      <c r="I11" s="362" t="inlineStr">
        <is>
          <t>人员经费：（决算数－调整预算数）/调整预算数*100%</t>
        </is>
      </c>
      <c r="J11" s="362" t="inlineStr">
        <is>
          <t>差异率＝0，得满分；差异率（绝对值）&gt;0时，每增加5%（含）扣减0.5分，减至0分为止。</t>
        </is>
      </c>
    </row>
    <row r="12" customHeight="true" ht="45.0">
      <c r="A12" s="90"/>
      <c r="B12" s="90"/>
      <c r="C12" s="90"/>
      <c r="D12" s="78"/>
      <c r="E12" s="362" t="inlineStr">
        <is>
          <t>公用经费预算执行差异率</t>
        </is>
      </c>
      <c r="F12" s="92" t="inlineStr">
        <is>
          <t>10</t>
        </is>
      </c>
      <c r="G12" s="108" t="n">
        <f>'LH01 部门决算量化评价表'!G12</f>
        <v>0.0</v>
      </c>
      <c r="H12" s="364" t="n">
        <f>'LH01 部门决算量化评价表'!H12</f>
        <v>10.0</v>
      </c>
      <c r="I12" s="362" t="inlineStr">
        <is>
          <t>公用经费：（决算数－调整预算数）/调整预算数*100%</t>
        </is>
      </c>
      <c r="J12" s="362" t="inlineStr">
        <is>
          <t>差异率＝0，得满分；差异率（绝对值）&gt;0时，每增加5%（含）扣减0.5分，减至0分为止。</t>
        </is>
      </c>
    </row>
    <row r="13" customHeight="true" ht="45.0">
      <c r="A13" s="90"/>
      <c r="B13" s="90"/>
      <c r="C13" s="90"/>
      <c r="D13" s="78"/>
      <c r="E13" s="362" t="inlineStr">
        <is>
          <t>财政拨款结转和结余率</t>
        </is>
      </c>
      <c r="F13" s="92" t="inlineStr">
        <is>
          <t>10</t>
        </is>
      </c>
      <c r="G13" s="108" t="n">
        <f>'LH01 部门决算量化评价表'!G13</f>
        <v>0.0</v>
      </c>
      <c r="H13" s="364" t="n">
        <f>'LH01 部门决算量化评价表'!H13</f>
        <v>10.0</v>
      </c>
      <c r="I13" s="362" t="inlineStr">
        <is>
          <t>财政拨款结转和结余：（本年年末数/支出调整预算数总计）*100%</t>
        </is>
      </c>
      <c r="J13" s="362" t="inlineStr">
        <is>
          <t>结转和结余率=0，得满分；结转和结余率（绝对值）&gt;0时，每增加5%（含）扣减0.5分，减至0分为止。</t>
        </is>
      </c>
    </row>
    <row r="14" customHeight="true" ht="45.0">
      <c r="A14" s="90"/>
      <c r="B14" s="90"/>
      <c r="C14" s="90"/>
      <c r="D14" s="78"/>
      <c r="E14" s="362" t="inlineStr">
        <is>
          <t>财政拨款结转上下年变动率</t>
        </is>
      </c>
      <c r="F14" s="92" t="inlineStr">
        <is>
          <t>7</t>
        </is>
      </c>
      <c r="G14" s="108" t="n">
        <f>'LH01 部门决算量化评价表'!G14</f>
        <v>0.0</v>
      </c>
      <c r="H14" s="364" t="n">
        <f>'LH01 部门决算量化评价表'!H14</f>
        <v>7.0</v>
      </c>
      <c r="I14" s="362" t="inlineStr">
        <is>
          <t>财政拨款结转：（本年年末数－上年年末数）/上年年末数*100%</t>
        </is>
      </c>
      <c r="J14" s="362" t="inlineStr">
        <is>
          <t>比重≤0，得满分；比重（绝对值）﹥0时，每增加5%（含）扣减0.5分，减至0分为止。</t>
        </is>
      </c>
    </row>
    <row r="15" customHeight="true" ht="45.0">
      <c r="A15" s="90"/>
      <c r="B15" s="90"/>
      <c r="C15" s="90"/>
      <c r="D15" s="78"/>
      <c r="E15" s="362" t="inlineStr">
        <is>
          <t>财政拨款结余上下年变动率</t>
        </is>
      </c>
      <c r="F15" s="92" t="inlineStr">
        <is>
          <t>3</t>
        </is>
      </c>
      <c r="G15" s="108" t="n">
        <f>'LH01 部门决算量化评价表'!G15</f>
        <v>0.0</v>
      </c>
      <c r="H15" s="364" t="n">
        <f>'LH01 部门决算量化评价表'!H15</f>
        <v>3.0</v>
      </c>
      <c r="I15" s="362" t="inlineStr">
        <is>
          <t>财政拨款结余：（本年年末数－上年年末数）/上年年末数*100%</t>
        </is>
      </c>
      <c r="J15" s="362" t="inlineStr">
        <is>
          <t>比重≤0，得满分；比重（绝对值）﹥0时，每增加5%（含）扣减0.5分，减至0分为止。</t>
        </is>
      </c>
    </row>
    <row r="16" customHeight="true" ht="45.0">
      <c r="A16" s="90"/>
      <c r="B16" s="90"/>
      <c r="C16" s="90"/>
      <c r="D16" s="78"/>
      <c r="E16" s="362" t="inlineStr">
        <is>
          <t>项目支出预算执行进度上下年差异率</t>
        </is>
      </c>
      <c r="F16" s="92" t="inlineStr">
        <is>
          <t>5</t>
        </is>
      </c>
      <c r="G16" s="108" t="n">
        <f>'LH01 部门决算量化评价表'!G16</f>
        <v>0.0</v>
      </c>
      <c r="H16" s="364" t="n">
        <f>'LH01 部门决算量化评价表'!H16</f>
        <v>5.0</v>
      </c>
      <c r="I16" s="362" t="inlineStr">
        <is>
          <t>项目支出：（本年执行进度－上年执行进度）/上年执行进度*100%</t>
        </is>
      </c>
      <c r="J16" s="362" t="inlineStr">
        <is>
          <t>差异率≥0，得满分；差异率＜0时，差异值（绝对值）增加3%（含）扣减0.5分，减至0分为止。</t>
        </is>
      </c>
    </row>
    <row r="17" customHeight="true" ht="45.0">
      <c r="A17" s="90"/>
      <c r="B17" s="90"/>
      <c r="C17" s="90"/>
      <c r="D17" s="78"/>
      <c r="E17" s="362" t="inlineStr">
        <is>
          <t>“三公”经费支出预决算差异率</t>
        </is>
      </c>
      <c r="F17" s="92" t="inlineStr">
        <is>
          <t>5</t>
        </is>
      </c>
      <c r="G17" s="108" t="n">
        <f>'LH01 部门决算量化评价表'!G17</f>
        <v>-66.38</v>
      </c>
      <c r="H17" s="364" t="n">
        <f>'LH01 部门决算量化评价表'!H17</f>
        <v>5.0</v>
      </c>
      <c r="I17" s="362" t="inlineStr">
        <is>
          <t>“三公”经费：（决算数－年初预算数/年初预算数）*100%</t>
        </is>
      </c>
      <c r="J17" s="362" t="inlineStr">
        <is>
          <t>差异率≤0，得满分；差异率&gt;0时，每增加5%（含）扣减1分，减至0分为止。</t>
        </is>
      </c>
    </row>
    <row r="18" customHeight="true" ht="45.0">
      <c r="A18" s="90"/>
      <c r="B18" s="90"/>
      <c r="C18" s="84" t="inlineStr">
        <is>
          <t>预算编制及执行的规范性</t>
        </is>
      </c>
      <c r="D18" s="366" t="inlineStr">
        <is>
          <t>10</t>
        </is>
      </c>
      <c r="E18" s="362" t="inlineStr">
        <is>
          <t>财政拨款项目支出中开支在职人员及离退休经费比重</t>
        </is>
      </c>
      <c r="F18" s="92" t="inlineStr">
        <is>
          <t>5</t>
        </is>
      </c>
      <c r="G18" s="108" t="n">
        <f>'LH01 部门决算量化评价表'!G18</f>
        <v>0.0</v>
      </c>
      <c r="H18" s="364" t="n">
        <f>'LH01 部门决算量化评价表'!H18</f>
        <v>5.0</v>
      </c>
      <c r="I18" s="362" t="inlineStr">
        <is>
          <t>财政拨款项目支出：（工资福利支出+离休费+退休费）/项目支出合计*100%</t>
        </is>
      </c>
      <c r="J18" s="362" t="inlineStr">
        <is>
          <t>比重＝0，得满分；比重﹥0时，每增加1%（含）扣减0.5分，减至0分为止。</t>
        </is>
      </c>
    </row>
    <row r="19" customHeight="true" ht="45.0">
      <c r="A19" s="90"/>
      <c r="B19" s="90"/>
      <c r="C19" s="90"/>
      <c r="D19" s="78"/>
      <c r="E19" s="362" t="inlineStr">
        <is>
          <t>基本支出中列支房屋建筑物购建、大型修缮、基础设施建设、物资储备比重</t>
        </is>
      </c>
      <c r="F19" s="92" t="inlineStr">
        <is>
          <t>5</t>
        </is>
      </c>
      <c r="G19" s="108" t="n">
        <f>'LH01 部门决算量化评价表'!G19</f>
        <v>0.0</v>
      </c>
      <c r="H19" s="364" t="n">
        <f>'LH01 部门决算量化评价表'!H19</f>
        <v>5.0</v>
      </c>
      <c r="I19" s="362" t="inlineStr">
        <is>
          <t>基本支出：（房屋建筑物构建+大型修缮+基础设施建设+物资储备）/公用经费*100%</t>
        </is>
      </c>
      <c r="J19" s="362" t="inlineStr">
        <is>
          <t>比重=0，得满分；比重&gt;0时，每增加1%（含）扣减0.5分，减至0分为止。</t>
        </is>
      </c>
    </row>
    <row r="20" customHeight="true" ht="45.0">
      <c r="A20" s="318" t="inlineStr">
        <is>
          <t>财务状况</t>
        </is>
      </c>
      <c r="B20" s="318" t="inlineStr">
        <is>
          <t>10</t>
        </is>
      </c>
      <c r="C20" s="94" t="inlineStr">
        <is>
          <t>资产状况</t>
        </is>
      </c>
      <c r="D20" s="92" t="inlineStr">
        <is>
          <t>5</t>
        </is>
      </c>
      <c r="E20" s="362" t="inlineStr">
        <is>
          <t>货币资金变动率</t>
        </is>
      </c>
      <c r="F20" s="92" t="inlineStr">
        <is>
          <t>5</t>
        </is>
      </c>
      <c r="G20" s="108" t="n">
        <f>'LH01 部门决算量化评价表'!G20</f>
        <v>0.0</v>
      </c>
      <c r="H20" s="364" t="n">
        <f>'LH01 部门决算量化评价表'!H20</f>
        <v>0.0</v>
      </c>
      <c r="I20" s="362" t="inlineStr">
        <is>
          <t>货币资金：（期末数－期初数）/期初数*100%</t>
        </is>
      </c>
      <c r="J20" s="362" t="inlineStr">
        <is>
          <t>变动率≤0，得满分；变动率﹥0时，每增加5%（含）扣减0.5分，减至0分为止。</t>
        </is>
      </c>
    </row>
    <row r="21" customHeight="true" ht="45.0">
      <c r="A21" s="90"/>
      <c r="B21" s="90"/>
      <c r="C21" s="84" t="inlineStr">
        <is>
          <t>负债状况</t>
        </is>
      </c>
      <c r="D21" s="366" t="inlineStr">
        <is>
          <t>5</t>
        </is>
      </c>
      <c r="E21" s="362" t="inlineStr">
        <is>
          <t>借款变动率</t>
        </is>
      </c>
      <c r="F21" s="92" t="inlineStr">
        <is>
          <t>4</t>
        </is>
      </c>
      <c r="G21" s="108" t="n">
        <f>'LH01 部门决算量化评价表'!G21</f>
        <v>0.0</v>
      </c>
      <c r="H21" s="364" t="n">
        <f>'LH01 部门决算量化评价表'!H21</f>
        <v>4.0</v>
      </c>
      <c r="I21" s="362" t="inlineStr">
        <is>
          <t>借款：（期末数－期初数）/期初数*100%</t>
        </is>
      </c>
      <c r="J21" s="362" t="inlineStr">
        <is>
          <t>变动率≤0，得满分；变动率﹥0时，每增加5%（含）扣减0.5分，减至0分为止。</t>
        </is>
      </c>
    </row>
    <row r="22" customHeight="true" ht="45.0">
      <c r="A22" s="90"/>
      <c r="B22" s="90"/>
      <c r="C22" s="90"/>
      <c r="D22" s="78"/>
      <c r="E22" s="362" t="inlineStr">
        <is>
          <t>应缴财政款及时性</t>
        </is>
      </c>
      <c r="F22" s="92" t="inlineStr">
        <is>
          <t>1</t>
        </is>
      </c>
      <c r="G22" s="108" t="n">
        <f>'LH01 部门决算量化评价表'!G22</f>
        <v>0.0</v>
      </c>
      <c r="H22" s="364" t="n">
        <f>'LH01 部门决算量化评价表'!H22</f>
        <v>1.0</v>
      </c>
      <c r="I22" s="362" t="inlineStr">
        <is>
          <t>应缴财政款年末按规定年终清缴后应无余额</t>
        </is>
      </c>
      <c r="J22" s="362"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68" t="n">
        <f>'LH01 部门决算量化评价表'!H23</f>
        <v>84.0</v>
      </c>
      <c r="I23" s="94" t="inlineStr">
        <is>
          <t>—</t>
        </is>
      </c>
      <c r="J23" s="94" t="inlineStr">
        <is>
          <t>—</t>
        </is>
      </c>
    </row>
    <row r="24" customHeight="true" ht="21.75">
      <c r="A24" s="370" t="inlineStr">
        <is>
          <t>注：1.财务状况不含企业化管理事业单位和民间非营利组织。</t>
        </is>
      </c>
      <c r="B24" s="342"/>
      <c r="C24" s="342"/>
      <c r="D24" s="342"/>
      <c r="E24" s="342"/>
      <c r="F24" s="342"/>
      <c r="G24" s="342"/>
      <c r="H24" s="342"/>
      <c r="I24" s="342"/>
      <c r="J24" s="342"/>
    </row>
    <row r="25" customHeight="true" ht="21.75">
      <c r="A25" s="370" t="inlineStr">
        <is>
          <t xml:space="preserve">    2.财政拨款结转和结余率、财政拨款结转和结余上下年变动率评价指标中，中央部门上年、本年年末结转和结余数均不含暂付款。</t>
        </is>
      </c>
      <c r="B25" s="342"/>
      <c r="C25" s="342"/>
      <c r="D25" s="342"/>
      <c r="E25" s="342"/>
      <c r="F25" s="342"/>
      <c r="G25" s="342"/>
      <c r="H25" s="342"/>
      <c r="I25" s="342"/>
      <c r="J25" s="342"/>
    </row>
    <row r="26" customHeight="true" ht="21.75">
      <c r="A26" s="370" t="inlineStr">
        <is>
          <t xml:space="preserve">    3.各项评分标准中，对于分子不为0且分母为0的情况，按0分计算；分子、分母同为0的情况，按满分计算。</t>
        </is>
      </c>
      <c r="B26" s="342"/>
      <c r="C26" s="342"/>
      <c r="D26" s="342"/>
      <c r="E26" s="342"/>
      <c r="F26" s="342"/>
      <c r="G26" s="342"/>
      <c r="H26" s="342"/>
      <c r="I26" s="342"/>
      <c r="J26" s="34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45.0">
      <c r="A1" s="372" t="inlineStr">
        <is>
          <t>附件信息表指标</t>
        </is>
      </c>
      <c r="B1" s="37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2024-08-29T07:36:56Z</dcterms:created>
  <dc:creator>Apache POI</dc:creator>
</cp:coreProperties>
</file>