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0.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0" tabRatio="600"/>
  </bookViews>
  <sheets>
    <sheet name="附件1.1下拨汇总表" sheetId="20" r:id="rId1"/>
    <sheet name="附件1.2下拨汇总表 " sheetId="19" r:id="rId2"/>
    <sheet name="附件2项目分类汇总表" sheetId="11" r:id="rId3"/>
    <sheet name="附件3项目明细表" sheetId="7" r:id="rId4"/>
  </sheets>
  <definedNames>
    <definedName name="_xlnm.Print_Titles" localSheetId="0">'附件1.1下拨汇总表'!$3:$4</definedName>
    <definedName name="_xlnm.Print_Titles" localSheetId="1">'附件1.2下拨汇总表 '!$2:$4</definedName>
    <definedName name="_xlnm.Print_Area" localSheetId="3">'附件3项目明细表'!$A$1:$R$141</definedName>
    <definedName name="_xlnm.Print_Titles" localSheetId="3">'附件3项目明细表'!$2:$3</definedName>
  </definedNames>
  <calcPr calcId="191029"/>
</workbook>
</file>

<file path=xl/sharedStrings.xml><?xml version="1.0" encoding="utf-8"?>
<sst xmlns="http://schemas.openxmlformats.org/spreadsheetml/2006/main" count="1801" uniqueCount="748">
  <si>
    <t>附件1</t>
  </si>
  <si>
    <t xml:space="preserve">隆回县2024年财政衔接推进乡村振兴补助资金（第三批）指标下达汇总表           </t>
  </si>
  <si>
    <t>资金来源</t>
  </si>
  <si>
    <t>湘财预[2024]132号</t>
  </si>
  <si>
    <t>湘财预[2024]192号</t>
  </si>
  <si>
    <t>湘财预[2024]205号</t>
  </si>
  <si>
    <t xml:space="preserve">
湘财预[2024]205号</t>
  </si>
  <si>
    <t>隆财预单[2024]0220号</t>
  </si>
  <si>
    <t>合计</t>
  </si>
  <si>
    <t>序号</t>
  </si>
  <si>
    <t>单位名称</t>
  </si>
  <si>
    <t>高标准农田建设</t>
  </si>
  <si>
    <t>小型农田水利设施建设新增奖补项目</t>
  </si>
  <si>
    <t>农村安全饮水</t>
  </si>
  <si>
    <t>农村综合改革转移支付公益事业奖补资金</t>
  </si>
  <si>
    <t>少数民族发展任务</t>
  </si>
  <si>
    <t>扶持壮大村级集体经济</t>
  </si>
  <si>
    <t>欠发达林场巩固提升</t>
  </si>
  <si>
    <t>2024年富硒蔬菜产业园育苗费用</t>
  </si>
  <si>
    <t>以工代赈</t>
  </si>
  <si>
    <t>雨露计划职业教育补助</t>
  </si>
  <si>
    <t>中小河流域冶理</t>
  </si>
  <si>
    <t>保洁员工资</t>
  </si>
  <si>
    <t>百校联村项目</t>
  </si>
  <si>
    <t>脱贫劳动力外出务工交通补助</t>
  </si>
  <si>
    <t>美丽乡村示范村奖补</t>
  </si>
  <si>
    <t>新型经营主体贷款贴息</t>
  </si>
  <si>
    <t>老区发展方向</t>
  </si>
  <si>
    <t>三阁司红旗至龙庄公路路面修复工程</t>
  </si>
  <si>
    <t>总计</t>
  </si>
  <si>
    <t>小沙江镇</t>
  </si>
  <si>
    <t>虎形山瑶族乡</t>
  </si>
  <si>
    <t>麻塘山乡</t>
  </si>
  <si>
    <t>司门前镇</t>
  </si>
  <si>
    <t>大水田乡</t>
  </si>
  <si>
    <t>羊古坳镇</t>
  </si>
  <si>
    <t>金石桥镇</t>
  </si>
  <si>
    <t>鸭田镇</t>
  </si>
  <si>
    <t>高平镇</t>
  </si>
  <si>
    <t>罗洪镇</t>
  </si>
  <si>
    <t>六都寨镇</t>
  </si>
  <si>
    <t>荷田乡</t>
  </si>
  <si>
    <t>七江镇</t>
  </si>
  <si>
    <t>荷香桥镇</t>
  </si>
  <si>
    <t>西洋江镇</t>
  </si>
  <si>
    <t>横板桥镇</t>
  </si>
  <si>
    <t>南岳庙镇</t>
  </si>
  <si>
    <t>岩口镇</t>
  </si>
  <si>
    <t>滩头镇</t>
  </si>
  <si>
    <t>周旺镇</t>
  </si>
  <si>
    <t>北山镇</t>
  </si>
  <si>
    <t>山界回族乡</t>
  </si>
  <si>
    <t>三阁司镇</t>
  </si>
  <si>
    <t>花门街道</t>
  </si>
  <si>
    <t>桃花坪街道</t>
  </si>
  <si>
    <t>县农业农村局</t>
  </si>
  <si>
    <t>县农业农村局（乡村振兴局）</t>
  </si>
  <si>
    <t>县林业局</t>
  </si>
  <si>
    <t>县水利局</t>
  </si>
  <si>
    <t>隆回县2024年第三批财政衔接推进乡村振兴补助资金指标下达汇总表</t>
  </si>
  <si>
    <t>单位： 万元</t>
  </si>
  <si>
    <t>项目组织实施单位</t>
  </si>
  <si>
    <t>备注</t>
  </si>
  <si>
    <t>小沙江镇人民政府</t>
  </si>
  <si>
    <t>虎形山瑶族乡人民政府</t>
  </si>
  <si>
    <t>麻塘山乡人民政府</t>
  </si>
  <si>
    <t>司门前镇人民政府</t>
  </si>
  <si>
    <t>大水田乡人民政府</t>
  </si>
  <si>
    <t>羊古坳镇人民政府</t>
  </si>
  <si>
    <t>金石桥镇人民政府</t>
  </si>
  <si>
    <t>鸭田镇人民政府</t>
  </si>
  <si>
    <t>高平镇人民政府</t>
  </si>
  <si>
    <t>罗洪镇人民政府</t>
  </si>
  <si>
    <t>六都寨镇人民政府</t>
  </si>
  <si>
    <t>荷田乡人民政府</t>
  </si>
  <si>
    <t>七江镇人民政府</t>
  </si>
  <si>
    <t>荷香桥镇人民政府</t>
  </si>
  <si>
    <t>西洋江镇人民政府</t>
  </si>
  <si>
    <t>横板桥镇人民政府</t>
  </si>
  <si>
    <t>南岳庙镇人民政府</t>
  </si>
  <si>
    <t>岩口镇人民政府</t>
  </si>
  <si>
    <t>滩头镇人民政府</t>
  </si>
  <si>
    <t>周旺镇人民政府</t>
  </si>
  <si>
    <t>北山镇人民政府</t>
  </si>
  <si>
    <t>山界回族乡人民政府</t>
  </si>
  <si>
    <t>三阁司镇人民政府</t>
  </si>
  <si>
    <t>花门街道办事处</t>
  </si>
  <si>
    <t>桃花坪街道办事处</t>
  </si>
  <si>
    <t>县乡村振兴局</t>
  </si>
  <si>
    <t>九龙山国有林场</t>
  </si>
  <si>
    <t>大东山国有林场</t>
  </si>
  <si>
    <t>望云山国有林场</t>
  </si>
  <si>
    <t>县公路建设养护中心</t>
  </si>
  <si>
    <t>县河湖事务中心</t>
  </si>
  <si>
    <t>附件2</t>
  </si>
  <si>
    <t>隆回县2024年第三批财政衔接推进乡村振兴补助资金计划汇总表</t>
  </si>
  <si>
    <t>项目类型</t>
  </si>
  <si>
    <t>二级项目类型</t>
  </si>
  <si>
    <t>项目名称</t>
  </si>
  <si>
    <t>项目预算总投资</t>
  </si>
  <si>
    <t>本次安排衔接资金</t>
  </si>
  <si>
    <t>产业发展</t>
  </si>
  <si>
    <t>金融保险配套项目</t>
  </si>
  <si>
    <t>配套设施项目</t>
  </si>
  <si>
    <t>生产项目</t>
  </si>
  <si>
    <t>新型农村集体经济发展项目</t>
  </si>
  <si>
    <t>巩固三保障成果</t>
  </si>
  <si>
    <t>教育</t>
  </si>
  <si>
    <t>就业项目</t>
  </si>
  <si>
    <t>公益性岗位</t>
  </si>
  <si>
    <t>务工补助</t>
  </si>
  <si>
    <t>其他</t>
  </si>
  <si>
    <t>乡村建设行动</t>
  </si>
  <si>
    <t xml:space="preserve">
农村公共服务</t>
  </si>
  <si>
    <t>农村基础设施</t>
  </si>
  <si>
    <t>人居环境整治</t>
  </si>
  <si>
    <t>附件3</t>
  </si>
  <si>
    <t>隆回县2024年度第三批财政衔接推进乡村振兴补助资金项目明细表</t>
  </si>
  <si>
    <t>金额单位：万元</t>
  </si>
  <si>
    <t>项目子类型</t>
  </si>
  <si>
    <t>乡镇</t>
  </si>
  <si>
    <t>村</t>
  </si>
  <si>
    <t>建设性质</t>
  </si>
  <si>
    <t>计划开工
时间</t>
  </si>
  <si>
    <t>计划完工
时间</t>
  </si>
  <si>
    <t>项目主管单位</t>
  </si>
  <si>
    <t>建设内容及规模</t>
  </si>
  <si>
    <t>补助标准</t>
  </si>
  <si>
    <t>其他资金</t>
  </si>
  <si>
    <t>绩效目标</t>
  </si>
  <si>
    <t>湘财预[2023]323号</t>
  </si>
  <si>
    <t>湘财预[2024]81号</t>
  </si>
  <si>
    <t>湘财预[2024]205号湘财预[2024]224号</t>
  </si>
  <si>
    <t>县级配套</t>
  </si>
  <si>
    <t>已下达资金</t>
  </si>
  <si>
    <t>缺口资金</t>
  </si>
  <si>
    <t>中央资金</t>
  </si>
  <si>
    <t>省级资金</t>
  </si>
  <si>
    <t>县级资金</t>
  </si>
  <si>
    <t>省县小计</t>
  </si>
  <si>
    <t>小型农田水利设施建设</t>
  </si>
  <si>
    <t>马头山村</t>
  </si>
  <si>
    <t>2023年马头山村20-23组杨富堂排渠改造</t>
  </si>
  <si>
    <t>改造</t>
  </si>
  <si>
    <t>20-23组杨富堂排渠改造长度623m,断面尺寸b×h=1.2×1.2m，边坡1：0.15，侧墙采用浆砌石衬砌、墙顶10cm砼盖面</t>
  </si>
  <si>
    <t>674元/m</t>
  </si>
  <si>
    <t>解决14户脱贫户及一般农户260人灌溉，改善生活条件</t>
  </si>
  <si>
    <t>双石村</t>
  </si>
  <si>
    <t>2023年双石村1-3组1#排渠改造</t>
  </si>
  <si>
    <t>1-3组1#排渠改造长度817m,断面尺寸b×h=1×0.8m，边坡1：0.15，侧墙采用浆砌石衬砌、墙顶10cm砼盖面</t>
  </si>
  <si>
    <t>612元/m</t>
  </si>
  <si>
    <t>解决脱贫户监测户14户43人，解决200亩农田灌溉问题，改善生产条件，增加收入</t>
  </si>
  <si>
    <t>白竹坪村</t>
  </si>
  <si>
    <t>2023年白竹坪村9、10、11、15组白竹坪排渠改造</t>
  </si>
  <si>
    <t>9、10、11、15组白竹坪排渠改造长153m,断面尺寸b×h=1.5×1.7m，边坡1：0.15，一侧已采用浆砌石衬砌，另一侧侧墙本次采用浆砌石衬砌、墙顶10cm砼盖面</t>
  </si>
  <si>
    <t>850元/m</t>
  </si>
  <si>
    <t>解决脱贫户及监测户73户230人，农田水利灌溉问题，改善生产条件，增加收入</t>
  </si>
  <si>
    <t>三角村</t>
  </si>
  <si>
    <t>2023年三角村6-8组坳水口排渠改造</t>
  </si>
  <si>
    <t>6-8组坳水口排渠改造长314m,断面尺寸b×h=1× 1m，边坡1：0.15，侧墙采用浆砌石衬砌、墙顶10cm砼盖面</t>
  </si>
  <si>
    <t>828元/m</t>
  </si>
  <si>
    <t>解决脱贫户及监测户23户86人，一般农户255人，110亩农田水利灌溉问题，改善生产条件 增加收入</t>
  </si>
  <si>
    <t xml:space="preserve">周旺镇 </t>
  </si>
  <si>
    <t>邓家村</t>
  </si>
  <si>
    <t>2023年邓家村8、9、10、11、12、18组正龙电灌站左渠道、右渠道，石门银家渠道改造</t>
  </si>
  <si>
    <t>邓家村8、9、10、11、12、18组正龙电灌站左渠道、右渠道，石门银家渠道改造。长749m,其中正龙电灌站左渠道99m、正龙电灌站右渠道456m、石门银家渠道194m,采用100厚C20砼现浇,断面尺寸b×h=0.4×0.4m。</t>
  </si>
  <si>
    <t>227元/m</t>
  </si>
  <si>
    <t>解决脱贫（监测）户24户75人380亩农田水利灌溉问题，改善生产条件，增产增收。</t>
  </si>
  <si>
    <t>2023年邓家村8、9、10组石门银家1#渠道改造</t>
  </si>
  <si>
    <t>邓家村8、9、10组石门银家1#渠道改造。长198m,断面尺寸b×h=0.8×0.7m，边坡1:0.3，侧墙、底板采用150厚C20砼衬砌，墙顶设拉杆，间距3m</t>
  </si>
  <si>
    <t>556元/m</t>
  </si>
  <si>
    <t>解决脱贫（监测）户12户43人220亩农田水利灌溉问题，改善生产条件，增产增收。</t>
  </si>
  <si>
    <t>斜岭村</t>
  </si>
  <si>
    <t>2023年斜岭村6.7.10.12组洲上王家渠道、鲁泽长兴渠道改造</t>
  </si>
  <si>
    <t>斜岭村6.7.10.12组渠道改造，长749m,其中洲上王家渠道629m、鲁泽长兴渠道400m,采用100厚C20砼现浇,断面尺寸b×h=0.4×0.4m。</t>
  </si>
  <si>
    <t>272元/m</t>
  </si>
  <si>
    <t>解决脱贫（监测）户16户63人580亩农田水利灌溉问题，改善生产条件，增产增收</t>
  </si>
  <si>
    <t>2023年斜岭村5.11组磨子冲渠道改造</t>
  </si>
  <si>
    <t>斜岭村5.11组渠道改造，长610m,一侧边墙采用环保砖砌筑后内衬100厚C20砼，底板及 另一边墙采用 100 厚C20砼现浇, 断面尺寸b×h=0.4×0.4m。</t>
  </si>
  <si>
    <t>246元/m</t>
  </si>
  <si>
    <t>解决脱贫（监测）户14户52人520亩农田水利灌溉问题，改善生产条件，增产增收</t>
  </si>
  <si>
    <t>大柱村</t>
  </si>
  <si>
    <t>2023年大柱村1.2组三伏冲渠道改造</t>
  </si>
  <si>
    <t>大柱村1.2组三伏冲渠道改造。长534m,断面尺寸b×h=1.2 × 1.0m， 150厚C20砼衬砌，渠顶设拉杆，间距3m</t>
  </si>
  <si>
    <t>768元/m</t>
  </si>
  <si>
    <t>改善脱贫（监测）户76户304人45亩农田灌溉问题</t>
  </si>
  <si>
    <t>2023年大柱村7.8组阳光垅排渠改造</t>
  </si>
  <si>
    <t>大柱村7.8组阳光垅排渠改造。长156m,断面尺寸b×h=1.5×1.5m，边坡1：0.15，侧墙采用浆砌石衬砌、墙顶10cm砼盖面</t>
  </si>
  <si>
    <t>1346元/m</t>
  </si>
  <si>
    <t>改善脱贫（监测）户78户364人45亩农田灌溉问题</t>
  </si>
  <si>
    <t>竹山村</t>
  </si>
  <si>
    <t>2023年竹山村5.6.7.12.13组老屋渠道、大院子渠道改造</t>
  </si>
  <si>
    <t>竹山村5.6.7.12.13组老屋渠道、大院子渠道改造，总长1069m,其中老屋渠道长64m,b*h=0.4*0.4m,采用100厚C20砼现浇;大院子渠道长1005m,b*h=0.5*0.5m,采用150厚C20砼现浇</t>
  </si>
  <si>
    <t>393元/m</t>
  </si>
  <si>
    <t>解决脱贫（监测）户32户103人680亩农田水利灌溉问题，改善生产条件，增产增收。</t>
  </si>
  <si>
    <t>2023年竹山村14.15.18.20组颜家排渠改造</t>
  </si>
  <si>
    <t>竹山村14.15.18.20组颜家排渠改造。长430m,断面尺寸b×h=1.2×1.2m，边坡1：0.15，侧墙采用浆砌石衬砌、墙顶10cm砼盖面</t>
  </si>
  <si>
    <t>1116元/m</t>
  </si>
  <si>
    <t>解决脱贫（监测）户16户54人650亩农田水利灌溉问题，改善生产条件，增产增收</t>
  </si>
  <si>
    <t>杨岭村</t>
  </si>
  <si>
    <t>2023年杨岭村9、10组桥鸭塘渠道改造</t>
  </si>
  <si>
    <t>杨岭村9、10组渠道改造，长326m,采 用 100 厚 C20 砼 现 浇 ,0+000 ~ 0+202 断 面 尺 寸b × h=0.4 × 0.5m ，  0+202 ~ 0+326 断 面 尺 寸b×h=0.4×0.4m。</t>
  </si>
  <si>
    <t>184元/m</t>
  </si>
  <si>
    <t>解决脱贫（监测）户16户54人农田水利灌溉问题，改善生产条件，增产增收。</t>
  </si>
  <si>
    <t>江口村</t>
  </si>
  <si>
    <t>2023年江口村七组渠道改造</t>
  </si>
  <si>
    <t>江口村七组渠道改长472m,断面尺寸b×h=0.4×0.5m，侧墙采用150厚、底板采用100厚C20砼衬砌，设拉杆，间距3m</t>
  </si>
  <si>
    <t>508元/m</t>
  </si>
  <si>
    <t>解决脱贫（监测）户53户178人460亩农田水利灌溉问题，改善生产条件，增产增收。</t>
  </si>
  <si>
    <t>新兴村</t>
  </si>
  <si>
    <t>2023年新兴村11.12.13组渠道改造</t>
  </si>
  <si>
    <t>新兴村11.12.13组渠道改造，长660m,采用150厚C20砼现浇,断面尺寸b×h=0.8×0.8m。</t>
  </si>
  <si>
    <t>515元/m</t>
  </si>
  <si>
    <t>改善脱贫（监测）户19户76人农业生产问题,保护农田，方便生产</t>
  </si>
  <si>
    <t>2023年新兴村15.16组石头冲排渠改造</t>
  </si>
  <si>
    <t>新兴村15.16组渠道改造，长137m,断面尺寸b×h=2×1.2m，边坡1：0.15，侧墙采用浆砌石衬砌、墙顶10cm砼盖面</t>
  </si>
  <si>
    <t>1241元/m</t>
  </si>
  <si>
    <t>改善脱贫（监测）户38户115人农业生产问题,保护农田，方便生产</t>
  </si>
  <si>
    <t>水口村</t>
  </si>
  <si>
    <t>2023年水口村3.4.5组水头渠道改造</t>
  </si>
  <si>
    <t>水口村3.4.5组水头渠道改造，长380m,采用100厚C20砼现浇,断面尺寸b×h=0.4×0.4m。</t>
  </si>
  <si>
    <t>237元/m</t>
  </si>
  <si>
    <t>解决脱贫（监测）户12户40人200亩农田水利灌溉问题，改善生产条件，增产增收</t>
  </si>
  <si>
    <t>2023年水口村上邵片4组至5组渠道改造</t>
  </si>
  <si>
    <t>水口村上邵片4组至5组渠道改造，长484m,0+000~0+400断面尺寸b×h=1.8×1.5m，边坡1：0.15，侧墙采用浆砌石衬砌、墙顶10cm砼盖面，0+400~0+4841.5仅对侧墙采用浆砌石衬砌 ， 高1.5m，边坡1：0.15，墙顶10cm砼盖面</t>
  </si>
  <si>
    <t>1448元/m</t>
  </si>
  <si>
    <t>2023年水口村5组至15组渠道改造</t>
  </si>
  <si>
    <t>水口村5组至15组渠道改造，长346m,0+000~0+180断面尺寸b×h=2.5×1.5m，边坡1：0.15，侧墙采用浆砌石衬砌、墙顶10cm砼盖面，0+180~0+346断面尺寸b ×h=3 × 1.5m ，边坡1：0.15，侧墙采用浆砌石衬砌、墙顶10cm砼盖面</t>
  </si>
  <si>
    <t>1532元/m</t>
  </si>
  <si>
    <t xml:space="preserve">罗洪镇 </t>
  </si>
  <si>
    <t>下罗洪村</t>
  </si>
  <si>
    <t>2023年下罗洪村13组渠道修建</t>
  </si>
  <si>
    <t>13组修建长度650m断面尺寸为0.8*0.8m，采取C25砼衬砌，侧墙及底板砼厚度均为15cm</t>
  </si>
  <si>
    <t>477元/m</t>
  </si>
  <si>
    <t>解决脱贫（监测）19户62人50亩农田水利灌溉问题，改善生产条件，增收增产</t>
  </si>
  <si>
    <t>交通费补助</t>
  </si>
  <si>
    <t>各乡镇（街道）</t>
  </si>
  <si>
    <t>有关村</t>
  </si>
  <si>
    <t>2024年转移就业交通补助</t>
  </si>
  <si>
    <t>新建</t>
  </si>
  <si>
    <t>对外出务工的脱贫(监测)劳动力发放一次性交通补贴</t>
  </si>
  <si>
    <t>省外400元/人、省内市外200元/人、市内县外100元/人</t>
  </si>
  <si>
    <t>解决脱贫(监测）人口5200户79000人就业，增加脱贫(监测）户收入</t>
  </si>
  <si>
    <t>2024年北山镇村级保洁员工资</t>
  </si>
  <si>
    <t>北山镇2024年村级保洁员（脱贫和监测户）46人,12个月工资,1200元/月.人</t>
  </si>
  <si>
    <t>1200元/月.人</t>
  </si>
  <si>
    <t>解决脱贫（监测）人口46人就业，增加脱贫（监测）户收入</t>
  </si>
  <si>
    <t>2024年大水田乡村级保洁员工资</t>
  </si>
  <si>
    <t>大水田乡村级保洁员（脱贫和监测户）16人,12个月工资,1200元/月.人</t>
  </si>
  <si>
    <t>解决脱贫（监测）户16户，家庭人口56人.共有16人就业.增加农户和脱贫户（监测）收入.</t>
  </si>
  <si>
    <t>2024年高平镇村级保洁员工资</t>
  </si>
  <si>
    <t>高平镇村级保洁员（脱贫和监测户）81人,12个月工资,1200元/月.人</t>
  </si>
  <si>
    <t>解决脱贫（监测）户81人就业，增加脱贫（监测）户收入</t>
  </si>
  <si>
    <t>2024年荷田乡村级保洁员工资</t>
  </si>
  <si>
    <t>2024年1月</t>
  </si>
  <si>
    <t>2024年12月</t>
  </si>
  <si>
    <t>荷田乡2024年级保洁员（脱贫和监测户）30人,12个月工资,1200元/月/人</t>
  </si>
  <si>
    <t>解决脱贫28人和监测户2人就业，增加脱贫（监测）户收入</t>
  </si>
  <si>
    <t>2024年荷香桥镇村级保洁员工资</t>
  </si>
  <si>
    <t>荷香桥镇2024年村级保洁员（脱贫和监测户）63人,12个月工资,1200元/月.人</t>
  </si>
  <si>
    <t>解决脱贫（监测）人口63人就业，增加脱贫（监测）户收入</t>
  </si>
  <si>
    <t>2024年横板桥镇村级保洁员工资</t>
  </si>
  <si>
    <t>横板桥镇村级保洁员（脱贫和监测户）52人,12个月工资,1200元/月.人</t>
  </si>
  <si>
    <t>解决脱贫人口52人就业，增加农户和脱贫户收入</t>
  </si>
  <si>
    <t>2024年虎形山瑶族乡村级保洁员工资</t>
  </si>
  <si>
    <t>虎形山瑶族乡村级保洁员（脱贫和监测户）20人，12个月工资，1200元/月·人</t>
  </si>
  <si>
    <t>解决脱贫（监测）人口20人就业，增加脱贫户（监测）收入</t>
  </si>
  <si>
    <t>2024年花门街道村级保洁员工资</t>
  </si>
  <si>
    <t>花门街道2024年村级保洁员（脱贫和监测户）77人,12个月工资,1200元/月.人</t>
  </si>
  <si>
    <t>解决脱贫（监测）人口77人就业，增加脱贫（监测）户收入</t>
  </si>
  <si>
    <t>2024年金石桥镇村级保洁员工资</t>
  </si>
  <si>
    <t>金石桥镇村级保洁员（脱贫和监测户）69人,12个月工资,1200元/月.人</t>
  </si>
  <si>
    <t>解决脱贫（监测）户69户，受益家庭人口277人，脱贫（监测）就业人员69人</t>
  </si>
  <si>
    <t>2024年六都寨镇村级保洁员工资</t>
  </si>
  <si>
    <t>六都寨镇2024年村级保洁员（脱贫和监测户）62人,12个月工资,1200元/月.人</t>
  </si>
  <si>
    <t>解决脱贫（监测）人口62人就业，增加农户和脱贫户（监测）收入</t>
  </si>
  <si>
    <t>2024年罗洪镇村级保洁员工资</t>
  </si>
  <si>
    <t>村级脱贫（监测）户保洁员27人,12个月工资,1200元/月.人</t>
  </si>
  <si>
    <t>解决脱贫（监测）户27户27人就业，增加农户和脱贫（监测）户收入</t>
  </si>
  <si>
    <t>2024年麻塘山乡村级保洁员工资</t>
  </si>
  <si>
    <t>麻塘山乡村级保洁员（脱贫和监测户）17人,12个月工资,1200元/月.人</t>
  </si>
  <si>
    <t>解决脱贫（监测）人口17人就业，增加脱贫（监测）户收入</t>
  </si>
  <si>
    <t>2024年南岳庙镇村级保洁员工资</t>
  </si>
  <si>
    <t>南岳庙镇2024年村级保洁员（脱贫和监测户）35人,12个月工资,1200元/月.人</t>
  </si>
  <si>
    <t>解决脱贫（监测）人口35人就业，增加农户和脱贫户（监测）收入</t>
  </si>
  <si>
    <t>2024年七江镇村级保洁员工资</t>
  </si>
  <si>
    <t>七江镇2024年村级保洁员（脱贫和监测户）57人,12个月工资,1200元/月.人</t>
  </si>
  <si>
    <t>解决脱贫（监测）人口57人就业，增加脱贫（监测）户收入</t>
  </si>
  <si>
    <t>三阁司镇2024年村级保洁员工资</t>
  </si>
  <si>
    <t>三阁司镇村级保洁员（脱贫和监测户）74人,12个月工资,1200元/月.人</t>
  </si>
  <si>
    <t>解决脱贫人口74人就业，增加农户和脱贫户收入</t>
  </si>
  <si>
    <t>2024年山界回族乡村级保洁员工资</t>
  </si>
  <si>
    <t>2023年1月</t>
  </si>
  <si>
    <t>2023年12月</t>
  </si>
  <si>
    <t>山界回族乡村级保洁员（脱贫和监测户）27人,12个月工资,1200元/月.人</t>
  </si>
  <si>
    <t>解决脱贫（监测）人口27人就业，增加脱贫（监测）户收入</t>
  </si>
  <si>
    <t>2024年司门前镇村级保洁员工资</t>
  </si>
  <si>
    <t>司门前镇村级保洁员（脱贫和监测户）61人,12个月工资,1200元/月.人</t>
  </si>
  <si>
    <t>解决脱贫（监测）人口61人就业，增加脱贫户（监测）收入.</t>
  </si>
  <si>
    <t>2024年滩头镇村级保洁员工资</t>
  </si>
  <si>
    <t>滩头镇2024年级保洁员（脱贫和监测户）88人,12个月工资,1200元/月/人</t>
  </si>
  <si>
    <t>解决脱贫80人和监测户8人就业，增加脱贫（监测）户收入</t>
  </si>
  <si>
    <t>2024年桃花坪街道村级保洁员工资</t>
  </si>
  <si>
    <t>桃花坪街道村级保洁员（脱贫和监测户）77人,12个月工资,1200元/月.人</t>
  </si>
  <si>
    <t>解决脱贫(监测)人口77人就业，增加脱贫(监测)户收入</t>
  </si>
  <si>
    <t>2024年西洋江镇村级保洁员工资</t>
  </si>
  <si>
    <t>西洋江镇村保洁员（脱贫和监测户）41人,12个月工资,1200元/月.人</t>
  </si>
  <si>
    <t>解决脱贫（监测）人口41人就业，增加脱贫户收入</t>
  </si>
  <si>
    <t>2024年小沙江镇村级保洁员工资</t>
  </si>
  <si>
    <t>小沙江镇村级脱贫户（监测户）保洁员28人,12个月工资,1200元/月.人</t>
  </si>
  <si>
    <t>1200元/人/月</t>
  </si>
  <si>
    <t>解决脱贫（监测）人口28人就业，增加农户和脱贫户收入</t>
  </si>
  <si>
    <t>2024年鸭田镇村级保洁员工资</t>
  </si>
  <si>
    <t>鸭田镇村级保洁员（脱贫和监测户）32人,12个月工资,1200元/月.人</t>
  </si>
  <si>
    <t>解决脱贫（监测）户32就业，增加脱贫（监测）户收入</t>
  </si>
  <si>
    <t>2024年岩口镇村级保洁员工资</t>
  </si>
  <si>
    <t>岩口镇村级保洁员（脱贫和监测户）69人,12个月工资,1200元/月.人</t>
  </si>
  <si>
    <t>解决脱贫（监测）人口69人就业，增加农户和脱贫户（监测）收入</t>
  </si>
  <si>
    <t>2024年羊古坳镇村级保洁员工资</t>
  </si>
  <si>
    <t>羊古坳镇村级保洁员（脱贫和监测户）32人,12个月工资,1200元/月.人</t>
  </si>
  <si>
    <t>解决脱贫（监测）户32人就业，增加脱贫户收入</t>
  </si>
  <si>
    <t>2024年周旺镇村级保洁员工资</t>
  </si>
  <si>
    <t>周旺镇2024年村级保洁员（脱贫和监测户）37人,12个月工资,1200元/月.人</t>
  </si>
  <si>
    <t>解决脱贫（监测）人口37人就业，增加农户和脱贫户（监测）收入</t>
  </si>
  <si>
    <t>羊古坳镇、金石桥镇、鸭田镇</t>
  </si>
  <si>
    <t>相关项目村</t>
  </si>
  <si>
    <t>2023年辰水隆回县三期治理项目</t>
  </si>
  <si>
    <t>续建</t>
  </si>
  <si>
    <t>岸坡整治、护坡护岸，清淤疏浚、生态治理等，治理河段12km。</t>
  </si>
  <si>
    <t>350万元/公里</t>
  </si>
  <si>
    <t>保障沿河两岸1.2万余人生命财产安全，保护农田1.87万亩。</t>
  </si>
  <si>
    <t>司门前镇、羊古坳镇、金石桥镇</t>
  </si>
  <si>
    <t>2023年辰水流域治理项目</t>
  </si>
  <si>
    <t>岸坡整治、护坡护岸，清淤疏浚、生态治理等，治理河段10km</t>
  </si>
  <si>
    <t>170万元/公里</t>
  </si>
  <si>
    <t>保障沿河两岸0.85万余人生命财产安全，保护农田0.72万亩。</t>
  </si>
  <si>
    <t>村容村貌提升</t>
  </si>
  <si>
    <t>学堂湾村</t>
  </si>
  <si>
    <t>2024年学堂湾村2、3组院落基础设施建设</t>
  </si>
  <si>
    <t>学堂湾村2、3组1-2个院落基础设施建设</t>
  </si>
  <si>
    <t>50万元/处</t>
  </si>
  <si>
    <t>解决脱贫（监测）户15户53人人居环境问题，改善人居环境条件</t>
  </si>
  <si>
    <t>享受“雨露计划”职业教育补助</t>
  </si>
  <si>
    <t>各村</t>
  </si>
  <si>
    <t>2024年度雨露计划职业教育补助</t>
  </si>
  <si>
    <t>对就读中等职业学校、高职高专院校、技师学院已注册普通全日制正式学籍的本县脱贫户家族子女（含监测对象），落实助学补助政策</t>
  </si>
  <si>
    <t>1500元/人/学期</t>
  </si>
  <si>
    <t>受助家庭子女雨露计划职业学历助学补助实现“应补尽补”，资金发放及时率100%</t>
  </si>
  <si>
    <t>欠发达国有林场森林消防设施建设</t>
  </si>
  <si>
    <t>隆回县望云山国有林场</t>
  </si>
  <si>
    <t>石半寺工区</t>
  </si>
  <si>
    <t>2024年隆回县望云山国有林场欠发达林场巩固提升消防蓄水塘建设项目</t>
  </si>
  <si>
    <t>石半寺工区下湖凼建设消防蓄水塘1个（含坝体、护坡等），蓄水量950立方米</t>
  </si>
  <si>
    <t>40万/处</t>
  </si>
  <si>
    <t>利用森林消防蓄水池提高森林防火和应急处置能力，保护周边群众220户760人（其中脱贫户（监测户）62户190人）的生命财产安全和森林资源安全</t>
  </si>
  <si>
    <t>欠发达国有林场棚户房改造</t>
  </si>
  <si>
    <t>隆回县九龙山国有林场</t>
  </si>
  <si>
    <t>分水界工区</t>
  </si>
  <si>
    <t>2024年隆回县九龙山国有林场欠发达林场巩固提升管护站点用房重建项目</t>
  </si>
  <si>
    <t>重建</t>
  </si>
  <si>
    <t>分水界工区旧房拆除、场地平整250㎡及前坪硬化150㎡；管护用房建筑面积(砖混二层)210㎡；蓄水池(2个)容积16m³铺设自来水管道200米</t>
  </si>
  <si>
    <t>改善林场职工7户16人生产生活条件，提升林场森林资源管护及森林防火能力</t>
  </si>
  <si>
    <t>金潭村</t>
  </si>
  <si>
    <t>2024年司门前镇金潭村扶持村级集体经济项目</t>
  </si>
  <si>
    <t>2024/9/31</t>
  </si>
  <si>
    <t>县委组织部</t>
  </si>
  <si>
    <t>将扶持资金50万元投资到湖南盛世丰花生物科技股份有限公司享受每年3.2万元/年的固定保底分红。剩余10万元投资到县同富公司，（隆回县司门前建设投资有限公司，参与镇内项目工程、通过入股分红等方式使脱贫(监测)户增收，按协议实行保底分红，预期最低保本收益1.5万元/年</t>
  </si>
  <si>
    <t>50万元/村</t>
  </si>
  <si>
    <t>可招脱贫(监测)人员务工，可惠及脱贫((监测)户40户151人</t>
  </si>
  <si>
    <t>友谊村</t>
  </si>
  <si>
    <t>2024年友谊村扶持村级集体经济项目</t>
  </si>
  <si>
    <t>将扶持资金50万元投资隆回三阁司智创园建设投资有限公司，参与土地开发等建设，通过入股等方式使脱贫（监测）户增收，按协议实行保本分红，预计最低保底受益4万元/年</t>
  </si>
  <si>
    <t>可招脱贫（监测）人员务工，可惠及脱贫（监测）户163户562人</t>
  </si>
  <si>
    <t>石矿村</t>
  </si>
  <si>
    <t>2023年石矿村扶持村级集体经济项目</t>
  </si>
  <si>
    <t>将扶持资金50万元投资邵阳县桂娥种养殖专业合作社，用于扩大企业生产规模，带动村民就业;使脱贫(监测)户增收，增加村集体经济收入，按协议实行保本分红，预期最低保底收益共4万元/年</t>
  </si>
  <si>
    <t>投入50万元用于村级集体经济创收，可惠及脱贫（监测）人口70户211人</t>
  </si>
  <si>
    <t>红星村</t>
  </si>
  <si>
    <t>2024年红星村扶持村级集体经济项目</t>
  </si>
  <si>
    <t>将扶持资金50万元投资湖南省淳亿科技有限公司，用于购买生产机械、扩大生产规模，在增加就业岗位的同时为村集体进一步增收，按协议实行保本分红，预期保底收益5万元/年</t>
  </si>
  <si>
    <t>投入50万元与湖南省淳亿科技有限公司合作，用于村级集体经济创收，可惠及脱贫户和监测户50户，144人</t>
  </si>
  <si>
    <t>花桥村</t>
  </si>
  <si>
    <t>2024年花桥村扶持村级集体经济项目</t>
  </si>
  <si>
    <t>通过入股、务工等方式，使脱贫(监测)户增收，增加村集体经济收入，按协议实行保底分红，预计年底收益4万元。</t>
  </si>
  <si>
    <t>可招收脱贫(监测)人员务工，惠及脱贫（监测）户105户369人。</t>
  </si>
  <si>
    <t>龙坪村、光化村、杉木坪村</t>
  </si>
  <si>
    <t>2024年小沙江镇龙坪、光化、杉木坪村小型农业水利设施建设项目</t>
  </si>
  <si>
    <t>修复</t>
  </si>
  <si>
    <t>光化村等3个村3座山塘清淤维修</t>
  </si>
  <si>
    <t>1、山塘清淤整治：骨干山塘4万一座，一般山塘2万一座。
2、改造泵站：流量≤10立方米每秒或装机≤1000千瓦，奖补标准为4万元/处。
3、畅通“中梗阻”渠道：断面尺寸300×300mm≤B×H≤600×600mm，，奖补标准为20万元/公里；断面尺寸B×H&gt;600×600mm，奖补标准为40万元/公里。</t>
  </si>
  <si>
    <t>新增蓄水能力0.45（万立方米）</t>
  </si>
  <si>
    <t>尖山村</t>
  </si>
  <si>
    <t>水圳硬化项目</t>
  </si>
  <si>
    <t>县财政局</t>
  </si>
  <si>
    <t>尖山村10组文家冲新建水圳250米，规格0.4*0.4*0.1</t>
  </si>
  <si>
    <t>解决10组村内80亩农田灌溉，抗旱防汛，水稻增产增收</t>
  </si>
  <si>
    <t>合理、双龙、丰年村、石阳桥村、乐丰村、石山湾</t>
  </si>
  <si>
    <t>司门前镇小型农业水利设施建设项目</t>
  </si>
  <si>
    <t>合理村等6个村7座山塘清淤维修</t>
  </si>
  <si>
    <t>2万元/口</t>
  </si>
  <si>
    <t>新增蓄水能力1.084（万立方米）</t>
  </si>
  <si>
    <t>水田村</t>
  </si>
  <si>
    <t>大水田乡水田村3/4组山塘清淤</t>
  </si>
  <si>
    <t>水田村3/4组烧衣冲山塘清淤2000立方</t>
  </si>
  <si>
    <t>解决3、4组共28户96人，其中脱贫户5户，脱贫人口16人耕地灌溉：可灌溉农田15亩，旱土约12亩</t>
  </si>
  <si>
    <t>和平村</t>
  </si>
  <si>
    <t>大水田乡和平村十组山塘清淤</t>
  </si>
  <si>
    <t>和平村清除十组山塘淤泥6000立方</t>
  </si>
  <si>
    <t>解决10组、11组共64户198人，其中脱贫户14户，脱贫人口38人耕地灌溉：可灌溉农田20亩，旱土约10亩</t>
  </si>
  <si>
    <t>太源村</t>
  </si>
  <si>
    <t>大水田乡太源村五组山塘清淤</t>
  </si>
  <si>
    <t>清除太源村五组山塘淤泥6000立方</t>
  </si>
  <si>
    <t>解决1、7组、5组共27户112人，其中脱贫户户，脱贫人口30人耕地灌溉：可灌溉农田20亩，旱土约11亩</t>
  </si>
  <si>
    <t>寨石村、匡家铺村、转角丘村、刘家排村、羊古坳社区、中团社区、雷峰村、大美田村、花塘村、白山口村、龙家湾村、锣鼓石村</t>
  </si>
  <si>
    <t>羊古坳镇小型农业水利设施建设项目</t>
  </si>
  <si>
    <t>中团社区等12个村21座山塘清淤维修、0.8公里畅通“中梗阻”渠道、1座改造泵站。</t>
  </si>
  <si>
    <t>新增蓄水能力5.378（万立方米）</t>
  </si>
  <si>
    <t>望云山、珀塘村</t>
  </si>
  <si>
    <t>金石桥镇小型农业水利设施建设项目</t>
  </si>
  <si>
    <t>望云山、珀塘等2个村2座山塘清淤维修</t>
  </si>
  <si>
    <t>一般山塘2万一座</t>
  </si>
  <si>
    <t>新增蓄水能力0.302（万立方米）</t>
  </si>
  <si>
    <t>珀塘村</t>
  </si>
  <si>
    <t>珀塘村2.3组水渠硬化</t>
  </si>
  <si>
    <t>珀塘村2.3组水渠硬化25m(2m×1.5m)，385m(1m×1.2m），水渠壁厚为0.2m，盖板60m(1.4m×0.2m）。</t>
  </si>
  <si>
    <t>397元/m³</t>
  </si>
  <si>
    <t>方便本村2.3组及沿线邻村约400亩水田灌溉。</t>
  </si>
  <si>
    <t>游家、福田、苗田村、柘溪村、寨李村</t>
  </si>
  <si>
    <t>鸭田镇小型农业水利设施建设项目</t>
  </si>
  <si>
    <t>苗田村等5个村8座山塘清淤维修</t>
  </si>
  <si>
    <t xml:space="preserve">山塘清淤整治：骨干山塘4万一座，一般山塘2万一座
</t>
  </si>
  <si>
    <t>新增蓄水能力1.23（万立方米）</t>
  </si>
  <si>
    <t>颜公村、金凤山村、石梅村、泰龙村、棋坪村、茶山村、小坳村</t>
  </si>
  <si>
    <t>高平镇2024年颜公村、金凤山村、石梅村、泰龙村、棋坪村、茶山村、小坳村等7个村一般山塘清淤</t>
  </si>
  <si>
    <t>茶山村等7个村10口一般山塘清淤5409立方，换排水管120米，修建泄洪涵洞一个，修建出水口长3米X2面X高1.5米X宽0.6米，修建塘坎长20米X高1.5米X0.6米，挡土墙120立方,</t>
  </si>
  <si>
    <t>新增蓄水能力1.534（万立方米），解决脱贫户82户，178人农田用水灌溉问题，改善生产条件，增产增收。</t>
  </si>
  <si>
    <t>采莲村、巴油村、上罗洪村、下罗洪村、江塘村、中罗洪居委会、梓木溪村</t>
  </si>
  <si>
    <t>罗洪镇小型农业水利设施建设项目</t>
  </si>
  <si>
    <t>1.采莲村1组山塘清淤560立方米，采莲村9组山塘清淤490立方米。2.巴油村5组山塘清淤510立方米，巴油村7组山塘清淤420立方米，巴油村8组山塘清淤460立方米，巴油村12组山塘清淤490立方米。3.上罗洪村18组石人山山塘清淤620余立方米，19组分水界山塘清淤680余立方米。4.下罗洪村8组山塘清淤420立方米。5.江塘村2组金丝庵塘清淤450立方米；3组若毛冲山塘清淤280立方米；6组黄芪新冲山塘清淤420立方米；8组山塘进行山塘清淤420立方米；9组山塘进行清淤380立方米；10组山塘进行清淤清淤350立方米。6.中罗洪村4组保坎浆砌方46方，渠墙修复150米，渠底坑填高、板砼700米，渠墙修复150米，渠内淤泥清理和杂草清除1000米。7.梓木溪村太阳山水渠修复300米保坎浆砌方23方，渠道断面300*300（B*H/毫米)。</t>
  </si>
  <si>
    <t>1、山塘清淤整治：骨干山塘4万一座，一般山塘2万一座。
2、改造泵站：流量≤10立方米米每秒或装机≤1000千瓦，奖补标准为4万元/处。
3、畅通“中梗阻”渠道：断面尺寸300×300mm≤B×H≤600×600mm，，奖补标准为20万元/公里；断面尺寸B×H&gt;600×600mm，奖补标准为40万元/公里。</t>
  </si>
  <si>
    <t>新增蓄水能力2.3995（万立方米米）</t>
  </si>
  <si>
    <t xml:space="preserve"> </t>
  </si>
  <si>
    <t>六都寨镇2024年辰河村等3个村5口山塘清污整治</t>
  </si>
  <si>
    <t>1、西山村18组山塘清淤840立方米；                  2、辰河村大山冲山塘清淤292m³,塘边、码头、台阶、护坡C25混凝土加固19m³;辰河村森林冲山塘清淤504m³,塑料排水管24m,C25混凝土挡土墙9m³；                        3、张家铺村栗山王家山塘清淤900m³；张家院子山塘清淤522m³，浆砌片石挡墙20m³。</t>
  </si>
  <si>
    <t>改善脱贫（监测）户28户101人405亩农田水利灌溉问题，改善生产条件，增产增收</t>
  </si>
  <si>
    <t>狮龙强村</t>
  </si>
  <si>
    <t>2024年六都寨镇狮龙强村水渠维修与新建</t>
  </si>
  <si>
    <t>维修与新建</t>
  </si>
  <si>
    <t>1、4-6.9-11.14.15组维修水渠941.5米,其中：拆除重建222m(0.3m×0.4m)，底部拆除重建405m(0.3m×0.4m)，拆除重建50m(0.4m×0.4m),拆除重建180m(0.6m×0.5m),拆除重建一边加底2.5m(0.6m×0.6m)；底部拆除重建82m(0.6m×0.6m)；维修水渠砼挡土墙21m³；水渠清淤1000米。        2、4.6-11.16组新建水渠777m，其中：300m( 0.3m×0.3m),250m(0.3m×0.4m), 100m( 0.4m×0.4m),25m( 0.6m×0.6m),102m单边加底(0.8m×0.8m)；DN30砼涵洞安装35m，DN200波纹管安装20m。</t>
  </si>
  <si>
    <t>30万元/村</t>
  </si>
  <si>
    <t>改善脱贫（监测）户37户138人180亩农田水利灌溉问题，改善生产条件，增产增收</t>
  </si>
  <si>
    <t>玖鹅村、长鄄村、一六村、社江村、长兴村、蒋玉牌村、秋田村、文联村、广溪村</t>
  </si>
  <si>
    <t>荷田乡小型农业水利设施建设项目</t>
  </si>
  <si>
    <t>长鄄村等9个村17座山塘清淤维修、1座改造泵站。</t>
  </si>
  <si>
    <t>新增蓄水能力3.394（万立方米）</t>
  </si>
  <si>
    <t>农科所</t>
  </si>
  <si>
    <t>七江镇农科所小型农业水利设施建设项目</t>
  </si>
  <si>
    <t>农科所6座山塘清淤维修、0.5公里畅通“中梗阻”渠道。</t>
  </si>
  <si>
    <t>新增蓄水能力1.263（万立方米）</t>
  </si>
  <si>
    <t>金塘、兴旺、金寨下村</t>
  </si>
  <si>
    <t>七江镇小型农业水利设施建设项目</t>
  </si>
  <si>
    <t>兴旺村8座山塘清淤维修、金寨下村共3座山塘清淤维修、金塘村4、8组山塘清淤1处，山塘坎混泥土40立方</t>
  </si>
  <si>
    <t xml:space="preserve">1、山塘清淤整治：一般山塘2万一座。1、山塘清淤整治：骨干山塘4万一座，一般山塘2万一座。
2、改造泵站：流量≤10立方米每秒或装机≤1000千瓦，奖补标准为4万元/处。
3、畅通“中梗阻”渠道：断面尺寸300×300mm≤B×H≤600×600mm，，奖补标准为20万元/公里；断面尺寸B×H&gt;600×600mm，奖补标准为40万元/公里。
</t>
  </si>
  <si>
    <t>新增蓄水能力0.8（万立方米）新增蓄水能力0.5（万立方米），改善农田灌溉条件，保障粮食生产安全</t>
  </si>
  <si>
    <t>清水村、黄杨山村、火花村、万兴村、长溪村、桐中村、白山村、瓦堂村、水口龙村、石湾村、九牛坳、天马山村、塘冲村、树竹村</t>
  </si>
  <si>
    <t>荷香桥镇小型农业水利设施建设项目</t>
  </si>
  <si>
    <t>黄杨山村等14个村37座山塘清淤维修、1公里畅通“中梗阻”渠道、1座改造泵站。</t>
  </si>
  <si>
    <t>新增蓄水能力7.523（万立方米）</t>
  </si>
  <si>
    <t>新潮社区、米家村、大岭村、石塘村、砚田、三和村</t>
  </si>
  <si>
    <t>西洋江镇小型农业水利设施建设项目</t>
  </si>
  <si>
    <t>新潮社区等6个村10座山塘清淤维修、0.5公里畅通“中梗阻”渠道</t>
  </si>
  <si>
    <t>新增蓄水能力1.59（万立方米）</t>
  </si>
  <si>
    <t>双坪村、荷叶塘村、金石村、罗子团村、礼贤村、羊楼村、袁家村、麻龙村、麻场、三溪村、南扇村、周庄村</t>
  </si>
  <si>
    <t>2024年横板桥镇小型农业水利设施建设项目</t>
  </si>
  <si>
    <t>1、荷叶塘等12个村21座山塘清淤维修、其中4万标准的有5口，2万标准的16口：2、1.5公里畅通“中梗阻”渠道，南扇村渠道建设0.3*0.3的500米，资金10万元；周庄村渠道建设0.4*0.5的500米，资金10万元；周庄村渠道建设0.4*0.4的500米，资金10万元。</t>
  </si>
  <si>
    <t>新增蓄水能力5.3（万立方米）</t>
  </si>
  <si>
    <t>太平新村、花冲村、芭蕉塘村、新家桥村</t>
  </si>
  <si>
    <t>南岳庙镇小型农业水利设施建设项目</t>
  </si>
  <si>
    <t>太平新村等4个村5座山塘清淤维修、1座改造泵站。</t>
  </si>
  <si>
    <t>新增蓄水能力1.56（万立方米）</t>
  </si>
  <si>
    <t>划市村、三角村、温里社区、双石村、新田村、星塘村、育贤村、大观村、天星村、梅塘村、岩口社区、马家桥村、石屋村、小桥村、白竹坪村、旺山和村、龙井村、山水村、塘头村、郑西村、龙水炼村、马头山、新坪村、枫井坪村、朴塘村、藕塘村、添壁村、继志村、油麻冲村、毗连村、黄金洞、石坳村、棋盘村</t>
  </si>
  <si>
    <t>岩口镇小型农业水利设施建设项目</t>
  </si>
  <si>
    <t>岩口社区等33个村47座山塘清淤维修、1.8公里畅通“中梗阻”渠道、3座改造泵站。</t>
  </si>
  <si>
    <t>新增蓄水能力9.8748（万立方米）</t>
  </si>
  <si>
    <t>三塘村、双江村、果胜新村、城东村、石门村、洞木亭村、大竹村、五星村、柏林村、祝家桃林村、三溪新村、苏塘村</t>
  </si>
  <si>
    <t>2024年滩头镇小型农业水利设施建设项目</t>
  </si>
  <si>
    <t>双江村等12个村22座山塘清淤维修、0.3公里畅通“中梗阻”渠道、1座泵站配套渠
道改造</t>
  </si>
  <si>
    <t>新增蓄水能力5.145（万立方米）</t>
  </si>
  <si>
    <t>新兴村、石井村、杨岭村、江口村、大柱村</t>
  </si>
  <si>
    <t>周旺镇小型农业水利设施建设项目</t>
  </si>
  <si>
    <t>石井村等5个村19座山塘清淤维修、1座改造泵站。</t>
  </si>
  <si>
    <t>新增蓄水能力4.0751（万立方米）</t>
  </si>
  <si>
    <t>北山社区、大塘村、大伍社区、高竹村、卢家、清江、杨田村</t>
  </si>
  <si>
    <t>2024年北山镇北山社区等7个村9座山塘清淤整治、畅通“中梗阻”渠道</t>
  </si>
  <si>
    <t>北山社区等7个村9座山塘清淤整治、0.5公里畅通“中梗阻”渠道。</t>
  </si>
  <si>
    <t>新增蓄水能力2.9037（万立方米）</t>
  </si>
  <si>
    <t>2024年北山镇石矿村1.2.3.4.7.8组水圳硬化项目</t>
  </si>
  <si>
    <t>1.2.3.4.7.8组水圳硬化共700m[0.3m×（0.3m+0.4m)/2]</t>
  </si>
  <si>
    <t>140元/米</t>
  </si>
  <si>
    <t>解决脱贫（监测）户34户90人农田和蔬菜生产水利灌溉及生产出行问题，改善生产条件，增产增收</t>
  </si>
  <si>
    <t>槎江村、南寺村、大坪村、罗白村</t>
  </si>
  <si>
    <t>山界回族乡小型农业水利设施建设项目</t>
  </si>
  <si>
    <t>大坪村1座、罗白村10座、槎江村5座山塘清淤维修；槎江村中梗阻0.3公里渠道、南寺村中梗阻0.2公里渠道。</t>
  </si>
  <si>
    <t>1、山塘清淤整治：骨干山塘4万一座，一般山塘2万一座。
2、畅通“中梗阻”渠道：断面尺寸300×300mm≤B×H≤600×600mm，，奖补标准为20万元/公里；断面尺寸B×H&gt;600×600mm，奖补标准为40万元/公里。</t>
  </si>
  <si>
    <t>新增蓄水能力3.09（万立方米）</t>
  </si>
  <si>
    <t>友谊村、石笋寨村、和盛村、石梁村、优先村、长铺社区、红星村、红光社区、幸福村</t>
  </si>
  <si>
    <t>三阁司镇小型农业水利设施建设项目</t>
  </si>
  <si>
    <t>友谊村等9个村18座山塘清淤维修</t>
  </si>
  <si>
    <t xml:space="preserve">骨干山塘4万一座，一般山塘2万一座。
</t>
  </si>
  <si>
    <t>新增蓄水能力3.957（万立方米）</t>
  </si>
  <si>
    <t>大为村、曾家坳、托新村、老银、铜盆江村、排头村、花桥村、八一村、铜江村、杨柳村、龙富村、石门村、青花江村</t>
  </si>
  <si>
    <t>花门街道小型农业水利设施建设项目</t>
  </si>
  <si>
    <t>老银村等13个村30座山塘清淤维修1座改造泵站。</t>
  </si>
  <si>
    <t>芙蓉山村</t>
  </si>
  <si>
    <t>2024年芙蓉山村农田水利设施改造</t>
  </si>
  <si>
    <t>改建</t>
  </si>
  <si>
    <t>农田水利设施改造：新增装35个蝶阀，加装PE160管30m，PE110管50m。</t>
  </si>
  <si>
    <t>6.4万元/村</t>
  </si>
  <si>
    <t>改善脱贫（监测）户82户262人  400亩农田水利灌溉问题，改善生产条件，增产增收。</t>
  </si>
  <si>
    <t>大塘坑村</t>
  </si>
  <si>
    <t>2024大塘坑村1.8.9.10.13.17.19组排水渠建设</t>
  </si>
  <si>
    <t>县民政局</t>
  </si>
  <si>
    <t>1.8.9.10.13.17.19组排水渠建设：1、C25墙砼445mx0.4mx0.1mx2；2、C25底砼445mx0.3mx0.1m。</t>
  </si>
  <si>
    <t>561.99元/m³</t>
  </si>
  <si>
    <t>改善脱贫（监测）户30户94人60亩农田水利灌溉问题，改善生产条件，增产增收，实现生态可持性发展。</t>
  </si>
  <si>
    <t>雨山社区、井长村、保和村、旺龙村、南山社区、金龙山村、小水塘村（原盘荷村8组）、九龙村</t>
  </si>
  <si>
    <t>桃花坪街道小型农业水利设施建设项目</t>
  </si>
  <si>
    <t>雨山社区等8个村21座山塘清淤维修、0.5公里畅通“中梗阻”渠道</t>
  </si>
  <si>
    <t>新增蓄水能力3.812（万立方米）</t>
  </si>
  <si>
    <t>相关乡镇（街道）</t>
  </si>
  <si>
    <t>相关村</t>
  </si>
  <si>
    <t>隆回县_产业发展_金融保险配套项目_2023年新型农业经营主体贷款贴息</t>
  </si>
  <si>
    <t>对2023年新型农业经营主体贷款进行贴息</t>
  </si>
  <si>
    <t>贷款利息30%-50%</t>
  </si>
  <si>
    <t>降低新型农业经营主体贷款成本，增强农业企业竞争力，带动脱贫户和监测户328户增收</t>
  </si>
  <si>
    <t>种植业基地</t>
  </si>
  <si>
    <t>佰利康</t>
  </si>
  <si>
    <t>2024年富硒蔬菜产业园育苗费资金补助</t>
  </si>
  <si>
    <t>2024年富硒蔬菜产业园育苗1800平方</t>
  </si>
  <si>
    <t>180.6元/平方</t>
  </si>
  <si>
    <t>井塘合作社</t>
  </si>
  <si>
    <t>2024年富硒蔬菜产业园育苗费</t>
  </si>
  <si>
    <t>辣椒育苗40万株</t>
  </si>
  <si>
    <t>0.15元/株</t>
  </si>
  <si>
    <t>发展辣椒产业530亩，带动群众人均增收1000元。</t>
  </si>
  <si>
    <t>军杰公司、麒麟村合作社、龙富村</t>
  </si>
  <si>
    <t>2024年隆回县富硒蔬菜产业园育苗补助</t>
  </si>
  <si>
    <t>育苗总株数：210.7万株</t>
  </si>
  <si>
    <t>新增带动脱贫(监测)户人口发展产业、务工就业数量65人；带动脱贫人口(含监测人口)人均年增收1000元</t>
  </si>
  <si>
    <t>公共照明设施</t>
  </si>
  <si>
    <t>太阳能路灯项目</t>
  </si>
  <si>
    <t>新建及维修</t>
  </si>
  <si>
    <t xml:space="preserve">
新增路灯60盏，维修路灯32盏，灯杆高6米，功率60W。</t>
  </si>
  <si>
    <t>10万元</t>
  </si>
  <si>
    <t>解决尖山村全村夜间安全出行，美化乡村建设</t>
  </si>
  <si>
    <t>2024年芙蓉山村安装及维修太阳能路灯</t>
  </si>
  <si>
    <t>全村新安装太阳能路灯50盏(60w），维修太阳能路灯100盏。</t>
  </si>
  <si>
    <t>12.7万元/村</t>
  </si>
  <si>
    <t>解决脱贫（监测）户  107户347人安全出行问题，改善生产生活条件。</t>
  </si>
  <si>
    <t>产业路、资源路、旅游路建设</t>
  </si>
  <si>
    <t>白水洞村</t>
  </si>
  <si>
    <t>2024年白水洞村3、5、6组李家院子产业道修建</t>
  </si>
  <si>
    <t>3、5、6组李家院子新建生产用道一条，长850米，宽1.2米，高0.15米</t>
  </si>
  <si>
    <t>45万元/公里</t>
  </si>
  <si>
    <t>解决脱贫（监测）户56户168人农业生产出行难的问题,改善生产生活条件</t>
  </si>
  <si>
    <t>2024年白水洞村10组药旅基地产业道修建</t>
  </si>
  <si>
    <t>10组药旅基地新建生产用道一条，长400米，宽1.2米，高0.15米</t>
  </si>
  <si>
    <t>解决脱贫（监测）户37户141农业生产出行难的问题,改善生产生活条件</t>
  </si>
  <si>
    <t>2024年白水洞村9组水口山下产业道修建</t>
  </si>
  <si>
    <t>9组水口山下新建生产用道一条，以石块铺路，长575米，宽1.2米</t>
  </si>
  <si>
    <t>46万元/处</t>
  </si>
  <si>
    <t>解决脱贫（监测）户63户196人农业生产出行难的问题,改善生产生活条件</t>
  </si>
  <si>
    <t>农村道路建设</t>
  </si>
  <si>
    <t>光化、光龙、洞江、响龙、江边、白银、花龙村</t>
  </si>
  <si>
    <t>2024年小沙江镇道路硬化项目（以工代赈）</t>
  </si>
  <si>
    <t>县发改局</t>
  </si>
  <si>
    <t>光龙异地搬迁安置区村部连接公路铺沙及硬化长35米*8米*0.2米、配套水渠长65米*0.3米*0.3米；洞江村主道路维修开挖及硬化长100米*3.5米*0.18米；响龙村4组机耕道平整及硬化长540米*宽1米*0.1米；江边村水毁道路浆砌挡土墙2处，6组长12米*宽（2+0.7）/2米*高3.5米，10组长7米*宽（2+0.7）/2米*高2米；花龙村7组龙云公路铺垫块石长700米*宽5米*厚0.3米；光化村5组道路硬化长230米*宽3.5米*厚0.18米；白银村10组路面维修50m³、11组水毁道路浆砌挡土墙30m³。</t>
  </si>
  <si>
    <t>江边村3万元
洞江村4万元
响龙村3万元
光龙村4万元
光化村8万元
花龙村5万元
白银村3万元</t>
  </si>
  <si>
    <t>改善脱贫（监测）户125户562人农业生产出行问题,方便生产</t>
  </si>
  <si>
    <t>大托村</t>
  </si>
  <si>
    <t>组道路基建设</t>
  </si>
  <si>
    <t>县民宗局</t>
  </si>
  <si>
    <t>大托村1、2、5组组道路基建设及水毀修复建设</t>
  </si>
  <si>
    <t>10万元/处</t>
  </si>
  <si>
    <t>解决1、2、5组436余人出行困难，方便生产生活</t>
  </si>
  <si>
    <t>兴明村</t>
  </si>
  <si>
    <t>2024年司门前镇兴明村3组水毁公路挡土墙修建</t>
  </si>
  <si>
    <t>3组官山现路基挡土墙约150m（1.5m+2m）×3m，工程总量787.5m³。</t>
  </si>
  <si>
    <t>30万元/处</t>
  </si>
  <si>
    <t>解决脱贫（监测）户15户60人生产出行问题,改善生产条件</t>
  </si>
  <si>
    <t>曹家冲水毁河堤修建保坎；土子园道路修复</t>
  </si>
  <si>
    <t>水田村12、13组曹家冲水毁河堤修建保坎85m(2.3X1.2)计234.6立方；14/15组土子园道路维修23mX2.5m(其中开挖石方80立方(10mX2mX4m),河堤修建保坎8m(1.5X2.5)</t>
  </si>
  <si>
    <t>解决12、13、14、15组共46户139人，其中脱贫户11户，脱贫人口38人耕地灌溉：可灌溉农田25亩，旱土约36亩</t>
  </si>
  <si>
    <t>苗竹村</t>
  </si>
  <si>
    <t>苗竹村四组至六组公路硬化(1公里)</t>
  </si>
  <si>
    <t>苗竹村四组至六组公路硬化1公里长，3.5米宽</t>
  </si>
  <si>
    <t>解决苗竹村竹村四组至六组出行安全</t>
  </si>
  <si>
    <t>珀塘村7组道路硬化</t>
  </si>
  <si>
    <t>7组道路硬化150m(4.5m×0.2m)</t>
  </si>
  <si>
    <t>593元/m³</t>
  </si>
  <si>
    <t>方便本村7组39户120人安全出行与产品运输。</t>
  </si>
  <si>
    <t>游家</t>
  </si>
  <si>
    <t>2024年鸭田镇游家村公路维修项目</t>
  </si>
  <si>
    <t>游家村维修公路及水沟1920米</t>
  </si>
  <si>
    <t>公路及水沟维修104.16元/m</t>
  </si>
  <si>
    <t>方便游家村5.6组230人安全出行与产品运输</t>
  </si>
  <si>
    <t>苗田村</t>
  </si>
  <si>
    <t>2024年鸭田镇苗田村9组道路硬化项目</t>
  </si>
  <si>
    <t>苗田村9组道路硬化312.5m
(3.5m×0.18m)</t>
  </si>
  <si>
    <t xml:space="preserve">道路硬化320元/m
</t>
  </si>
  <si>
    <t>方便苗田村9组315人安全出行与产品运输</t>
  </si>
  <si>
    <t>红山村</t>
  </si>
  <si>
    <t>2024年红山村2组、11组、12组维修道路水毁塌方</t>
  </si>
  <si>
    <t>维修</t>
  </si>
  <si>
    <t>2024年红山村2组、11组、12组维修道路水毁塌方修建保坎长45米、宽1.3米、高5米，共292.5立方米</t>
  </si>
  <si>
    <t>308元/立方</t>
  </si>
  <si>
    <t>解决脱贫（监测）户99户378人安全出行,改善生产生活条件。</t>
  </si>
  <si>
    <t>2024年红山村2组、3组、4组、7组、12组道路硬化</t>
  </si>
  <si>
    <t>2024年红山村2组、3组、4组、7组、12组：2组、12组道路硬化0.32千米，宽3.5米，厚0.2米；
3组道路硬化0.095千米，宽3.5米，厚0.2米；
4组道路硬化0.12千米，宽3.5米，厚0.2米；
7组道路硬化0.112千米，宽3.5米，厚0.2米；
共硬化0.647千米。</t>
  </si>
  <si>
    <t>32.5万元/公里</t>
  </si>
  <si>
    <t>社江</t>
  </si>
  <si>
    <t>社江村11组道路建设（硬化）</t>
  </si>
  <si>
    <t>硬化公路长160米，宽3米，厚0.2米</t>
  </si>
  <si>
    <t>32万/公里</t>
  </si>
  <si>
    <t>解决11组100余人出行困难，方便生产生活</t>
  </si>
  <si>
    <t>七家铺社区</t>
  </si>
  <si>
    <t>路灯设施建设项目</t>
  </si>
  <si>
    <t>新装</t>
  </si>
  <si>
    <t>安装太阳能灯145盏（6m  75w ）安装市电路灯50盏（7m 40W）</t>
  </si>
  <si>
    <t>太阳能灯22万/处，市电路灯8万/处。</t>
  </si>
  <si>
    <t>打造美丽乡村，方便社区1810人民安全出行。</t>
  </si>
  <si>
    <t>长溪村</t>
  </si>
  <si>
    <t>长溪村1、2、10、11组水浸公路改造</t>
  </si>
  <si>
    <t>1、2、11、12组浆砌石挡土墙34m(4m*2.2m*4.0)；路面（含桥梁）拆除及硬化
17m*6.5m；土方开挖及转运442立方；(含钢筋材料、制安4吨）、模板制安(17m*2.6m)</t>
  </si>
  <si>
    <t>路面拆除及清运120元/立方、土方开挖及转运13元/立方、浆砌挡土墙350元/立方、c40混泥土现浇520元/立方、模板70元/平方、钢筋制安220元/吨</t>
  </si>
  <si>
    <t xml:space="preserve">解决脱贫(监测)户13户42人，出行问题
</t>
  </si>
  <si>
    <t>长溪村5、14、20组水浸公路改造</t>
  </si>
  <si>
    <t>①路面拆除及硬化7.6*5.5；土方开挖及转运；浆砌石挡土墙11m;模板制安；钢筋制安1.5吨；②路面拆除10m*3m;路面硬化12m*4m;土方开挖及转运30立方；浆砌石挡土墙34m;排水渠加高26m;路面加宽20m*1m;③水坝路维修17m;材料转运</t>
  </si>
  <si>
    <t xml:space="preserve">解决脱贫(监测)户67户209人，出行问题
</t>
  </si>
  <si>
    <t>长溪村太阳能路灯工程（3、4、17组）</t>
  </si>
  <si>
    <t>安装太阳能路灯38盏（6M杆、120W)</t>
  </si>
  <si>
    <t>1600元/盏</t>
  </si>
  <si>
    <t xml:space="preserve">解决脱贫(监测)户8户25人，出行问题
</t>
  </si>
  <si>
    <t>湖桥里村</t>
  </si>
  <si>
    <t>枉冲至连庵冲机耕道</t>
  </si>
  <si>
    <t>湖桥里村枉冲至连庵冲机耕道长2公里宽4米</t>
  </si>
  <si>
    <t>7万元/公里</t>
  </si>
  <si>
    <t>解决湖桥里村17个组民的农业生产出行降低全村人民的劳动程度，改善全村生产生活条件。</t>
  </si>
  <si>
    <t>石屋村</t>
  </si>
  <si>
    <t>五组至9组机耕道路基浆砌档土墙</t>
  </si>
  <si>
    <t>浆砌挡土墙337m(0.6m×0.8m)、181m(0.6m×0.6m)、50m(0.8m×1.5m)总计287m³。</t>
  </si>
  <si>
    <t>解决脱贫户监测户13户52人安全出行。</t>
  </si>
  <si>
    <t>通组路硬化</t>
  </si>
  <si>
    <t>3、4、5、6、7、8组路面硬化3.5米*577米</t>
  </si>
  <si>
    <t>解决脱贫户监测户11户40人安全出行。</t>
  </si>
  <si>
    <t>梅塘</t>
  </si>
  <si>
    <t>2024年岩口镇梅塘村基础设施建设项目</t>
  </si>
  <si>
    <t>1、新建渠道(0.3*0.1+0.4*0.1*2)*630米，2、新建机耕道630米*3.5米，3、硬化道路300米*3.5，4、十组自来水管路安装6200米</t>
  </si>
  <si>
    <t>30万/处</t>
  </si>
  <si>
    <t>解决脱贫户监测户49户145人安全出行及110亩农田灌溉，</t>
  </si>
  <si>
    <t>2024年北山镇石矿村2、4、5、6、7、9、10、11组院落入组道路硬化项目</t>
  </si>
  <si>
    <t>2、4、5、6、7、9、10、11组院落入组道路硬化556m（3.5m×0.2m)，其中含桥梁加固4m、加宽0.35米。</t>
  </si>
  <si>
    <t>20万/处</t>
  </si>
  <si>
    <t>改善脱贫（监测）户64户188人的安全出行，改善生产生活条件</t>
  </si>
  <si>
    <t>架枧村</t>
  </si>
  <si>
    <t>山界岭至井子冲道路通达</t>
  </si>
  <si>
    <t>山界岭至井子冲道路通达（长1.4公里，宽4.5米）</t>
  </si>
  <si>
    <t>解决山界岭至井子冲两个院落村民的安全出行，改善生产生活条件。</t>
  </si>
  <si>
    <t>樟石村</t>
  </si>
  <si>
    <t>1、2、3、6组道路硬化工程</t>
  </si>
  <si>
    <t>1、2、3、6组道路硬化工程735m（3.5m×0.18m），3组道路硬化92m（4.5m×0.2m）</t>
  </si>
  <si>
    <t>方便242户900人安全出行。</t>
  </si>
  <si>
    <t>幸福村</t>
  </si>
  <si>
    <t>2024年幸福村1、2组道路硬化</t>
  </si>
  <si>
    <t>1、2组道路硬化650m（3.5m×0.2m），清理路基500m，铺砂650m。</t>
  </si>
  <si>
    <t>混凝土500元/m³</t>
  </si>
  <si>
    <t>方便2个村民小组576名群众安全出行。</t>
  </si>
  <si>
    <t>2024年幸福村3、4组道路塌方砌保坎</t>
  </si>
  <si>
    <t>3、4组道路塌方砌保坎：挖机挖土方15m（4m×0.7m）,清运1km，砌保坎20m（7m×1.5m）</t>
  </si>
  <si>
    <t>石方336.73元/m³</t>
  </si>
  <si>
    <t>方便2个村民小组620名群众安全出行。</t>
  </si>
  <si>
    <t>石笋寨村、龙庄村</t>
  </si>
  <si>
    <t>2024年红旗至龙庄公路路面修复工程</t>
  </si>
  <si>
    <t>三阁司红旗至龙庄公路路面修复工程(红旗村至龙庄村公路路面修复工程，全长4.56公里，路基宽5.5米，路面宽4.5米)</t>
  </si>
  <si>
    <t>14.25万元/千米</t>
  </si>
  <si>
    <t>方便2个村村民5332名群众安全出行。</t>
  </si>
  <si>
    <t>文明村</t>
  </si>
  <si>
    <t>2024年文明村8.17组道路硬化维修</t>
  </si>
  <si>
    <t>8组村部入口道路挡土墙长12m、高4m、下宽2.5m、上宽0.8m；17组道路硬化长73m、宽3m，∅20涵管6米（含安装）。</t>
  </si>
  <si>
    <t>挡土墙360元/m³；道路硬化500元/m³</t>
  </si>
  <si>
    <t>解决脱贫（监测）户  40户137人安全出行问题，改善生产生活条件。</t>
  </si>
  <si>
    <t>雨山社区</t>
  </si>
  <si>
    <t>2024年雨山社区茅舍岔路口至6组井边道路路面加宽硬化、6组井边至刘盛清屋边道路路面硬化、梅冲古井道路路面硬化、梅冲古井配套水渠</t>
  </si>
  <si>
    <t>1、茅舍岔路口至6组井边道路路面加宽硬化400m（1.5m×0.2m)
2.6组井边至刘盛清屋边浆砌石墙95m(1.8m×0.8m)
3.6组井边至刘盛清屋边道路路面硬化95m(2m×0.2m)
4.梅冲古井道路路面硬化45m(3.5m×0.2m）
梅冲古井配套水渠45m(0.3m×0.3m),20m(0.6m×0.6m)，13m(0.2m×0.2m)。</t>
  </si>
  <si>
    <t>16万元/村</t>
  </si>
  <si>
    <t>改善脱贫（监测）户64户210人的安全出行，改善生产生活条件</t>
  </si>
  <si>
    <t>农村供水保障设施建设</t>
  </si>
  <si>
    <t>雷峰村</t>
  </si>
  <si>
    <t>老堡子喇叭口小溪改造工程</t>
  </si>
  <si>
    <t>老堡子喇叭口小溪两岸浆砌石挡土墙长310m*高2M,农田排水涵管购买及安装,浆砌踏步码头4处</t>
  </si>
  <si>
    <t>44万元/处</t>
  </si>
  <si>
    <t>改善42户220人脱贫人口的农田水利灌溉等生产条件，增加农业生产收入</t>
  </si>
  <si>
    <t>五、六组水渠维修加固</t>
  </si>
  <si>
    <t>5、6组水渠翻修50m，浆砌挡土墙120m³</t>
  </si>
  <si>
    <t>浆砌挡土墙420元/m³,            水渠翻修180元/m</t>
  </si>
  <si>
    <t>改善22户112人脱贫人口的农田水利灌溉等生产条件，增加农业生产收入</t>
  </si>
  <si>
    <t>2024年鸭田镇苗田村1.2.3.4.5.7组水渠修建项目</t>
  </si>
  <si>
    <t>苗田村1.2.3.4.5.7组新建水渠1400m
(0.3m×0.3m×0.1m)
其中1、2组600m,4组300m,,3、5组400m，7组100m</t>
  </si>
  <si>
    <t xml:space="preserve">水渠新建142.85元/m
</t>
  </si>
  <si>
    <t>解决200亩农田的灌溉问题</t>
  </si>
  <si>
    <t>三溪村</t>
  </si>
  <si>
    <t>2024年横板桥镇三溪村11-18组渠道新建项目</t>
  </si>
  <si>
    <t>11-18组新建渠道700m(0.5m×0.5m)；11、15、18组新建渠道1100m(0.4m×0.4m)。</t>
  </si>
  <si>
    <t>解决249户954人320亩农田灌溉问题，方便农业生产。</t>
  </si>
  <si>
    <t>其它</t>
  </si>
  <si>
    <t>隆回县大东山国有林场</t>
  </si>
  <si>
    <t>响鼓岭工区</t>
  </si>
  <si>
    <t>2024年隆回县大东山国有林场欠发达林场巩固提升消防山塘除险加固建设项目</t>
  </si>
  <si>
    <t>响鼓岭工区建设消防山塘除险加固30米，防洪水沟70米长、步行道路150米。</t>
  </si>
  <si>
    <t>43万元/个</t>
  </si>
  <si>
    <t>改善林场职工12户36人生产生活条件，提升林场森林资源保护</t>
  </si>
  <si>
    <t>龙家湾</t>
  </si>
  <si>
    <t>羊古坳镇龙家湾村供水工程</t>
  </si>
  <si>
    <t>修建蓄水池2个，机房修建，部分设备购买及安装</t>
  </si>
  <si>
    <t>40万元/处</t>
  </si>
  <si>
    <t>解决龙家湾村人民群众人畜饮用水问题，改善生产生活条件。</t>
  </si>
  <si>
    <t>2023年白水洞村美丽乡村(和美湘村)基础设施建设</t>
  </si>
  <si>
    <t>1、2、8、9、10组新建挡土墙1320m³，铺设块石道路900米，碎石道路500米，安全防护栏160m，1组地坪硬化1630㎡，打造1组旅游微景观设施1处</t>
  </si>
  <si>
    <t>100万/处</t>
  </si>
  <si>
    <t>解决脱贫（监测）户63户228人，人居环境条件，改善该村农户241户871人居住环境，发展旅游产业</t>
  </si>
  <si>
    <t>坦联村</t>
  </si>
  <si>
    <t>2024年坦联村省级“美丽乡村”示范点1期工程项目</t>
  </si>
  <si>
    <t>新建、维修</t>
  </si>
  <si>
    <t>坦联村元山院落房屋四周硬化、建设花坛、居民用房整修、排水沟、山塘清淤、护岸、堡坎工程、公路两侧整治</t>
  </si>
  <si>
    <t>100万元/村</t>
  </si>
  <si>
    <t>对于提升当地形象，解决脱贫户39户和监测户4户生产生活和人居环境条件，解决192户620人生产生活和人居环境条件，促进本地经济发展具有显而易见的作用。</t>
  </si>
  <si>
    <t>2024年大芙蓉山村人居环境整治</t>
  </si>
  <si>
    <t>新建垃圾收集点垃圾12个(3mx2m)，购置50升垃圾桶700个，240升垃圾桶60个。</t>
  </si>
  <si>
    <t>10.9万元/村</t>
  </si>
  <si>
    <t>改善农户和脱贫（监测）户107户347人生活环境条件，提高生活质量。</t>
  </si>
  <si>
    <t>太平洲村</t>
  </si>
  <si>
    <t>2024年花门街道太平洲村美丽乡村基础设施建设</t>
  </si>
  <si>
    <t>太平洲村美丽乡村基础设施建设：1.3、12组公塘加固一口：①围栏长133米；②浆砌石挡土墙长40米，高2米，上宽0.8米，下宽1米；③清淤面积长45、宽22米、深0.9米，891m³；④排污渠35米。2.4、9组公塘加固一口：①浆砌石挡土墙长140米、高2米、上宽0.8米、下宽1.2米；②围栏140米，③清淤面积长40米、宽24米、深1.5米，1440m³。3.全村安装太阳能路灯100盏。4.4、9组院落提质、微景观打造、院落空坪地硬化；5.3、12组院落提质、院落空坪地硬化、微景观打造、小菜园、小果园。6.太平洲3、4、9、12组道路白改黑长515米，宽3.5米，厚0.08米。</t>
  </si>
  <si>
    <t>解决脱贫（监测）户  18户67人安全出行，改善人居环境，提高生活质量，提升村容村貌，解决农田水利灌溉等生产条件，增产增收。</t>
  </si>
  <si>
    <t>2023年雨山社区18组 24组污水沟硬化、硬化人行道、19组28组坪面硬化、15个垃圾收集点道（含围栏、鸡鸭圈养等设施）5、6、7、8组两个水井维修</t>
  </si>
  <si>
    <t>1、18组 24组污水沟硬化100m(0.1m×0.6m),
2、硬化人行道100m(1m×0.1m),
3、19组28组坪面硬化82m(6m×0.2m)
4、15个垃圾收集点道（含围栏、鸡鸭圈养等设施）5、6、7、8组两个水井维修。</t>
  </si>
  <si>
    <t>14万元/村</t>
  </si>
  <si>
    <t>解决脱贫（监测）118户336人人居环境问题，改善人居环境条件</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</si>
</sst>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quot;年&quot;m&quot;月&quot;;@"/>
    <numFmt numFmtId="177" formatCode="0;[Red]0"/>
    <numFmt numFmtId="178" formatCode="0.00_);(0.00)"/>
    <numFmt numFmtId="179" formatCode="yyyy&quot;年&quot;m&quot;月&quot;"/>
    <numFmt numFmtId="180" formatCode="@"/>
    <numFmt numFmtId="181" formatCode="0_);(0)"/>
    <numFmt numFmtId="182" formatCode="_ * #,##0.00_ ;_ * -#,##0.00_ ;_ * &quot;-&quot;??_ ;_ @_ "/>
    <numFmt numFmtId="183" formatCode="_ &quot;¥&quot;* #,##0.00_ ;_ &quot;¥&quot;* \-#,##0.00_ ;_ &quot;¥&quot;* &quot;-&quot;??_ ;_ @_ "/>
    <numFmt numFmtId="184" formatCode="0%"/>
    <numFmt numFmtId="185" formatCode="_ * #,##0_ ;_ * -#,##0_ ;_ * &quot;-&quot;_ ;_ @_ "/>
    <numFmt numFmtId="186" formatCode="_ ￥* #,##0_ ;_ ￥* -#,##0_ ;_ ￥* &quot;-&quot;_ ;_ @_ "/>
    <numFmt numFmtId="187" formatCode="_ &quot;¥&quot;* #,##0.00_ ;_ &quot;¥&quot;* \-#,##0.00_ ;_ &quot;¥&quot;* &quot;-&quot;??_ ;_ @_ "/>
    <numFmt numFmtId="188" formatCode="_ &quot;¥&quot;* #,##0_ ;_ &quot;¥&quot;* \-#,##0_ ;_ &quot;¥&quot;* &quot;-&quot;_ ;_ @_ "/>
    <numFmt numFmtId="189" formatCode="_ * #,##0_ ;_ * -#,##0_ ;_ * &quot;-&quot;_ ;_ @_ "/>
  </numFmts>
  <fonts count="61" x14ac:knownFonts="61">
    <font>
      <sz val="11.0"/>
      <name val="宋体"/>
      <charset val="134"/>
    </font>
    <font>
      <sz val="11.0"/>
      <name val="宋体"/>
      <charset val="134"/>
    </font>
    <font>
      <sz val="11.0"/>
      <color rgb="FF000000"/>
      <name val="Tahoma"/>
      <family val="2"/>
    </font>
    <font>
      <sz val="11.0"/>
      <color rgb="FF000000"/>
      <name val="宋体"/>
      <charset val="134"/>
    </font>
    <font>
      <sz val="18.0"/>
      <color rgb="FF000000"/>
      <name val="仿宋"/>
      <charset val="134"/>
      <b/>
    </font>
    <font>
      <sz val="20.0"/>
      <color rgb="FF000000"/>
      <name val="宋体"/>
      <charset val="134"/>
    </font>
    <font>
      <sz val="10.0"/>
      <name val="宋体"/>
      <charset val="134"/>
    </font>
    <font>
      <sz val="14.0"/>
      <color rgb="FF000000"/>
      <name val="宋体"/>
      <charset val="134"/>
    </font>
    <font>
      <sz val="14.0"/>
      <name val="宋体"/>
      <charset val="134"/>
    </font>
    <font>
      <sz val="9.0"/>
      <name val="宋体"/>
      <charset val="134"/>
    </font>
    <font>
      <sz val="16.0"/>
      <name val="仿宋"/>
      <charset val="134"/>
    </font>
    <font>
      <sz val="22.0"/>
      <name val="方正小标宋_GBK"/>
      <charset val="134"/>
    </font>
    <font>
      <sz val="10.0"/>
      <color rgb="FF000000"/>
      <name val="宋体"/>
      <charset val="134"/>
    </font>
    <font>
      <sz val="10.0"/>
      <color rgb="FFFF0000"/>
      <name val="宋体"/>
      <charset val="134"/>
    </font>
    <font>
      <sz val="10.0"/>
      <color rgb="FF000000"/>
      <name val="Times New Roman"/>
      <family val="1"/>
    </font>
    <font>
      <sz val="10.0"/>
      <color rgb="FF000000"/>
      <name val="仿宋"/>
      <charset val="134"/>
    </font>
    <font>
      <sz val="16.0"/>
      <color rgb="FF000000"/>
      <name val="仿宋"/>
      <charset val="134"/>
    </font>
    <font>
      <sz val="22.0"/>
      <color rgb="FF000000"/>
      <name val="方正小标宋_GBK"/>
      <charset val="134"/>
    </font>
    <font>
      <sz val="15.0"/>
      <color rgb="FF000000"/>
      <name val="仿宋"/>
      <charset val="134"/>
    </font>
    <font>
      <sz val="18.0"/>
      <color rgb="FF000000"/>
      <name val="方正小标宋_GBK"/>
      <charset val="134"/>
    </font>
    <font>
      <sz val="20.0"/>
      <color rgb="FF000000"/>
      <name val="方正小标宋_GBK"/>
      <charset val="134"/>
    </font>
    <font>
      <sz val="14.0"/>
      <color rgb="FF000000"/>
      <name val="仿宋"/>
      <charset val="134"/>
    </font>
    <font>
      <sz val="18.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name val="宋体"/>
      <charset val="134"/>
    </font>
    <font>
      <sz val="11.0"/>
      <color rgb="FF000000"/>
      <name val="微软雅黑"/>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name val="宋体"/>
      <charset val="134"/>
    </font>
  </fonts>
  <fills count="6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5">
    <xf numFmtId="0" fontId="1" applyFont="1" fillId="0" borderId="0" applyAlignment="1">
      <alignment vertical="center"/>
    </xf>
    <xf numFmtId="182" applyNumberFormat="1" fontId="3" applyFont="1" fillId="0" borderId="0" applyAlignment="1" applyProtection="0">
      <alignment vertical="center"/>
    </xf>
    <xf numFmtId="183" applyNumberFormat="1" fontId="3" applyFont="1" fillId="0" borderId="0" applyAlignment="1" applyProtection="0">
      <alignment vertical="center"/>
    </xf>
    <xf numFmtId="184" applyNumberFormat="1" fontId="3" applyFont="1" fillId="0" borderId="0" applyAlignment="1" applyProtection="0">
      <alignment vertical="center"/>
    </xf>
    <xf numFmtId="185" applyNumberFormat="1" fontId="3" applyFont="1" fillId="0" borderId="0" applyAlignment="1" applyProtection="0">
      <alignment vertical="center"/>
    </xf>
    <xf numFmtId="186" applyNumberFormat="1" fontId="3" applyFont="1" fillId="0" borderId="0" applyAlignment="1" applyProtection="0">
      <alignment vertical="center"/>
    </xf>
    <xf numFmtId="0" fontId="23" applyFont="1" fillId="0" borderId="0" applyAlignment="1" applyProtection="0">
      <alignment vertical="center"/>
    </xf>
    <xf numFmtId="0" fontId="24" applyFont="1" fillId="0" borderId="0" applyAlignment="1" applyProtection="0">
      <alignment vertical="center"/>
    </xf>
    <xf numFmtId="0" fontId="3" applyFont="1" fillId="5" applyFill="1" borderId="108" applyBorder="1" applyAlignment="1" applyProtection="0">
      <alignment vertical="center"/>
    </xf>
    <xf numFmtId="0" fontId="25" applyFont="1" fillId="0" borderId="0" applyAlignment="1" applyProtection="0">
      <alignment vertical="center"/>
    </xf>
    <xf numFmtId="0" fontId="26" applyFont="1" fillId="0" borderId="0" applyAlignment="1" applyProtection="0">
      <alignment vertical="center"/>
    </xf>
    <xf numFmtId="0" fontId="27" applyFont="1" fillId="0" borderId="0" applyAlignment="1" applyProtection="0">
      <alignment vertical="center"/>
    </xf>
    <xf numFmtId="0" fontId="28" applyFont="1" fillId="0" borderId="109" applyBorder="1" applyAlignment="1" applyProtection="0">
      <alignment vertical="center"/>
    </xf>
    <xf numFmtId="0" fontId="29" applyFont="1" fillId="0" borderId="110" applyBorder="1" applyAlignment="1" applyProtection="0">
      <alignment vertical="center"/>
    </xf>
    <xf numFmtId="0" fontId="30" applyFont="1" fillId="0" borderId="111" applyBorder="1" applyAlignment="1" applyProtection="0">
      <alignment vertical="center"/>
    </xf>
    <xf numFmtId="0" fontId="30" applyFont="1" fillId="0" borderId="0" applyAlignment="1" applyProtection="0">
      <alignment vertical="center"/>
    </xf>
    <xf numFmtId="0" fontId="31" applyFont="1" fillId="6" applyFill="1" borderId="112" applyBorder="1" applyAlignment="1" applyProtection="0">
      <alignment vertical="center"/>
    </xf>
    <xf numFmtId="0" fontId="32" applyFont="1" fillId="7" applyFill="1" borderId="113" applyBorder="1" applyAlignment="1" applyProtection="0">
      <alignment vertical="center"/>
    </xf>
    <xf numFmtId="0" fontId="33" applyFont="1" fillId="7" applyFill="1" borderId="114" applyBorder="1" applyAlignment="1" applyProtection="0">
      <alignment vertical="center"/>
    </xf>
    <xf numFmtId="0" fontId="34" applyFont="1" fillId="8" applyFill="1" borderId="115" applyBorder="1" applyAlignment="1" applyProtection="0">
      <alignment vertical="center"/>
    </xf>
    <xf numFmtId="0" fontId="35" applyFont="1" fillId="0" borderId="116" applyBorder="1" applyAlignment="1" applyProtection="0">
      <alignment vertical="center"/>
    </xf>
    <xf numFmtId="0" fontId="36" applyFont="1" fillId="0" borderId="117" applyBorder="1" applyAlignment="1" applyProtection="0">
      <alignment vertical="center"/>
    </xf>
    <xf numFmtId="0" fontId="37" applyFont="1" fillId="9" applyFill="1" borderId="0" applyAlignment="1" applyProtection="0">
      <alignment vertical="center"/>
    </xf>
    <xf numFmtId="0" fontId="38" applyFont="1" fillId="10" applyFill="1" borderId="0" applyAlignment="1" applyProtection="0">
      <alignment vertical="center"/>
    </xf>
    <xf numFmtId="0" fontId="39" applyFont="1" fillId="11" applyFill="1" borderId="0" applyAlignment="1" applyProtection="0">
      <alignment vertical="center"/>
    </xf>
    <xf numFmtId="0" fontId="40" applyFont="1" fillId="12" applyFill="1" borderId="0" applyAlignment="1" applyProtection="0">
      <alignment vertical="center"/>
    </xf>
    <xf numFmtId="0" fontId="3" applyFont="1" fillId="13" applyFill="1" borderId="0" applyAlignment="1" applyProtection="0">
      <alignment vertical="center"/>
    </xf>
    <xf numFmtId="0" fontId="3" applyFont="1" fillId="14" applyFill="1" borderId="0" applyAlignment="1" applyProtection="0">
      <alignment vertical="center"/>
    </xf>
    <xf numFmtId="0" fontId="40" applyFont="1" fillId="15" applyFill="1" borderId="0" applyAlignment="1" applyProtection="0">
      <alignment vertical="center"/>
    </xf>
    <xf numFmtId="0" fontId="40" applyFont="1" fillId="16" applyFill="1" borderId="0" applyAlignment="1" applyProtection="0">
      <alignment vertical="center"/>
    </xf>
    <xf numFmtId="0" fontId="3" applyFont="1" fillId="17" applyFill="1" borderId="0" applyAlignment="1" applyProtection="0">
      <alignment vertical="center"/>
    </xf>
    <xf numFmtId="0" fontId="3" applyFont="1" fillId="18" applyFill="1" borderId="0" applyAlignment="1" applyProtection="0">
      <alignment vertical="center"/>
    </xf>
    <xf numFmtId="0" fontId="40" applyFont="1" fillId="19" applyFill="1" borderId="0" applyAlignment="1" applyProtection="0">
      <alignment vertical="center"/>
    </xf>
    <xf numFmtId="0" fontId="40" applyFont="1" fillId="8" applyFill="1" borderId="0" applyAlignment="1" applyProtection="0">
      <alignment vertical="center"/>
    </xf>
    <xf numFmtId="0" fontId="3" applyFont="1" fillId="20" applyFill="1" borderId="0" applyAlignment="1" applyProtection="0">
      <alignment vertical="center"/>
    </xf>
    <xf numFmtId="0" fontId="3" applyFont="1" fillId="21" applyFill="1" borderId="0" applyAlignment="1" applyProtection="0">
      <alignment vertical="center"/>
    </xf>
    <xf numFmtId="0" fontId="40" applyFont="1" fillId="22" applyFill="1" borderId="0" applyAlignment="1" applyProtection="0">
      <alignment vertical="center"/>
    </xf>
    <xf numFmtId="0" fontId="40" applyFont="1" fillId="23" applyFill="1" borderId="0" applyAlignment="1" applyProtection="0">
      <alignment vertical="center"/>
    </xf>
    <xf numFmtId="0" fontId="3" applyFont="1" fillId="24" applyFill="1" borderId="0" applyAlignment="1" applyProtection="0">
      <alignment vertical="center"/>
    </xf>
    <xf numFmtId="0" fontId="3" applyFont="1" fillId="25" applyFill="1" borderId="0" applyAlignment="1" applyProtection="0">
      <alignment vertical="center"/>
    </xf>
    <xf numFmtId="0" fontId="40" applyFont="1" fillId="26" applyFill="1" borderId="0" applyAlignment="1" applyProtection="0">
      <alignment vertical="center"/>
    </xf>
    <xf numFmtId="0" fontId="40" applyFont="1" fillId="27" applyFill="1" borderId="0" applyAlignment="1" applyProtection="0">
      <alignment vertical="center"/>
    </xf>
    <xf numFmtId="0" fontId="3" applyFont="1" fillId="28" applyFill="1" borderId="0" applyAlignment="1" applyProtection="0">
      <alignment vertical="center"/>
    </xf>
    <xf numFmtId="0" fontId="3" applyFont="1" fillId="29" applyFill="1" borderId="0" applyAlignment="1" applyProtection="0">
      <alignment vertical="center"/>
    </xf>
    <xf numFmtId="0" fontId="40" applyFont="1" fillId="30" applyFill="1" borderId="0" applyAlignment="1" applyProtection="0">
      <alignment vertical="center"/>
    </xf>
    <xf numFmtId="0" fontId="40" applyFont="1" fillId="31" applyFill="1" borderId="0" applyAlignment="1" applyProtection="0">
      <alignment vertical="center"/>
    </xf>
    <xf numFmtId="0" fontId="3" applyFont="1" fillId="32" applyFill="1" borderId="0" applyAlignment="1" applyProtection="0">
      <alignment vertical="center"/>
    </xf>
    <xf numFmtId="0" fontId="3" applyFont="1" fillId="33" applyFill="1" borderId="0" applyAlignment="1" applyProtection="0">
      <alignment vertical="center"/>
    </xf>
    <xf numFmtId="0" fontId="40" applyFont="1" fillId="34" applyFill="1" borderId="0" applyAlignment="1" applyProtection="0">
      <alignment vertical="center"/>
    </xf>
    <xf numFmtId="0" fontId="3" applyFont="1" fillId="0" borderId="0" applyAlignment="1" applyProtection="0">
      <alignment vertical="center"/>
    </xf>
    <xf numFmtId="0" fontId="41" applyFont="1" fillId="0" borderId="0" applyAlignment="1"/>
    <xf numFmtId="0" fontId="3" applyFont="1" fillId="0" borderId="0" applyAlignment="1">
      <protection locked="0"/>
    </xf>
    <xf numFmtId="0" fontId="42" applyFont="1" fillId="0" borderId="0" applyAlignment="1">
      <protection locked="0"/>
    </xf>
    <xf numFmtId="0" fontId="41" applyFont="1" fillId="0" borderId="0" applyAlignment="1">
      <protection locked="0"/>
    </xf>
    <xf numFmtId="0" fontId="3" applyFont="1" fillId="0" borderId="0" applyAlignment="1">
      <protection locked="0"/>
    </xf>
  </cellStyleXfs>
  <cellXfs count="287">
    <xf numFmtId="0" fontId="0" fillId="0" borderId="0" applyAlignment="1" xfId="0">
      <alignment vertical="center"/>
    </xf>
    <xf numFmtId="0" fontId="1" applyFont="1" fillId="0" borderId="0" applyAlignment="1" xfId="0">
      <alignment vertical="center"/>
    </xf>
    <xf numFmtId="0" fontId="1" applyFont="1" fillId="0" borderId="0" applyAlignment="1" xfId="0">
      <alignment vertical="center" wrapText="1"/>
    </xf>
    <xf numFmtId="176" applyNumberFormat="1" fontId="1" applyFont="1" fillId="0" borderId="0" applyAlignment="1" xfId="0">
      <alignment vertical="center" shrinkToFit="1"/>
    </xf>
    <xf numFmtId="0" fontId="1" applyFont="1" fillId="0" borderId="1" applyBorder="1" applyAlignment="1" xfId="0">
      <alignment vertical="center" wrapText="1"/>
    </xf>
    <xf numFmtId="0" fontId="1" applyFont="1" fillId="0" borderId="2" applyBorder="1" applyAlignment="1" xfId="0">
      <alignment vertical="center"/>
    </xf>
    <xf numFmtId="176" applyNumberFormat="1" fontId="1" applyFont="1" fillId="0" borderId="3" applyBorder="1" applyAlignment="1" xfId="0">
      <alignment vertical="center" shrinkToFit="1"/>
    </xf>
    <xf numFmtId="0" fontId="2" applyFont="1" fillId="2" applyFill="1" borderId="0" applyAlignment="1" xfId="0">
      <alignment vertical="center"/>
    </xf>
    <xf numFmtId="0" fontId="3" applyFont="1" fillId="2" applyFill="1" borderId="0" applyAlignment="1" xfId="0">
      <alignment vertical="center"/>
    </xf>
    <xf numFmtId="0" fontId="3" applyFont="1" fillId="2" applyFill="1" borderId="0" applyAlignment="1" xfId="0">
      <alignment vertical="center" wrapText="1"/>
    </xf>
    <xf numFmtId="0" fontId="1" applyFont="1" fillId="2" applyFill="1" borderId="0" applyAlignment="1" xfId="0">
      <alignment vertical="center"/>
    </xf>
    <xf numFmtId="0" fontId="3" applyFont="1" fillId="2" applyFill="1" borderId="0" applyAlignment="1" xfId="0">
      <alignment horizontal="center" vertical="center"/>
    </xf>
    <xf numFmtId="0" fontId="4" applyFont="1" fillId="2" applyFill="1" borderId="0" applyAlignment="1" xfId="0">
      <alignment horizontal="center" vertical="center" wrapText="1"/>
    </xf>
    <xf numFmtId="0" fontId="5" applyFont="1" fillId="2" applyFill="1" borderId="0" applyAlignment="1" xfId="0">
      <alignment horizontal="center" vertical="center" wrapText="1"/>
    </xf>
    <xf numFmtId="0" fontId="3" applyFont="1" fillId="2" applyFill="1" borderId="4" applyBorder="1" applyAlignment="1" xfId="0">
      <alignment horizontal="center" vertical="center" wrapText="1"/>
    </xf>
    <xf numFmtId="0" fontId="6" applyFont="1" fillId="0" borderId="5" applyBorder="1" applyAlignment="1" xfId="0">
      <alignment horizontal="center" vertical="center" wrapText="1"/>
    </xf>
    <xf numFmtId="0" fontId="1" applyFont="1" fillId="0" borderId="6" applyBorder="1" applyAlignment="1" xfId="0">
      <alignment horizontal="center" vertical="center" wrapText="1"/>
    </xf>
    <xf numFmtId="0" fontId="3" applyFont="1" fillId="2" applyFill="1" borderId="7" applyBorder="1" applyAlignment="1" xfId="0">
      <alignment horizontal="center" vertical="center"/>
    </xf>
    <xf numFmtId="0" fontId="1" applyFont="1" fillId="2" applyFill="1" borderId="8" applyBorder="1" applyAlignment="1" xfId="0">
      <alignment horizontal="center" vertical="center" wrapText="1"/>
    </xf>
    <xf numFmtId="0" fontId="7" applyFont="1" fillId="2" applyFill="1" borderId="9" applyBorder="1" applyAlignment="1" xfId="0">
      <alignment horizontal="center" vertical="center" wrapText="1"/>
    </xf>
    <xf numFmtId="0" fontId="7" applyFont="1" fillId="2" applyFill="1" borderId="10" applyBorder="1" applyAlignment="1" xfId="0">
      <alignment horizontal="center" vertical="center"/>
    </xf>
    <xf numFmtId="0" fontId="8" applyFont="1" fillId="2" applyFill="1" borderId="11" applyBorder="1" applyAlignment="1" xfId="0">
      <alignment horizontal="center" vertical="center" wrapText="1"/>
    </xf>
    <xf numFmtId="0" fontId="1" applyFont="1" fillId="2" applyFill="1" borderId="12" applyBorder="1" applyAlignment="1" xfId="0">
      <alignment horizontal="center" vertical="center"/>
    </xf>
    <xf numFmtId="0" fontId="1" applyFont="1" fillId="2" applyFill="1" borderId="0" applyAlignment="1" xfId="0">
      <alignment vertical="center" wrapText="1"/>
    </xf>
    <xf numFmtId="0" fontId="9" applyFont="1" fillId="2" applyFill="1" borderId="0" applyAlignment="1" xfId="0">
      <alignment horizontal="center" vertical="center"/>
    </xf>
    <xf numFmtId="0" fontId="9" applyFont="1" fillId="2" applyFill="1" borderId="0" applyAlignment="1" xfId="0">
      <alignment vertical="center" shrinkToFit="1"/>
    </xf>
    <xf numFmtId="0" fontId="9" applyFont="1" fillId="2" applyFill="1" borderId="0" applyAlignment="1" xfId="0">
      <alignment vertical="center"/>
    </xf>
    <xf numFmtId="0" fontId="3" applyFont="1" fillId="2" applyFill="1" applyBorder="1" borderId="0" applyAlignment="1" xfId="0">
      <alignment vertical="center"/>
    </xf>
    <xf numFmtId="0" fontId="1" applyFont="1" fillId="2" applyFill="1" borderId="0" applyAlignment="1" xfId="0">
      <alignment horizontal="center" vertical="center"/>
    </xf>
    <xf numFmtId="0" fontId="1" applyFont="1" fillId="2" applyFill="1" borderId="0" applyAlignment="1" xfId="0">
      <alignment horizontal="center" vertical="center" wrapText="1"/>
    </xf>
    <xf numFmtId="0" fontId="1" applyFont="1" fillId="2" applyFill="1" borderId="0" applyAlignment="1" xfId="0">
      <alignment horizontal="center" vertical="center" wrapText="1" shrinkToFit="1"/>
    </xf>
    <xf numFmtId="0" fontId="1" applyFont="1" fillId="2" applyFill="1" borderId="0" applyAlignment="1" xfId="0">
      <alignment horizontal="center" vertical="center" shrinkToFit="1"/>
    </xf>
    <xf numFmtId="0" fontId="1" applyFont="1" fillId="2" applyFill="1" borderId="0" applyAlignment="1" xfId="0">
      <alignment horizontal="left" vertical="center"/>
    </xf>
    <xf numFmtId="0" fontId="10" applyFont="1" fillId="2" applyFill="1" borderId="0" applyAlignment="1" xfId="0">
      <alignment horizontal="left" vertical="center"/>
    </xf>
    <xf numFmtId="0" fontId="11" applyFont="1" fillId="2" applyFill="1" applyBorder="1" borderId="0" applyAlignment="1" xfId="0">
      <alignment horizontal="center" vertical="center"/>
    </xf>
    <xf numFmtId="0" fontId="11" applyFont="1" fillId="2" applyFill="1" applyBorder="1" borderId="0" applyAlignment="1" xfId="0">
      <alignment horizontal="center" vertical="center" wrapText="1"/>
    </xf>
    <xf numFmtId="0" fontId="6" applyFont="1" fillId="2" applyFill="1" borderId="13" applyBorder="1" applyAlignment="1" xfId="0">
      <alignment horizontal="center" vertical="center"/>
    </xf>
    <xf numFmtId="0" fontId="6" applyFont="1" fillId="2" applyFill="1" borderId="14" applyBorder="1" applyAlignment="1" xfId="0">
      <alignment horizontal="center" vertical="center" shrinkToFit="1"/>
    </xf>
    <xf numFmtId="0" fontId="6" applyFont="1" fillId="2" applyFill="1" borderId="15" applyBorder="1" applyAlignment="1" xfId="0">
      <alignment horizontal="center" vertical="center" wrapText="1" shrinkToFit="1"/>
    </xf>
    <xf numFmtId="0" fontId="6" applyFont="1" fillId="2" applyFill="1" borderId="16" applyBorder="1" applyAlignment="1" xfId="0">
      <alignment horizontal="center" vertical="center" wrapText="1"/>
    </xf>
    <xf numFmtId="0" fontId="6" applyFont="1" fillId="2" applyFill="1" borderId="17" applyBorder="1" applyAlignment="1" xfId="0">
      <alignment horizontal="left" vertical="center" wrapText="1"/>
    </xf>
    <xf numFmtId="0" fontId="12" applyFont="1" fillId="2" applyFill="1" borderId="18" applyBorder="1" applyAlignment="1" xfId="0">
      <alignment horizontal="center" vertical="center" wrapText="1"/>
    </xf>
    <xf numFmtId="0" fontId="12" applyFont="1" fillId="2" applyFill="1" borderId="19" applyBorder="1" applyAlignment="1" xfId="0">
      <alignment vertical="center" wrapText="1"/>
    </xf>
    <xf numFmtId="0" fontId="3" applyFont="1" fillId="3" applyFill="1" borderId="20" applyBorder="1" applyAlignment="1" xfId="0">
      <alignment horizontal="center" vertical="center" wrapText="1"/>
    </xf>
    <xf numFmtId="0" fontId="1" applyFont="1" fillId="3" applyFill="1" borderId="21" applyBorder="1" applyAlignment="1" xfId="0">
      <alignment horizontal="center" vertical="center" wrapText="1"/>
    </xf>
    <xf numFmtId="0" fontId="12" applyFont="1" fillId="2" applyFill="1" borderId="22" applyBorder="1" applyAlignment="1" xfId="0">
      <alignment vertical="center"/>
    </xf>
    <xf numFmtId="177" applyNumberFormat="1" fontId="6" applyFont="1" fillId="2" applyFill="1" borderId="23" applyBorder="1" applyAlignment="1" xfId="0">
      <alignment horizontal="center" vertical="center" wrapText="1" shrinkToFit="1"/>
    </xf>
    <xf numFmtId="0" fontId="13" applyFont="1" fillId="2" applyFill="1" borderId="24" applyBorder="1" applyAlignment="1" xfId="0">
      <alignment horizontal="center" vertical="center" wrapText="1"/>
    </xf>
    <xf numFmtId="0" fontId="13" applyFont="1" fillId="2" applyFill="1" borderId="25" applyBorder="1" applyAlignment="1" xfId="0">
      <alignment horizontal="center" vertical="center" wrapText="1" shrinkToFit="1"/>
    </xf>
    <xf numFmtId="0" fontId="13" applyFont="1" fillId="2" applyFill="1" borderId="26" applyBorder="1" applyAlignment="1" xfId="0">
      <alignment vertical="center" wrapText="1"/>
    </xf>
    <xf numFmtId="177" applyNumberFormat="1" fontId="13" applyFont="1" fillId="2" applyFill="1" borderId="27" applyBorder="1" applyAlignment="1" xfId="0">
      <alignment horizontal="center" vertical="center" wrapText="1" shrinkToFit="1"/>
    </xf>
    <xf numFmtId="0" fontId="13" applyFont="1" fillId="2" applyFill="1" borderId="24" applyBorder="1" applyAlignment="1" xfId="0">
      <alignment horizontal="center" vertical="center" wrapText="1"/>
    </xf>
    <xf numFmtId="0" fontId="11" applyFont="1" fillId="2" applyFill="1" applyBorder="1" borderId="0" applyAlignment="1" xfId="0">
      <alignment horizontal="center" vertical="center" shrinkToFit="1"/>
    </xf>
    <xf numFmtId="0" fontId="1" applyFont="1" fillId="2" applyFill="1" borderId="0" applyAlignment="1" xfId="0">
      <alignment horizontal="right" vertical="center" shrinkToFit="1"/>
    </xf>
    <xf numFmtId="0" fontId="1" applyFont="1" fillId="2" applyFill="1" borderId="0" applyAlignment="1" xfId="0">
      <alignment horizontal="right" vertical="center" wrapText="1"/>
    </xf>
    <xf numFmtId="0" fontId="6" applyFont="1" fillId="2" applyFill="1" borderId="29" applyBorder="1" applyAlignment="1" xfId="0">
      <alignment horizontal="left" vertical="center" shrinkToFit="1"/>
    </xf>
    <xf numFmtId="176" applyNumberFormat="1" fontId="6" applyFont="1" fillId="2" applyFill="1" borderId="30" applyBorder="1" applyAlignment="1" xfId="0">
      <alignment horizontal="center" vertical="center" wrapText="1"/>
    </xf>
    <xf numFmtId="176" applyNumberFormat="1" fontId="6" applyFont="1" fillId="2" applyFill="1" borderId="31" applyBorder="1" applyAlignment="1" xfId="0">
      <alignment horizontal="center" vertical="center" wrapText="1" shrinkToFit="1"/>
    </xf>
    <xf numFmtId="178" applyNumberFormat="1" fontId="6" applyFont="1" fillId="2" applyFill="1" borderId="32" applyBorder="1" applyAlignment="1" xfId="0">
      <alignment horizontal="center" vertical="center" wrapText="1"/>
    </xf>
    <xf numFmtId="0" fontId="12" applyFont="1" fillId="2" applyFill="1" borderId="33" applyBorder="1" applyAlignment="1" xfId="0">
      <alignment horizontal="left" vertical="center" wrapText="1"/>
    </xf>
    <xf numFmtId="178" applyNumberFormat="1" fontId="12" applyFont="1" fillId="2" applyFill="1" borderId="34" applyBorder="1" applyAlignment="1" xfId="0">
      <alignment horizontal="center" vertical="center" wrapText="1"/>
    </xf>
    <xf numFmtId="179" applyNumberFormat="1" fontId="3" applyFont="1" fillId="3" applyFill="1" borderId="35" applyBorder="1" applyAlignment="1" xfId="0">
      <alignment horizontal="center" vertical="center" shrinkToFit="1"/>
    </xf>
    <xf numFmtId="0" fontId="3" applyFont="1" fillId="3" applyFill="1" borderId="36" applyBorder="1" applyAlignment="1" xfId="0">
      <alignment horizontal="left" vertical="center" wrapText="1"/>
    </xf>
    <xf numFmtId="178" applyNumberFormat="1" fontId="3" applyFont="1" fillId="3" applyFill="1" borderId="37" applyBorder="1" applyAlignment="1" xfId="0">
      <alignment horizontal="center" vertical="center" wrapText="1"/>
    </xf>
    <xf numFmtId="178" applyNumberFormat="1" fontId="6" applyFont="1" fillId="2" applyFill="1" borderId="38" applyBorder="1" applyAlignment="1" xfId="0">
      <alignment horizontal="center" vertical="center"/>
    </xf>
    <xf numFmtId="0" fontId="12" applyFont="1" fillId="2" applyFill="1" borderId="39" applyBorder="1" applyAlignment="1" xfId="0">
      <alignment horizontal="center" vertical="center"/>
    </xf>
    <xf numFmtId="0" fontId="14" applyFont="1" fillId="2" applyFill="1" borderId="40" applyBorder="1" applyAlignment="1" xfId="0">
      <alignment horizontal="center" vertical="center" wrapText="1"/>
    </xf>
    <xf numFmtId="176" applyNumberFormat="1" fontId="13" applyFont="1" fillId="2" applyFill="1" borderId="41" applyBorder="1" applyAlignment="1" xfId="0">
      <alignment horizontal="center" vertical="center" wrapText="1"/>
    </xf>
    <xf numFmtId="176" applyNumberFormat="1" fontId="13" applyFont="1" fillId="2" applyFill="1" borderId="42" applyBorder="1" applyAlignment="1" xfId="0">
      <alignment horizontal="center" vertical="center" wrapText="1" shrinkToFit="1"/>
    </xf>
    <xf numFmtId="0" fontId="13" applyFont="1" fillId="2" applyFill="1" borderId="25" applyBorder="1" applyAlignment="1" xfId="0">
      <alignment horizontal="center" vertical="center" wrapText="1" shrinkToFit="1"/>
    </xf>
    <xf numFmtId="0" fontId="15" applyFont="1" fillId="2" applyFill="1" borderId="44" applyBorder="1" applyAlignment="1" xfId="0">
      <alignment horizontal="center" vertical="center" wrapText="1"/>
    </xf>
    <xf numFmtId="0" fontId="6" applyFont="1" fillId="2" applyFill="1" borderId="45" applyBorder="1" applyAlignment="1" xfId="0">
      <alignment vertical="center" wrapText="1"/>
    </xf>
    <xf numFmtId="0" fontId="9" applyFont="1" fillId="2" applyFill="1" borderId="0" applyAlignment="1" xfId="0">
      <alignment horizontal="center" vertical="center" wrapText="1"/>
    </xf>
    <xf numFmtId="0" fontId="9" applyFont="1" fillId="2" applyFill="1" borderId="46" applyBorder="1" applyAlignment="1" xfId="0">
      <alignment vertical="center" wrapText="1" shrinkToFit="1"/>
    </xf>
    <xf numFmtId="0" fontId="9" applyFont="1" fillId="2" applyFill="1" borderId="47" applyBorder="1" applyAlignment="1" xfId="0">
      <alignment vertical="center" wrapText="1"/>
    </xf>
    <xf numFmtId="0" fontId="1" applyFont="1" fillId="2" applyFill="1" borderId="48" applyBorder="1" applyAlignment="1" xfId="0">
      <alignment vertical="center" wrapText="1"/>
    </xf>
    <xf numFmtId="180" applyNumberFormat="1" fontId="6" applyFont="1" fillId="2" applyFill="1" borderId="49" applyBorder="1" applyAlignment="1" xfId="0">
      <alignment horizontal="left" vertical="center" wrapText="1"/>
    </xf>
    <xf numFmtId="0" fontId="3" applyFont="1" fillId="2" applyFill="1" borderId="50" applyBorder="1" applyAlignment="1" xfId="0">
      <alignment vertical="center" wrapText="1"/>
    </xf>
    <xf numFmtId="0" fontId="6" applyFont="1" fillId="2" applyFill="1" borderId="16" applyBorder="1" applyAlignment="1" xfId="0">
      <alignment horizontal="center" vertical="center" wrapText="1"/>
    </xf>
    <xf numFmtId="0" fontId="13" applyFont="1" fillId="2" applyFill="1" borderId="52" applyBorder="1" applyAlignment="1" xfId="0">
      <alignment horizontal="center" vertical="center"/>
    </xf>
    <xf numFmtId="0" fontId="12" applyFont="1" fillId="3" applyFill="1" borderId="53" applyBorder="1" applyAlignment="1" xfId="0">
      <alignment horizontal="center" vertical="center" wrapText="1"/>
    </xf>
    <xf numFmtId="0" fontId="6" applyFont="1" fillId="3" applyFill="1" borderId="54" applyBorder="1" applyAlignment="1" xfId="0">
      <alignment horizontal="center" vertical="center" wrapText="1"/>
    </xf>
    <xf numFmtId="0" fontId="6" applyFont="1" fillId="2" applyFill="1" borderId="55" applyBorder="1" applyAlignment="1" xfId="0">
      <alignment horizontal="left" vertical="center" wrapText="1" shrinkToFit="1"/>
    </xf>
    <xf numFmtId="0" fontId="15" applyFont="1" fillId="2" applyFill="1" borderId="56" applyBorder="1" applyAlignment="1" xfId="0">
      <alignment horizontal="left" vertical="center" wrapText="1"/>
    </xf>
    <xf numFmtId="0" fontId="6" applyFont="1" fillId="2" applyFill="1" borderId="57" applyBorder="1" applyAlignment="1" xfId="0">
      <alignment vertical="center"/>
    </xf>
    <xf numFmtId="179" applyNumberFormat="1" fontId="12" applyFont="1" fillId="2" applyFill="1" borderId="58" applyBorder="1" applyAlignment="1" xfId="0">
      <alignment horizontal="center" vertical="center" wrapText="1"/>
    </xf>
    <xf numFmtId="178" applyNumberFormat="1" fontId="6" applyFont="1" fillId="2" applyFill="1" borderId="59" applyBorder="1" applyAlignment="1" xfId="0">
      <alignment horizontal="left" vertical="center" wrapText="1"/>
    </xf>
    <xf numFmtId="180" applyNumberFormat="1" fontId="12" applyFont="1" fillId="2" applyFill="1" borderId="60" applyBorder="1" applyAlignment="1" xfId="0">
      <alignment horizontal="center" vertical="center" wrapText="1"/>
    </xf>
    <xf numFmtId="179" applyNumberFormat="1" fontId="12" applyFont="1" fillId="2" applyFill="1" borderId="61" applyBorder="1" applyAlignment="1" xfId="0">
      <alignment horizontal="center" vertical="center"/>
    </xf>
    <xf numFmtId="0" fontId="9" applyFont="1" fillId="2" applyFill="1" borderId="62" applyBorder="1" applyAlignment="1" xfId="0">
      <alignment horizontal="center" vertical="center" wrapText="1"/>
    </xf>
    <xf numFmtId="176" applyNumberFormat="1" fontId="6" applyFont="1" fillId="3" applyFill="1" borderId="63" applyBorder="1" applyAlignment="1" xfId="0">
      <alignment horizontal="center" vertical="center" wrapText="1"/>
    </xf>
    <xf numFmtId="176" applyNumberFormat="1" fontId="6" applyFont="1" fillId="3" applyFill="1" borderId="64" applyBorder="1" applyAlignment="1" xfId="0">
      <alignment horizontal="center" vertical="center" wrapText="1" shrinkToFit="1"/>
    </xf>
    <xf numFmtId="178" applyNumberFormat="1" fontId="12" applyFont="1" fillId="3" applyFill="1" borderId="65" applyBorder="1" applyAlignment="1" xfId="0">
      <alignment horizontal="center" vertical="center" wrapText="1"/>
    </xf>
    <xf numFmtId="0" fontId="6" applyFont="1" fillId="2" applyFill="1" borderId="16" applyBorder="1" applyAlignment="1" xfId="53">
      <alignment horizontal="center" vertical="center" wrapText="1"/>
    </xf>
    <xf numFmtId="178" applyNumberFormat="1" fontId="6" applyFont="1" fillId="2" applyFill="1" borderId="32" applyBorder="1" applyAlignment="1" xfId="53">
      <alignment horizontal="center" vertical="center" wrapText="1"/>
    </xf>
    <xf numFmtId="181" applyNumberFormat="1" fontId="12" applyFont="1" fillId="2" applyFill="1" borderId="68" applyBorder="1" applyAlignment="1" xfId="0">
      <alignment horizontal="center" vertical="center" wrapText="1"/>
    </xf>
    <xf numFmtId="0" fontId="6" applyFont="1" fillId="2" applyFill="1" borderId="17" applyBorder="1" applyAlignment="1" xfId="53">
      <alignment horizontal="left" vertical="center" wrapText="1"/>
    </xf>
    <xf numFmtId="0" fontId="9" applyFont="1" fillId="2" applyFill="1" borderId="0" applyAlignment="1" xfId="0">
      <alignment vertical="center" wrapText="1"/>
    </xf>
    <xf numFmtId="0" fontId="3" applyFont="1" fillId="2" applyFill="1" borderId="0" applyAlignment="1" xfId="0">
      <alignment horizontal="center" vertical="center" wrapText="1"/>
    </xf>
    <xf numFmtId="176" applyNumberFormat="1" fontId="3" applyFont="1" fillId="2" applyFill="1" borderId="0" applyAlignment="1" xfId="0">
      <alignment horizontal="center" vertical="center" wrapText="1" shrinkToFit="1"/>
    </xf>
    <xf numFmtId="176" applyNumberFormat="1" fontId="3" applyFont="1" fillId="2" applyFill="1" borderId="0" applyAlignment="1" xfId="0">
      <alignment horizontal="center" vertical="center" shrinkToFit="1"/>
    </xf>
    <xf numFmtId="0" fontId="3" applyFont="1" fillId="2" applyFill="1" borderId="0" applyAlignment="1" xfId="0">
      <alignment horizontal="left" vertical="center"/>
    </xf>
    <xf numFmtId="0" fontId="16" applyFont="1" fillId="2" applyFill="1" borderId="0" applyAlignment="1" xfId="0">
      <alignment horizontal="left" vertical="center"/>
    </xf>
    <xf numFmtId="0" fontId="17" applyFont="1" fillId="2" applyFill="1" applyBorder="1" borderId="0" applyAlignment="1" xfId="0">
      <alignment horizontal="center" vertical="center"/>
    </xf>
    <xf numFmtId="0" fontId="17" applyFont="1" fillId="2" applyFill="1" applyBorder="1" borderId="0" applyAlignment="1" xfId="0">
      <alignment horizontal="center" vertical="center" wrapText="1"/>
    </xf>
    <xf numFmtId="0" fontId="12" applyFont="1" fillId="2" applyFill="1" borderId="70" applyBorder="1" applyAlignment="1" xfId="0">
      <alignment horizontal="center" vertical="center" wrapText="1" shrinkToFit="1"/>
    </xf>
    <xf numFmtId="177" applyNumberFormat="1" fontId="12" applyFont="1" fillId="2" applyFill="1" borderId="71" applyBorder="1" applyAlignment="1" xfId="0">
      <alignment horizontal="center" vertical="center" wrapText="1" shrinkToFit="1"/>
    </xf>
    <xf numFmtId="176" applyNumberFormat="1" fontId="17" applyFont="1" fillId="2" applyFill="1" applyBorder="1" borderId="0" applyAlignment="1" xfId="0">
      <alignment horizontal="center" vertical="center" wrapText="1"/>
    </xf>
    <xf numFmtId="176" applyNumberFormat="1" fontId="17" applyFont="1" fillId="2" applyFill="1" applyBorder="1" borderId="0" applyAlignment="1" xfId="0">
      <alignment horizontal="center" vertical="center" shrinkToFit="1"/>
    </xf>
    <xf numFmtId="0" fontId="17" applyFont="1" fillId="2" applyFill="1" applyBorder="1" borderId="0" applyAlignment="1" xfId="0">
      <alignment horizontal="left" vertical="center"/>
    </xf>
    <xf numFmtId="176" applyNumberFormat="1" fontId="3" applyFont="1" fillId="2" applyFill="1" borderId="0" applyAlignment="1" xfId="0">
      <alignment horizontal="right" vertical="center" shrinkToFit="1"/>
    </xf>
    <xf numFmtId="0" fontId="3" applyFont="1" fillId="2" applyFill="1" borderId="0" applyAlignment="1" xfId="0">
      <alignment horizontal="right" vertical="center" wrapText="1"/>
    </xf>
    <xf numFmtId="176" applyNumberFormat="1" fontId="12" applyFont="1" fillId="2" applyFill="1" borderId="72" applyBorder="1" applyAlignment="1" xfId="0">
      <alignment horizontal="center" vertical="center" wrapText="1" shrinkToFit="1"/>
    </xf>
    <xf numFmtId="178" applyNumberFormat="1" fontId="12" applyFont="1" fillId="2" applyFill="1" borderId="73" applyBorder="1" applyAlignment="1" xfId="0">
      <alignment horizontal="center" vertical="center" wrapText="1" shrinkToFit="1"/>
    </xf>
    <xf numFmtId="0" fontId="12" applyFont="1" fillId="2" applyFill="1" borderId="70" applyBorder="1" applyAlignment="1" xfId="0">
      <alignment horizontal="center" vertical="center" wrapText="1" shrinkToFit="1"/>
    </xf>
    <xf numFmtId="176" applyNumberFormat="1" fontId="12" applyFont="1" fillId="2" applyFill="1" borderId="75" applyBorder="1" applyAlignment="1" xfId="0">
      <alignment horizontal="center" vertical="center" shrinkToFit="1"/>
    </xf>
    <xf numFmtId="178" applyNumberFormat="1" fontId="12" applyFont="1" fillId="2" applyFill="1" borderId="76" applyBorder="1" applyAlignment="1" xfId="0">
      <alignment horizontal="center" vertical="center" shrinkToFit="1"/>
    </xf>
    <xf numFmtId="0" fontId="12" applyFont="1" fillId="2" applyFill="1" borderId="77" applyBorder="1" applyAlignment="1" xfId="0">
      <alignment horizontal="center" vertical="center" shrinkToFit="1"/>
    </xf>
    <xf numFmtId="178" applyNumberFormat="1" fontId="12" applyFont="1" fillId="2" applyFill="1" borderId="78" applyBorder="1" applyAlignment="1" xfId="0">
      <alignment horizontal="left" vertical="center" wrapText="1"/>
    </xf>
    <xf numFmtId="0" fontId="12" applyFont="1" fillId="2" applyFill="1" borderId="18" applyBorder="1" applyAlignment="1" xfId="53">
      <alignment horizontal="center" vertical="center" wrapText="1"/>
    </xf>
    <xf numFmtId="178" applyNumberFormat="1" fontId="12" applyFont="1" fillId="2" applyFill="1" borderId="76" applyBorder="1" applyAlignment="1" xfId="53">
      <alignment horizontal="center" vertical="center" shrinkToFit="1"/>
    </xf>
    <xf numFmtId="0" fontId="15" applyFont="1" fillId="2" applyFill="1" borderId="81" applyBorder="1" applyAlignment="1" xfId="0">
      <alignment horizontal="center" vertical="center" shrinkToFit="1"/>
    </xf>
    <xf numFmtId="0" fontId="12" applyFont="1" fillId="2" applyFill="1" borderId="0" applyAlignment="1" xfId="0">
      <alignment horizontal="center" vertical="center"/>
    </xf>
    <xf numFmtId="0" fontId="12" applyFont="1" fillId="2" applyFill="1" borderId="77" applyBorder="1" applyAlignment="1" xfId="0">
      <alignment horizontal="center" vertical="center" shrinkToFit="1"/>
    </xf>
    <xf numFmtId="0" fontId="9" applyFont="1" fillId="2" applyFill="1" borderId="83" applyBorder="1" applyAlignment="1" xfId="0">
      <alignment vertical="center"/>
    </xf>
    <xf numFmtId="0" fontId="12" applyFont="1" fillId="2" applyFill="1" borderId="33" applyBorder="1" applyAlignment="1" xfId="0">
      <alignment horizontal="left" vertical="center" wrapText="1"/>
    </xf>
    <xf numFmtId="0" fontId="12" applyFont="1" fillId="2" applyFill="1" borderId="33" applyBorder="1" applyAlignment="1" xfId="52">
      <alignment horizontal="left" vertical="center" wrapText="1"/>
    </xf>
    <xf numFmtId="180" applyNumberFormat="1" fontId="12" applyFont="1" fillId="2" applyFill="1" borderId="86" applyBorder="1" applyAlignment="1" xfId="0">
      <alignment horizontal="center" vertical="center" shrinkToFit="1"/>
    </xf>
    <xf numFmtId="0" fontId="12" applyFont="1" fillId="2" applyFill="1" borderId="87" applyBorder="1" applyAlignment="1" xfId="0">
      <alignment vertical="center" shrinkToFit="1"/>
    </xf>
    <xf numFmtId="0" fontId="12" applyFont="1" fillId="2" applyFill="1" borderId="18" applyBorder="1" applyAlignment="1" xfId="0">
      <alignment horizontal="center" vertical="center" wrapText="1"/>
    </xf>
    <xf numFmtId="181" applyNumberFormat="1" fontId="12" applyFont="1" fillId="2" applyFill="1" borderId="89" applyBorder="1" applyAlignment="1" xfId="0">
      <alignment horizontal="center" vertical="center" shrinkToFit="1"/>
    </xf>
    <xf numFmtId="0" fontId="12" applyFont="1" fillId="2" applyFill="1" borderId="90" applyBorder="1" applyAlignment="1" xfId="0">
      <alignment horizontal="left" vertical="center" wrapText="1" shrinkToFit="1"/>
    </xf>
    <xf numFmtId="0" fontId="12" applyFont="1" fillId="2" applyFill="1" borderId="33" applyBorder="1" applyAlignment="1" xfId="53">
      <alignment horizontal="left" vertical="center" wrapText="1"/>
    </xf>
    <xf numFmtId="0" fontId="9" applyFont="1" fillId="2" applyFill="1" borderId="92" applyBorder="1" applyAlignment="1" xfId="0">
      <alignment horizontal="left" vertical="center" wrapText="1"/>
    </xf>
    <xf numFmtId="0" fontId="12" applyFont="1" fillId="2" applyFill="1" borderId="70" applyBorder="1" applyAlignment="1" xfId="0">
      <alignment horizontal="center" vertical="center" wrapText="1" shrinkToFit="1"/>
    </xf>
    <xf numFmtId="0" fontId="12" applyFont="1" fillId="2" applyFill="1" borderId="90" applyBorder="1" applyAlignment="1" xfId="0">
      <alignment horizontal="left" vertical="center" wrapText="1" shrinkToFit="1"/>
    </xf>
    <xf numFmtId="0" fontId="1" applyFont="1" fillId="2" applyFill="1" borderId="95" applyBorder="1" applyAlignment="1" xfId="0">
      <alignment vertical="center"/>
    </xf>
    <xf numFmtId="176" applyNumberFormat="1" fontId="3" applyFont="1" fillId="2" applyFill="1" borderId="96" applyBorder="1" applyAlignment="1" xfId="0">
      <alignment horizontal="center" vertical="center" shrinkToFit="1"/>
    </xf>
    <xf numFmtId="0" fontId="3" applyFont="1" fillId="2" applyFill="1" borderId="97" applyBorder="1" applyAlignment="1" xfId="0">
      <alignment horizontal="left" vertical="center" wrapText="1"/>
    </xf>
    <xf numFmtId="178" applyNumberFormat="1" fontId="3" applyFont="1" fillId="2" applyFill="1" borderId="98" applyBorder="1" applyAlignment="1" xfId="0">
      <alignment horizontal="center" vertical="center" wrapText="1"/>
    </xf>
    <xf numFmtId="0" fontId="12" applyFont="1" fillId="2" applyFill="1" borderId="99" applyBorder="1" applyAlignment="1" xfId="0">
      <alignment horizontal="left" vertical="center"/>
    </xf>
    <xf numFmtId="0" fontId="2" applyFont="1" fillId="0" borderId="0" applyAlignment="1" xfId="0"/>
    <xf numFmtId="0" fontId="1" applyFont="1" fillId="0" borderId="0" applyAlignment="1" xfId="0">
      <alignment horizontal="center" vertical="center"/>
    </xf>
    <xf numFmtId="0" fontId="18" applyFont="1" applyFill="1" fillId="0" borderId="0" applyAlignment="1" xfId="0">
      <alignment horizontal="left" vertical="center"/>
    </xf>
    <xf numFmtId="0" fontId="18" applyFont="1" applyFill="1" fillId="0" borderId="0" applyAlignment="1" xfId="0">
      <alignment horizontal="center" vertical="center"/>
    </xf>
    <xf numFmtId="0" fontId="18" applyFont="1" applyFill="1" fillId="0" applyBorder="1" borderId="0" applyAlignment="1" xfId="0">
      <alignment vertical="center"/>
    </xf>
    <xf numFmtId="0" fontId="19" applyFont="1" applyFill="1" fillId="0" borderId="0" applyAlignment="1" xfId="0">
      <alignment horizontal="center" vertical="center"/>
    </xf>
    <xf numFmtId="0" fontId="20" applyFont="1" applyFill="1" fillId="0" applyBorder="1" borderId="0" applyAlignment="1" xfId="0">
      <alignment vertical="center" wrapText="1"/>
    </xf>
    <xf numFmtId="0" fontId="8" applyFont="1" fillId="0" borderId="100" applyBorder="1" applyAlignment="1" xfId="0">
      <alignment vertical="center" wrapText="1"/>
    </xf>
    <xf numFmtId="0" fontId="8" applyFont="1" fillId="0" borderId="101" applyBorder="1" applyAlignment="1" xfId="0">
      <alignment horizontal="center" vertical="center" wrapText="1"/>
    </xf>
    <xf numFmtId="0" fontId="8" applyFont="1" fillId="0" borderId="102" applyBorder="1" applyAlignment="1" xfId="0">
      <alignment horizontal="center" vertical="center"/>
    </xf>
    <xf numFmtId="0" fontId="21" applyFont="1" fillId="2" applyFill="1" applyBorder="1" borderId="0" applyAlignment="1" xfId="0">
      <alignment horizontal="left" vertical="center" wrapText="1"/>
    </xf>
    <xf numFmtId="0" fontId="21" applyFont="1" fillId="2" applyFill="1" applyBorder="1" borderId="0" applyAlignment="1" xfId="0">
      <alignment horizontal="center" vertical="center" wrapText="1"/>
    </xf>
    <xf numFmtId="0" fontId="22" applyFont="1" fillId="2" applyFill="1" borderId="0" applyAlignment="1" xfId="0">
      <alignment horizontal="center" vertical="center" wrapText="1"/>
    </xf>
    <xf numFmtId="0" fontId="5" applyFont="1" fillId="2" applyFill="1" borderId="0" applyAlignment="1" xfId="0">
      <alignment vertical="center" wrapText="1"/>
    </xf>
    <xf numFmtId="0" fontId="3" applyFont="1" fillId="2" applyFill="1" borderId="103" applyBorder="1" applyAlignment="1" xfId="0">
      <alignment vertical="center"/>
    </xf>
    <xf numFmtId="0" fontId="7" applyFont="1" fillId="2" applyFill="1" borderId="104" applyBorder="1" applyAlignment="1" xfId="0">
      <alignment vertical="center" wrapText="1"/>
    </xf>
    <xf numFmtId="0" fontId="7" applyFont="1" fillId="2" applyFill="1" borderId="105" applyBorder="1" applyAlignment="1" xfId="0">
      <alignment vertical="center"/>
    </xf>
    <xf numFmtId="0" fontId="8" applyFont="1" fillId="2" applyFill="1" borderId="106" applyBorder="1" applyAlignment="1" xfId="0">
      <alignment vertical="center" wrapText="1"/>
    </xf>
    <xf numFmtId="0" fontId="7" applyFont="1" fillId="3" applyFill="1" borderId="107" applyBorder="1" applyAlignment="1" xfId="0">
      <alignment vertical="center"/>
    </xf>
    <xf numFmtId="0" fontId="1" applyFont="1" fillId="0" borderId="0" applyAlignment="1" xfId="0">
      <alignment vertical="center"/>
    </xf>
    <xf numFmtId="182" applyNumberFormat="1" fontId="3" applyFont="1" fillId="0" borderId="0" applyAlignment="1" xfId="0">
      <alignment vertical="center"/>
    </xf>
    <xf numFmtId="183" applyNumberFormat="1" fontId="3" applyFont="1" fillId="0" borderId="0" applyAlignment="1" xfId="0">
      <alignment vertical="center"/>
    </xf>
    <xf numFmtId="184" applyNumberFormat="1" fontId="3" applyFont="1" fillId="0" borderId="0" applyAlignment="1" xfId="0">
      <alignment vertical="center"/>
    </xf>
    <xf numFmtId="185" applyNumberFormat="1" fontId="3" applyFont="1" fillId="0" borderId="0" applyAlignment="1" xfId="0">
      <alignment vertical="center"/>
    </xf>
    <xf numFmtId="186" applyNumberFormat="1" fontId="3" applyFont="1" fillId="0" borderId="0" applyAlignment="1" xfId="0">
      <alignment vertical="center"/>
    </xf>
    <xf numFmtId="0" fontId="23" applyFont="1" fillId="0" borderId="0" applyAlignment="1" xfId="0">
      <alignment vertical="center"/>
    </xf>
    <xf numFmtId="0" fontId="24" applyFont="1" fillId="0" borderId="0" applyAlignment="1" xfId="0">
      <alignment vertical="center"/>
    </xf>
    <xf numFmtId="0" fontId="3" applyFont="1" fillId="5" applyFill="1" borderId="108" applyBorder="1" applyAlignment="1" xfId="0">
      <alignment vertical="center"/>
    </xf>
    <xf numFmtId="0" fontId="25" applyFont="1" fillId="0" borderId="0" applyAlignment="1" xfId="0">
      <alignment vertical="center"/>
    </xf>
    <xf numFmtId="0" fontId="26" applyFont="1" fillId="0" borderId="0" applyAlignment="1" xfId="0">
      <alignment vertical="center"/>
    </xf>
    <xf numFmtId="0" fontId="27" applyFont="1" fillId="0" borderId="0" applyAlignment="1" xfId="0">
      <alignment vertical="center"/>
    </xf>
    <xf numFmtId="0" fontId="28" applyFont="1" fillId="0" borderId="109" applyBorder="1" applyAlignment="1" xfId="0">
      <alignment vertical="center"/>
    </xf>
    <xf numFmtId="0" fontId="29" applyFont="1" fillId="0" borderId="110" applyBorder="1" applyAlignment="1" xfId="0">
      <alignment vertical="center"/>
    </xf>
    <xf numFmtId="0" fontId="30" applyFont="1" fillId="0" borderId="111" applyBorder="1" applyAlignment="1" xfId="0">
      <alignment vertical="center"/>
    </xf>
    <xf numFmtId="0" fontId="30" applyFont="1" fillId="0" borderId="0" applyAlignment="1" xfId="0">
      <alignment vertical="center"/>
    </xf>
    <xf numFmtId="0" fontId="31" applyFont="1" fillId="6" applyFill="1" borderId="112" applyBorder="1" applyAlignment="1" xfId="0">
      <alignment vertical="center"/>
    </xf>
    <xf numFmtId="0" fontId="32" applyFont="1" fillId="7" applyFill="1" borderId="113" applyBorder="1" applyAlignment="1" xfId="0">
      <alignment vertical="center"/>
    </xf>
    <xf numFmtId="0" fontId="33" applyFont="1" fillId="7" applyFill="1" borderId="114" applyBorder="1" applyAlignment="1" xfId="0">
      <alignment vertical="center"/>
    </xf>
    <xf numFmtId="0" fontId="34" applyFont="1" fillId="8" applyFill="1" borderId="115" applyBorder="1" applyAlignment="1" xfId="0">
      <alignment vertical="center"/>
    </xf>
    <xf numFmtId="0" fontId="35" applyFont="1" fillId="0" borderId="116" applyBorder="1" applyAlignment="1" xfId="0">
      <alignment vertical="center"/>
    </xf>
    <xf numFmtId="0" fontId="36" applyFont="1" fillId="0" borderId="117" applyBorder="1" applyAlignment="1" xfId="0">
      <alignment vertical="center"/>
    </xf>
    <xf numFmtId="0" fontId="37" applyFont="1" fillId="9" applyFill="1" borderId="0" applyAlignment="1" xfId="0">
      <alignment vertical="center"/>
    </xf>
    <xf numFmtId="0" fontId="38" applyFont="1" fillId="10" applyFill="1" borderId="0" applyAlignment="1" xfId="0">
      <alignment vertical="center"/>
    </xf>
    <xf numFmtId="0" fontId="39" applyFont="1" fillId="11" applyFill="1" borderId="0" applyAlignment="1" xfId="0">
      <alignment vertical="center"/>
    </xf>
    <xf numFmtId="0" fontId="40" applyFont="1" fillId="12" applyFill="1" borderId="0" applyAlignment="1" xfId="0">
      <alignment vertical="center"/>
    </xf>
    <xf numFmtId="0" fontId="3" applyFont="1" fillId="13" applyFill="1" borderId="0" applyAlignment="1" xfId="0">
      <alignment vertical="center"/>
    </xf>
    <xf numFmtId="0" fontId="3" applyFont="1" fillId="14" applyFill="1" borderId="0" applyAlignment="1" xfId="0">
      <alignment vertical="center"/>
    </xf>
    <xf numFmtId="0" fontId="40" applyFont="1" fillId="15" applyFill="1" borderId="0" applyAlignment="1" xfId="0">
      <alignment vertical="center"/>
    </xf>
    <xf numFmtId="0" fontId="40" applyFont="1" fillId="16" applyFill="1" borderId="0" applyAlignment="1" xfId="0">
      <alignment vertical="center"/>
    </xf>
    <xf numFmtId="0" fontId="3" applyFont="1" fillId="17" applyFill="1" borderId="0" applyAlignment="1" xfId="0">
      <alignment vertical="center"/>
    </xf>
    <xf numFmtId="0" fontId="3" applyFont="1" fillId="18" applyFill="1" borderId="0" applyAlignment="1" xfId="0">
      <alignment vertical="center"/>
    </xf>
    <xf numFmtId="0" fontId="40" applyFont="1" fillId="19" applyFill="1" borderId="0" applyAlignment="1" xfId="0">
      <alignment vertical="center"/>
    </xf>
    <xf numFmtId="0" fontId="40" applyFont="1" fillId="8" applyFill="1" borderId="0" applyAlignment="1" xfId="0">
      <alignment vertical="center"/>
    </xf>
    <xf numFmtId="0" fontId="3" applyFont="1" fillId="20" applyFill="1" borderId="0" applyAlignment="1" xfId="0">
      <alignment vertical="center"/>
    </xf>
    <xf numFmtId="0" fontId="3" applyFont="1" fillId="21" applyFill="1" borderId="0" applyAlignment="1" xfId="0">
      <alignment vertical="center"/>
    </xf>
    <xf numFmtId="0" fontId="40" applyFont="1" fillId="22" applyFill="1" borderId="0" applyAlignment="1" xfId="0">
      <alignment vertical="center"/>
    </xf>
    <xf numFmtId="0" fontId="40" applyFont="1" fillId="23" applyFill="1" borderId="0" applyAlignment="1" xfId="0">
      <alignment vertical="center"/>
    </xf>
    <xf numFmtId="0" fontId="3" applyFont="1" fillId="24" applyFill="1" borderId="0" applyAlignment="1" xfId="0">
      <alignment vertical="center"/>
    </xf>
    <xf numFmtId="0" fontId="3" applyFont="1" fillId="25" applyFill="1" borderId="0" applyAlignment="1" xfId="0">
      <alignment vertical="center"/>
    </xf>
    <xf numFmtId="0" fontId="40" applyFont="1" fillId="26" applyFill="1" borderId="0" applyAlignment="1" xfId="0">
      <alignment vertical="center"/>
    </xf>
    <xf numFmtId="0" fontId="40" applyFont="1" fillId="27" applyFill="1" borderId="0" applyAlignment="1" xfId="0">
      <alignment vertical="center"/>
    </xf>
    <xf numFmtId="0" fontId="3" applyFont="1" fillId="28" applyFill="1" borderId="0" applyAlignment="1" xfId="0">
      <alignment vertical="center"/>
    </xf>
    <xf numFmtId="0" fontId="3" applyFont="1" fillId="29" applyFill="1" borderId="0" applyAlignment="1" xfId="0">
      <alignment vertical="center"/>
    </xf>
    <xf numFmtId="0" fontId="40" applyFont="1" fillId="30" applyFill="1" borderId="0" applyAlignment="1" xfId="0">
      <alignment vertical="center"/>
    </xf>
    <xf numFmtId="0" fontId="40" applyFont="1" fillId="31" applyFill="1" borderId="0" applyAlignment="1" xfId="0">
      <alignment vertical="center"/>
    </xf>
    <xf numFmtId="0" fontId="3" applyFont="1" fillId="32" applyFill="1" borderId="0" applyAlignment="1" xfId="0">
      <alignment vertical="center"/>
    </xf>
    <xf numFmtId="0" fontId="3" applyFont="1" fillId="33" applyFill="1" borderId="0" applyAlignment="1" xfId="0">
      <alignment vertical="center"/>
    </xf>
    <xf numFmtId="0" fontId="40" applyFont="1" fillId="34" applyFill="1" borderId="0" applyAlignment="1" xfId="0">
      <alignment vertical="center"/>
    </xf>
    <xf numFmtId="0" fontId="3" applyFont="1" fillId="0" borderId="0" applyAlignment="1" xfId="0">
      <alignment vertical="center"/>
    </xf>
    <xf numFmtId="0" fontId="41" applyFont="1" fillId="0" borderId="0" applyAlignment="1" xfId="0"/>
    <xf numFmtId="0" fontId="3" applyFont="1" fillId="0" borderId="0" applyAlignment="1" xfId="0">
      <protection locked="0"/>
    </xf>
    <xf numFmtId="0" fontId="42" applyFont="1" fillId="0" borderId="0" applyAlignment="1" xfId="0">
      <protection locked="0"/>
    </xf>
    <xf numFmtId="0" fontId="41" applyFont="1" fillId="0" borderId="0" applyAlignment="1" xfId="0">
      <protection locked="0"/>
    </xf>
    <xf numFmtId="0" fontId="2" applyFont="1" fillId="0" borderId="0" applyAlignment="1" xfId="0">
      <protection locked="0"/>
    </xf>
    <xf numFmtId="0" fontId="1" applyFont="1" fillId="0" borderId="0" applyAlignment="1" xfId="0">
      <alignment vertical="center"/>
    </xf>
    <xf numFmtId="0" fontId="21" applyFont="1" fillId="2" applyFill="1" applyBorder="1" borderId="0" applyAlignment="1" xfId="0">
      <alignment horizontal="center" vertical="center" wrapText="1"/>
    </xf>
    <xf numFmtId="0" fontId="21" applyFont="1" fillId="2" applyFill="1" applyBorder="1" borderId="0" applyAlignment="1" xfId="0">
      <alignment horizontal="left" vertical="center" wrapText="1"/>
    </xf>
    <xf numFmtId="0" fontId="22" applyFont="1" fillId="2" applyFill="1" borderId="0" applyAlignment="1" xfId="0">
      <alignment horizontal="center" vertical="center" wrapText="1"/>
    </xf>
    <xf numFmtId="0" fontId="2" applyFont="1" fillId="2" applyFill="1" borderId="0" applyAlignment="1" xfId="0">
      <alignment vertical="center"/>
    </xf>
    <xf numFmtId="0" fontId="4" applyFont="1" fillId="2" applyFill="1" borderId="0" applyAlignment="1" xfId="0">
      <alignment horizontal="center" vertical="center" wrapText="1"/>
    </xf>
    <xf numFmtId="0" fontId="18" applyFont="1" applyFill="1" fillId="0" borderId="0" applyAlignment="1" xfId="0">
      <alignment horizontal="left" vertical="center"/>
    </xf>
    <xf numFmtId="0" fontId="18" applyFont="1" applyFill="1" fillId="0" borderId="0" applyAlignment="1" xfId="0">
      <alignment horizontal="center" vertical="center"/>
    </xf>
    <xf numFmtId="0" fontId="19" applyFont="1" applyFill="1" fillId="0" borderId="0" applyAlignment="1" xfId="0">
      <alignment horizontal="center" vertical="center"/>
    </xf>
    <xf numFmtId="0" fontId="16" applyFont="1" fillId="2" applyFill="1" borderId="0" applyAlignment="1" xfId="0">
      <alignment horizontal="left" vertical="center"/>
    </xf>
    <xf numFmtId="0" fontId="17" applyFont="1" fillId="2" applyFill="1" applyBorder="1" borderId="0" applyAlignment="1" xfId="0">
      <alignment horizontal="left" vertical="center"/>
    </xf>
    <xf numFmtId="0" fontId="17" applyFont="1" fillId="2" applyFill="1" applyBorder="1" borderId="0" applyAlignment="1" xfId="0">
      <alignment horizontal="center" vertical="center"/>
    </xf>
    <xf numFmtId="0" fontId="17" applyFont="1" fillId="2" applyFill="1" applyBorder="1" borderId="0" applyAlignment="1" xfId="0">
      <alignment horizontal="center" vertical="center" wrapText="1"/>
    </xf>
    <xf numFmtId="176" applyNumberFormat="1" fontId="17" applyFont="1" fillId="2" applyFill="1" applyBorder="1" borderId="0" applyAlignment="1" xfId="0">
      <alignment horizontal="center" vertical="center" shrinkToFit="1"/>
    </xf>
    <xf numFmtId="176" applyNumberFormat="1" fontId="17" applyFont="1" fillId="2" applyFill="1" applyBorder="1" borderId="0" applyAlignment="1" xfId="0">
      <alignment horizontal="center" vertical="center" wrapText="1"/>
    </xf>
    <xf numFmtId="0" fontId="3" applyFont="1" fillId="2" applyFill="1" borderId="0" applyAlignment="1" xfId="0">
      <alignment horizontal="left" vertical="center"/>
    </xf>
    <xf numFmtId="0" fontId="3" applyFont="1" fillId="2" applyFill="1" borderId="0" applyAlignment="1" xfId="0">
      <alignment horizontal="right" vertical="center" wrapText="1"/>
    </xf>
    <xf numFmtId="176" applyNumberFormat="1" fontId="3" applyFont="1" fillId="2" applyFill="1" borderId="0" applyAlignment="1" xfId="0">
      <alignment horizontal="right" vertical="center" shrinkToFit="1"/>
    </xf>
    <xf numFmtId="0" fontId="10" applyFont="1" fillId="2" applyFill="1" borderId="0" applyAlignment="1" xfId="0">
      <alignment horizontal="left" vertical="center"/>
    </xf>
    <xf numFmtId="0" fontId="11" applyFont="1" fillId="2" applyFill="1" applyBorder="1" borderId="0" applyAlignment="1" xfId="0">
      <alignment horizontal="center" vertical="center"/>
    </xf>
    <xf numFmtId="0" fontId="11" applyFont="1" fillId="2" applyFill="1" applyBorder="1" borderId="0" applyAlignment="1" xfId="0">
      <alignment horizontal="center" vertical="center" wrapText="1"/>
    </xf>
    <xf numFmtId="0" fontId="11" applyFont="1" fillId="2" applyFill="1" applyBorder="1" borderId="0" applyAlignment="1" xfId="0">
      <alignment horizontal="center" vertical="center" shrinkToFit="1"/>
    </xf>
    <xf numFmtId="0" fontId="1" applyFont="1" fillId="2" applyFill="1" borderId="0" applyAlignment="1" xfId="0">
      <alignment horizontal="left" vertical="center"/>
    </xf>
    <xf numFmtId="0" fontId="1" applyFont="1" fillId="2" applyFill="1" borderId="0" applyAlignment="1" xfId="0">
      <alignment horizontal="right" vertical="center" wrapText="1"/>
    </xf>
    <xf numFmtId="0" fontId="1" applyFont="1" fillId="2" applyFill="1" borderId="0" applyAlignment="1" xfId="0">
      <alignment horizontal="right" vertical="center" shrinkToFit="1"/>
    </xf>
    <xf numFmtId="0" fontId="43" applyFont="1" fillId="35" applyFill="1" borderId="0" applyAlignment="1" xfId="0">
      <alignment vertical="center"/>
    </xf>
    <xf numFmtId="0" fontId="44" applyFont="1" fillId="36" applyFill="1" borderId="0" applyAlignment="1" xfId="0">
      <alignment vertical="center"/>
    </xf>
    <xf numFmtId="0" fontId="45" applyFont="1" fillId="37" applyFill="1" borderId="0" applyAlignment="1" xfId="0">
      <alignment vertical="center"/>
    </xf>
    <xf numFmtId="0" fontId="46" applyFont="1" fillId="38" applyFill="1" borderId="118" applyBorder="1" applyAlignment="1" xfId="0">
      <alignment vertical="center"/>
    </xf>
    <xf numFmtId="0" fontId="47" applyFont="1" fillId="39" applyFill="1" borderId="119" applyBorder="1" applyAlignment="1" xfId="0">
      <alignment vertical="center"/>
    </xf>
    <xf numFmtId="0" fontId="48" applyFont="1" fillId="0" borderId="0" applyAlignment="1" xfId="0">
      <alignment vertical="center"/>
    </xf>
    <xf numFmtId="0" fontId="49" applyFont="1" fillId="0" borderId="0" applyAlignment="1" xfId="0">
      <alignment vertical="center"/>
    </xf>
    <xf numFmtId="0" fontId="50" applyFont="1" fillId="0" borderId="120" applyBorder="1" applyAlignment="1" xfId="0">
      <alignment vertical="center"/>
    </xf>
    <xf numFmtId="0" fontId="51" applyFont="1" fillId="38" applyFill="1" borderId="121" applyBorder="1" applyAlignment="1" xfId="0">
      <alignment vertical="center"/>
    </xf>
    <xf numFmtId="0" fontId="52" applyFont="1" fillId="40" applyFill="1" borderId="122" applyBorder="1" applyAlignment="1" xfId="0">
      <alignment vertical="center"/>
    </xf>
    <xf numFmtId="0" fontId="1" applyFont="1" fillId="41" applyFill="1" borderId="123" applyBorder="1" applyAlignment="1" xfId="0">
      <alignment vertical="center"/>
    </xf>
    <xf numFmtId="0" fontId="53" applyFont="1" fillId="0" borderId="0" applyAlignment="1" xfId="0">
      <alignment vertical="center"/>
    </xf>
    <xf numFmtId="0" fontId="54" applyFont="1" fillId="0" borderId="124" applyBorder="1" applyAlignment="1" xfId="0">
      <alignment vertical="center"/>
    </xf>
    <xf numFmtId="0" fontId="55" applyFont="1" fillId="0" borderId="125" applyBorder="1" applyAlignment="1" xfId="0">
      <alignment vertical="center"/>
    </xf>
    <xf numFmtId="0" fontId="56" applyFont="1" fillId="0" borderId="126" applyBorder="1" applyAlignment="1" xfId="0">
      <alignment vertical="center"/>
    </xf>
    <xf numFmtId="0" fontId="56" applyFont="1" fillId="0" borderId="0" applyAlignment="1" xfId="0">
      <alignment vertical="center"/>
    </xf>
    <xf numFmtId="0" fontId="57" applyFont="1" fillId="0" borderId="127" applyBorder="1" applyAlignment="1" xfId="0">
      <alignment vertical="center"/>
    </xf>
    <xf numFmtId="0" fontId="58" applyFont="1" fillId="42" applyFill="1" borderId="0" applyAlignment="1" xfId="0">
      <alignment vertical="center"/>
    </xf>
    <xf numFmtId="0" fontId="58" applyFont="1" fillId="43" applyFill="1" borderId="0" applyAlignment="1" xfId="0">
      <alignment vertical="center"/>
    </xf>
    <xf numFmtId="0" fontId="58" applyFont="1" fillId="44" applyFill="1" borderId="0" applyAlignment="1" xfId="0">
      <alignment vertical="center"/>
    </xf>
    <xf numFmtId="0" fontId="58" applyFont="1" fillId="45" applyFill="1" borderId="0" applyAlignment="1" xfId="0">
      <alignment vertical="center"/>
    </xf>
    <xf numFmtId="0" fontId="58" applyFont="1" fillId="46" applyFill="1" borderId="0" applyAlignment="1" xfId="0">
      <alignment vertical="center"/>
    </xf>
    <xf numFmtId="0" fontId="58" applyFont="1" fillId="47" applyFill="1" borderId="0" applyAlignment="1" xfId="0">
      <alignment vertical="center"/>
    </xf>
    <xf numFmtId="0" fontId="58" applyFont="1" fillId="48" applyFill="1" borderId="0" applyAlignment="1" xfId="0">
      <alignment vertical="center"/>
    </xf>
    <xf numFmtId="0" fontId="58" applyFont="1" fillId="49" applyFill="1" borderId="0" applyAlignment="1" xfId="0">
      <alignment vertical="center"/>
    </xf>
    <xf numFmtId="0" fontId="58" applyFont="1" fillId="50" applyFill="1" borderId="0" applyAlignment="1" xfId="0">
      <alignment vertical="center"/>
    </xf>
    <xf numFmtId="0" fontId="58" applyFont="1" fillId="51" applyFill="1" borderId="0" applyAlignment="1" xfId="0">
      <alignment vertical="center"/>
    </xf>
    <xf numFmtId="0" fontId="58" applyFont="1" fillId="52" applyFill="1" borderId="0" applyAlignment="1" xfId="0">
      <alignment vertical="center"/>
    </xf>
    <xf numFmtId="0" fontId="58" applyFont="1" fillId="53" applyFill="1" borderId="0" applyAlignment="1" xfId="0">
      <alignment vertical="center"/>
    </xf>
    <xf numFmtId="0" fontId="59" applyFont="1" fillId="54" applyFill="1" borderId="0" applyAlignment="1" xfId="0">
      <alignment vertical="center"/>
    </xf>
    <xf numFmtId="0" fontId="59" applyFont="1" fillId="55" applyFill="1" borderId="0" applyAlignment="1" xfId="0">
      <alignment vertical="center"/>
    </xf>
    <xf numFmtId="0" fontId="59" applyFont="1" fillId="56" applyFill="1" borderId="0" applyAlignment="1" xfId="0">
      <alignment vertical="center"/>
    </xf>
    <xf numFmtId="0" fontId="59" applyFont="1" fillId="57" applyFill="1" borderId="0" applyAlignment="1" xfId="0">
      <alignment vertical="center"/>
    </xf>
    <xf numFmtId="0" fontId="59" applyFont="1" fillId="58" applyFill="1" borderId="0" applyAlignment="1" xfId="0">
      <alignment vertical="center"/>
    </xf>
    <xf numFmtId="0" fontId="59" applyFont="1" fillId="59" applyFill="1" borderId="0" applyAlignment="1" xfId="0">
      <alignment vertical="center"/>
    </xf>
    <xf numFmtId="0" fontId="59" applyFont="1" fillId="60" applyFill="1" borderId="0" applyAlignment="1" xfId="0">
      <alignment vertical="center"/>
    </xf>
    <xf numFmtId="0" fontId="59" applyFont="1" fillId="61" applyFill="1" borderId="0" applyAlignment="1" xfId="0">
      <alignment vertical="center"/>
    </xf>
    <xf numFmtId="0" fontId="59" applyFont="1" fillId="62" applyFill="1" borderId="0" applyAlignment="1" xfId="0">
      <alignment vertical="center"/>
    </xf>
    <xf numFmtId="0" fontId="59" applyFont="1" fillId="63" applyFill="1" borderId="0"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184" applyNumberFormat="1" fontId="1" applyFont="1" fillId="0" borderId="0" applyAlignment="1" xfId="0">
      <alignment vertical="center"/>
    </xf>
    <xf numFmtId="187" applyNumberFormat="1" fontId="1" applyFont="1" fillId="0" borderId="0" applyAlignment="1" xfId="0">
      <alignment vertical="center"/>
    </xf>
    <xf numFmtId="188" applyNumberFormat="1" fontId="1" applyFont="1" fillId="0" borderId="0" applyAlignment="1" xfId="0">
      <alignment vertical="center"/>
    </xf>
    <xf numFmtId="182" applyNumberFormat="1" fontId="1" applyFont="1" fillId="0" borderId="0" applyAlignment="1" xfId="0">
      <alignment vertical="center"/>
    </xf>
    <xf numFmtId="189" applyNumberFormat="1" fontId="1" applyFont="1" fillId="0" borderId="0" applyAlignment="1" xfId="0">
      <alignment vertical="center"/>
    </xf>
    <xf numFmtId="0" fontId="0" fillId="0" borderId="0" applyAlignment="1" xfId="0">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2 2 4" xfId="49"/>
    <cellStyle name="_x000a_mouse.drv=lm" xfId="50"/>
    <cellStyle name="常规 8" xfId="51"/>
    <cellStyle name="Excel Built-in Accent3" xfId="52"/>
    <cellStyle name="常规 46" xfId="53"/>
    <cellStyle name="常规 48"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0.xml"/><Relationship Id="rId2" Type="http://schemas.openxmlformats.org/officeDocument/2006/relationships/worksheet" Target="worksheets/sheet19.xml"/><Relationship Id="rId3" Type="http://schemas.openxmlformats.org/officeDocument/2006/relationships/worksheet" Target="worksheets/sheet11.xml"/><Relationship Id="rId4" Type="http://schemas.openxmlformats.org/officeDocument/2006/relationships/worksheet" Target="worksheets/sheet7.xml"/><Relationship Id="rId5" Type="http://schemas.openxmlformats.org/officeDocument/2006/relationships/styles" Target="styles.xml"/><Relationship Id="rId6" Type="http://schemas.openxmlformats.org/officeDocument/2006/relationships/sharedStrings" Target="sharedStrings.xml"/></Relationships>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E141"/>
  <sheetViews>
    <sheetView view="pageBreakPreview" zoomScale="100" topLeftCell="A1" workbookViewId="0">
      <pane xSplit="1" ySplit="3" topLeftCell="B41" activePane="bottomRight" state="frozen"/>
      <selection activeCell="A1" activeCellId="0" sqref="A1"/>
      <selection pane="topRight" activeCell="A1" activeCellId="0" sqref="A1"/>
      <selection pane="bottomLeft" activeCell="A1" activeCellId="0" sqref="A1"/>
      <selection pane="bottomRight" activeCell="A4" activeCellId="0" sqref="A4:XFD4"/>
    </sheetView>
  </sheetViews>
  <sheetFormatPr defaultRowHeight="87.0" customHeight="1" defaultColWidth="10.000152587890625" x14ac:dyDescent="0.15"/>
  <cols>
    <col min="1" max="1" width="3.25" customWidth="1" style="8"/>
    <col min="2" max="2" width="7.25" customWidth="1" style="11"/>
    <col min="3" max="3" width="4.625" customWidth="1" style="11"/>
    <col min="4" max="4" width="6.375" customWidth="1" style="98"/>
    <col min="5" max="5" width="5.875" customWidth="1" style="98"/>
    <col min="6" max="6" width="4.375" customWidth="1" style="98"/>
    <col min="7" max="7" width="10.875" customWidth="1" style="11"/>
    <col min="8" max="8" width="5.875" customWidth="1" style="98"/>
    <col min="9" max="9" width="8.875" customWidth="1" style="99"/>
    <col min="10" max="10" width="8.875" customWidth="1" style="100"/>
    <col min="11" max="11" width="4.75" customWidth="1" style="98"/>
    <col min="12" max="12" width="6.875" customWidth="1" style="98"/>
    <col min="13" max="13" width="31.875" customWidth="1" style="101"/>
    <col min="14" max="14" width="6.5" customWidth="1" style="9"/>
    <col min="15" max="15" width="7.625" customWidth="1" style="11"/>
    <col min="16" max="16" width="7.25" customWidth="1" style="11"/>
    <col min="17" max="17" width="9.125" customWidth="1" style="11"/>
    <col min="18" max="18" width="24.125" customWidth="1" style="101"/>
    <col min="19" max="19" width="10.0" style="23"/>
    <col min="20" max="16384" width="10.0" style="10"/>
  </cols>
  <sheetData>
    <row r="1" s="10" customFormat="1" ht="22.0" customHeight="1" x14ac:dyDescent="0.15" spans="1:19">
      <c r="A1" s="224" t="s">
        <v>116</v>
      </c>
      <c r="B1" s="224"/>
      <c r="C1" s="11"/>
      <c r="D1" s="98"/>
      <c r="E1" s="98"/>
      <c r="F1" s="98"/>
      <c r="G1" s="11"/>
      <c r="H1" s="98"/>
      <c r="I1" s="99"/>
      <c r="J1" s="100"/>
      <c r="K1" s="98"/>
      <c r="L1" s="98"/>
      <c r="M1" s="101"/>
      <c r="N1" s="9"/>
      <c r="O1" s="11"/>
      <c r="P1" s="11"/>
      <c r="Q1" s="11"/>
      <c r="R1" s="101"/>
      <c r="S1" s="23"/>
    </row>
    <row r="2" s="10" customFormat="1" ht="35.0" customHeight="1" x14ac:dyDescent="0.15" spans="1:19">
      <c r="A2" s="226" t="s">
        <v>117</v>
      </c>
      <c r="B2" s="226"/>
      <c r="C2" s="226"/>
      <c r="D2" s="226"/>
      <c r="E2" s="227"/>
      <c r="F2" s="227"/>
      <c r="G2" s="226"/>
      <c r="H2" s="226"/>
      <c r="I2" s="229"/>
      <c r="J2" s="228"/>
      <c r="K2" s="227"/>
      <c r="L2" s="227"/>
      <c r="M2" s="225"/>
      <c r="N2" s="226"/>
      <c r="O2" s="226"/>
      <c r="P2" s="226"/>
      <c r="Q2" s="226"/>
      <c r="R2" s="225"/>
      <c r="S2" s="23"/>
    </row>
    <row r="3" s="24" customFormat="1" ht="24.0" customHeight="1" x14ac:dyDescent="0.15" spans="1:19">
      <c r="A3" s="101"/>
      <c r="B3" s="101"/>
      <c r="C3" s="11"/>
      <c r="D3" s="98"/>
      <c r="E3" s="98"/>
      <c r="F3" s="98"/>
      <c r="G3" s="11"/>
      <c r="H3" s="98"/>
      <c r="I3" s="99"/>
      <c r="J3" s="232"/>
      <c r="K3" s="231"/>
      <c r="L3" s="231"/>
      <c r="M3" s="230"/>
      <c r="N3" s="11"/>
      <c r="O3" s="11"/>
      <c r="P3" s="11"/>
      <c r="Q3" s="11"/>
      <c r="R3" s="122" t="s">
        <v>118</v>
      </c>
      <c r="S3" s="72"/>
    </row>
    <row r="4" s="97" customFormat="1" ht="60.0" customHeight="1" x14ac:dyDescent="0.15" spans="1:31">
      <c r="A4" s="41" t="s">
        <v>9</v>
      </c>
      <c r="B4" s="41" t="s">
        <v>96</v>
      </c>
      <c r="C4" s="41" t="s">
        <v>97</v>
      </c>
      <c r="D4" s="41" t="s">
        <v>119</v>
      </c>
      <c r="E4" s="41" t="s">
        <v>120</v>
      </c>
      <c r="F4" s="41" t="s">
        <v>121</v>
      </c>
      <c r="G4" s="59" t="s">
        <v>98</v>
      </c>
      <c r="H4" s="41" t="s">
        <v>122</v>
      </c>
      <c r="I4" s="112" t="s">
        <v>123</v>
      </c>
      <c r="J4" s="112" t="s">
        <v>124</v>
      </c>
      <c r="K4" s="41" t="s">
        <v>125</v>
      </c>
      <c r="L4" s="41" t="s">
        <v>61</v>
      </c>
      <c r="M4" s="59" t="s">
        <v>126</v>
      </c>
      <c r="N4" s="41" t="s">
        <v>127</v>
      </c>
      <c r="O4" s="113" t="s">
        <v>99</v>
      </c>
      <c r="P4" s="114" t="s">
        <v>100</v>
      </c>
      <c r="Q4" s="114" t="s">
        <v>128</v>
      </c>
      <c r="R4" s="59" t="s">
        <v>129</v>
      </c>
      <c r="S4" s="73" t="s">
        <v>62</v>
      </c>
      <c r="T4" s="74" t="s">
        <v>130</v>
      </c>
      <c r="U4" s="74" t="s">
        <v>131</v>
      </c>
      <c r="V4" s="74" t="s">
        <v>3</v>
      </c>
      <c r="W4" s="74" t="s">
        <v>4</v>
      </c>
      <c r="X4" s="74" t="s">
        <v>132</v>
      </c>
      <c r="Y4" s="74" t="s">
        <v>133</v>
      </c>
      <c r="Z4" s="74" t="s">
        <v>134</v>
      </c>
      <c r="AA4" s="74" t="s">
        <v>135</v>
      </c>
      <c r="AB4" s="74" t="s">
        <v>136</v>
      </c>
      <c r="AC4" s="74" t="s">
        <v>137</v>
      </c>
      <c r="AD4" s="74" t="s">
        <v>138</v>
      </c>
      <c r="AE4" s="74" t="s">
        <v>139</v>
      </c>
    </row>
    <row r="5" s="26" customFormat="1" ht="60.0" customHeight="1" x14ac:dyDescent="0.15" spans="1:31">
      <c r="A5" s="41">
        <v>35</v>
      </c>
      <c r="B5" s="41" t="s">
        <v>101</v>
      </c>
      <c r="C5" s="41" t="s">
        <v>103</v>
      </c>
      <c r="D5" s="41" t="s">
        <v>140</v>
      </c>
      <c r="E5" s="41" t="s">
        <v>47</v>
      </c>
      <c r="F5" s="65" t="s">
        <v>141</v>
      </c>
      <c r="G5" s="59" t="s">
        <v>142</v>
      </c>
      <c r="H5" s="41" t="s">
        <v>143</v>
      </c>
      <c r="I5" s="115">
        <v>44866</v>
      </c>
      <c r="J5" s="115">
        <v>45017</v>
      </c>
      <c r="K5" s="41" t="s">
        <v>55</v>
      </c>
      <c r="L5" s="41" t="s">
        <v>55</v>
      </c>
      <c r="M5" s="59" t="s">
        <v>144</v>
      </c>
      <c r="N5" s="41" t="s">
        <v>145</v>
      </c>
      <c r="O5" s="116">
        <v>42</v>
      </c>
      <c r="P5" s="117">
        <v>42</v>
      </c>
      <c r="Q5" s="123">
        <v>0</v>
      </c>
      <c r="R5" s="59" t="s">
        <v>146</v>
      </c>
      <c r="S5" s="74"/>
      <c r="T5" s="124"/>
      <c r="U5" s="124">
        <v>0</v>
      </c>
      <c r="V5" s="124">
        <v>42</v>
      </c>
      <c r="W5" s="124">
        <v>0</v>
      </c>
      <c r="X5" s="124">
        <v>0</v>
      </c>
      <c r="Y5" s="124"/>
      <c r="Z5" s="124">
        <v>42</v>
      </c>
      <c r="AA5" s="124">
        <v>0</v>
      </c>
      <c r="AB5" s="124">
        <v>0</v>
      </c>
      <c r="AC5" s="124">
        <v>42</v>
      </c>
      <c r="AD5" s="124">
        <v>0</v>
      </c>
      <c r="AE5" s="124">
        <v>42</v>
      </c>
    </row>
    <row r="6" s="26" customFormat="1" ht="60.0" customHeight="1" x14ac:dyDescent="0.15" spans="1:31">
      <c r="A6" s="41">
        <v>36</v>
      </c>
      <c r="B6" s="41" t="s">
        <v>101</v>
      </c>
      <c r="C6" s="41" t="s">
        <v>103</v>
      </c>
      <c r="D6" s="41" t="s">
        <v>140</v>
      </c>
      <c r="E6" s="41" t="s">
        <v>47</v>
      </c>
      <c r="F6" s="41" t="s">
        <v>147</v>
      </c>
      <c r="G6" s="59" t="s">
        <v>148</v>
      </c>
      <c r="H6" s="41" t="s">
        <v>143</v>
      </c>
      <c r="I6" s="115">
        <v>44866</v>
      </c>
      <c r="J6" s="115">
        <v>45017</v>
      </c>
      <c r="K6" s="41" t="s">
        <v>55</v>
      </c>
      <c r="L6" s="41" t="s">
        <v>55</v>
      </c>
      <c r="M6" s="118" t="s">
        <v>149</v>
      </c>
      <c r="N6" s="41" t="s">
        <v>150</v>
      </c>
      <c r="O6" s="116">
        <v>50</v>
      </c>
      <c r="P6" s="117">
        <v>50</v>
      </c>
      <c r="Q6" s="117">
        <v>0</v>
      </c>
      <c r="R6" s="59" t="s">
        <v>151</v>
      </c>
      <c r="S6" s="74"/>
      <c r="T6" s="124"/>
      <c r="U6" s="124">
        <v>0</v>
      </c>
      <c r="V6" s="124">
        <v>50</v>
      </c>
      <c r="W6" s="124">
        <v>0</v>
      </c>
      <c r="X6" s="124">
        <v>0</v>
      </c>
      <c r="Y6" s="124"/>
      <c r="Z6" s="124">
        <v>50</v>
      </c>
      <c r="AA6" s="124">
        <v>0</v>
      </c>
      <c r="AB6" s="124">
        <v>0</v>
      </c>
      <c r="AC6" s="124">
        <v>50</v>
      </c>
      <c r="AD6" s="124">
        <v>0</v>
      </c>
      <c r="AE6" s="124">
        <v>50</v>
      </c>
    </row>
    <row r="7" s="26" customFormat="1" ht="60.0" customHeight="1" x14ac:dyDescent="0.15" spans="1:31">
      <c r="A7" s="41">
        <v>37</v>
      </c>
      <c r="B7" s="41" t="s">
        <v>101</v>
      </c>
      <c r="C7" s="41" t="s">
        <v>103</v>
      </c>
      <c r="D7" s="41" t="s">
        <v>140</v>
      </c>
      <c r="E7" s="105" t="s">
        <v>47</v>
      </c>
      <c r="F7" s="41" t="s">
        <v>152</v>
      </c>
      <c r="G7" s="41" t="s">
        <v>153</v>
      </c>
      <c r="H7" s="41" t="s">
        <v>143</v>
      </c>
      <c r="I7" s="115">
        <v>44866</v>
      </c>
      <c r="J7" s="115">
        <v>45017</v>
      </c>
      <c r="K7" s="41" t="s">
        <v>55</v>
      </c>
      <c r="L7" s="41" t="s">
        <v>55</v>
      </c>
      <c r="M7" s="59" t="s">
        <v>154</v>
      </c>
      <c r="N7" s="41" t="s">
        <v>155</v>
      </c>
      <c r="O7" s="117">
        <v>13</v>
      </c>
      <c r="P7" s="117">
        <v>10</v>
      </c>
      <c r="Q7" s="117">
        <v>0</v>
      </c>
      <c r="R7" s="59" t="s">
        <v>156</v>
      </c>
      <c r="S7" s="74"/>
      <c r="T7" s="124"/>
      <c r="U7" s="124">
        <v>0</v>
      </c>
      <c r="V7" s="124">
        <v>10</v>
      </c>
      <c r="W7" s="124">
        <v>0</v>
      </c>
      <c r="X7" s="124">
        <v>0</v>
      </c>
      <c r="Y7" s="124"/>
      <c r="Z7" s="124">
        <v>10</v>
      </c>
      <c r="AA7" s="124">
        <v>3</v>
      </c>
      <c r="AB7" s="124">
        <v>0</v>
      </c>
      <c r="AC7" s="124">
        <v>10</v>
      </c>
      <c r="AD7" s="124">
        <v>0</v>
      </c>
      <c r="AE7" s="124">
        <v>10</v>
      </c>
    </row>
    <row r="8" s="26" customFormat="1" ht="60.0" customHeight="1" x14ac:dyDescent="0.15" spans="1:31">
      <c r="A8" s="41">
        <v>38</v>
      </c>
      <c r="B8" s="41" t="s">
        <v>101</v>
      </c>
      <c r="C8" s="41" t="s">
        <v>103</v>
      </c>
      <c r="D8" s="41" t="s">
        <v>140</v>
      </c>
      <c r="E8" s="41" t="s">
        <v>47</v>
      </c>
      <c r="F8" s="41" t="s">
        <v>157</v>
      </c>
      <c r="G8" s="41" t="s">
        <v>158</v>
      </c>
      <c r="H8" s="41" t="s">
        <v>143</v>
      </c>
      <c r="I8" s="115">
        <v>44866</v>
      </c>
      <c r="J8" s="115">
        <v>45017</v>
      </c>
      <c r="K8" s="41" t="s">
        <v>55</v>
      </c>
      <c r="L8" s="41" t="s">
        <v>55</v>
      </c>
      <c r="M8" s="59" t="s">
        <v>159</v>
      </c>
      <c r="N8" s="41" t="s">
        <v>160</v>
      </c>
      <c r="O8" s="117">
        <v>26</v>
      </c>
      <c r="P8" s="117">
        <v>26</v>
      </c>
      <c r="Q8" s="117">
        <v>0</v>
      </c>
      <c r="R8" s="41" t="s">
        <v>161</v>
      </c>
      <c r="S8" s="74"/>
      <c r="T8" s="124"/>
      <c r="U8" s="124">
        <v>0</v>
      </c>
      <c r="V8" s="124">
        <v>26</v>
      </c>
      <c r="W8" s="124">
        <v>0</v>
      </c>
      <c r="X8" s="124">
        <v>0</v>
      </c>
      <c r="Y8" s="124"/>
      <c r="Z8" s="124">
        <v>26</v>
      </c>
      <c r="AA8" s="124">
        <v>0</v>
      </c>
      <c r="AB8" s="124">
        <v>0</v>
      </c>
      <c r="AC8" s="124">
        <v>26</v>
      </c>
      <c r="AD8" s="124">
        <v>0</v>
      </c>
      <c r="AE8" s="124">
        <v>26</v>
      </c>
    </row>
    <row r="9" s="26" customFormat="1" ht="60.0" customHeight="1" x14ac:dyDescent="0.15" spans="1:31">
      <c r="A9" s="41">
        <v>39</v>
      </c>
      <c r="B9" s="41" t="s">
        <v>101</v>
      </c>
      <c r="C9" s="41" t="s">
        <v>103</v>
      </c>
      <c r="D9" s="41" t="s">
        <v>140</v>
      </c>
      <c r="E9" s="41" t="s">
        <v>162</v>
      </c>
      <c r="F9" s="41" t="s">
        <v>163</v>
      </c>
      <c r="G9" s="41" t="s">
        <v>164</v>
      </c>
      <c r="H9" s="41" t="s">
        <v>143</v>
      </c>
      <c r="I9" s="115">
        <v>44866</v>
      </c>
      <c r="J9" s="115">
        <v>45017</v>
      </c>
      <c r="K9" s="41" t="s">
        <v>55</v>
      </c>
      <c r="L9" s="41" t="s">
        <v>55</v>
      </c>
      <c r="M9" s="59" t="s">
        <v>165</v>
      </c>
      <c r="N9" s="41" t="s">
        <v>166</v>
      </c>
      <c r="O9" s="117">
        <v>17</v>
      </c>
      <c r="P9" s="117">
        <v>17</v>
      </c>
      <c r="Q9" s="117">
        <v>0</v>
      </c>
      <c r="R9" s="41" t="s">
        <v>167</v>
      </c>
      <c r="S9" s="74"/>
      <c r="T9" s="124"/>
      <c r="U9" s="124">
        <v>0</v>
      </c>
      <c r="V9" s="124">
        <v>17</v>
      </c>
      <c r="W9" s="124">
        <v>0</v>
      </c>
      <c r="X9" s="124">
        <v>0</v>
      </c>
      <c r="Y9" s="124"/>
      <c r="Z9" s="124">
        <v>17</v>
      </c>
      <c r="AA9" s="124">
        <v>0</v>
      </c>
      <c r="AB9" s="124">
        <v>0</v>
      </c>
      <c r="AC9" s="124">
        <v>17</v>
      </c>
      <c r="AD9" s="124">
        <v>0</v>
      </c>
      <c r="AE9" s="124">
        <v>17</v>
      </c>
    </row>
    <row r="10" s="26" customFormat="1" ht="60.0" customHeight="1" x14ac:dyDescent="0.15" spans="1:31">
      <c r="A10" s="41">
        <v>40</v>
      </c>
      <c r="B10" s="41" t="s">
        <v>101</v>
      </c>
      <c r="C10" s="41" t="s">
        <v>103</v>
      </c>
      <c r="D10" s="41" t="s">
        <v>140</v>
      </c>
      <c r="E10" s="41" t="s">
        <v>162</v>
      </c>
      <c r="F10" s="41" t="s">
        <v>163</v>
      </c>
      <c r="G10" s="59" t="s">
        <v>168</v>
      </c>
      <c r="H10" s="41" t="s">
        <v>143</v>
      </c>
      <c r="I10" s="115">
        <v>44866</v>
      </c>
      <c r="J10" s="115">
        <v>45017</v>
      </c>
      <c r="K10" s="41" t="s">
        <v>55</v>
      </c>
      <c r="L10" s="41" t="s">
        <v>55</v>
      </c>
      <c r="M10" s="59" t="s">
        <v>169</v>
      </c>
      <c r="N10" s="119" t="s">
        <v>170</v>
      </c>
      <c r="O10" s="120">
        <v>11</v>
      </c>
      <c r="P10" s="120">
        <v>11</v>
      </c>
      <c r="Q10" s="117">
        <v>0</v>
      </c>
      <c r="R10" s="59" t="s">
        <v>171</v>
      </c>
      <c r="S10" s="74"/>
      <c r="T10" s="124"/>
      <c r="U10" s="124">
        <v>0</v>
      </c>
      <c r="V10" s="124">
        <v>11</v>
      </c>
      <c r="W10" s="124">
        <v>0</v>
      </c>
      <c r="X10" s="124">
        <v>0</v>
      </c>
      <c r="Y10" s="124"/>
      <c r="Z10" s="124">
        <v>11</v>
      </c>
      <c r="AA10" s="124">
        <v>0</v>
      </c>
      <c r="AB10" s="124">
        <v>0</v>
      </c>
      <c r="AC10" s="124">
        <v>11</v>
      </c>
      <c r="AD10" s="124">
        <v>0</v>
      </c>
      <c r="AE10" s="124">
        <v>11</v>
      </c>
    </row>
    <row r="11" s="26" customFormat="1" ht="60.0" customHeight="1" x14ac:dyDescent="0.15" spans="1:31">
      <c r="A11" s="41">
        <v>41</v>
      </c>
      <c r="B11" s="41" t="s">
        <v>101</v>
      </c>
      <c r="C11" s="41" t="s">
        <v>103</v>
      </c>
      <c r="D11" s="41" t="s">
        <v>140</v>
      </c>
      <c r="E11" s="41" t="s">
        <v>162</v>
      </c>
      <c r="F11" s="41" t="s">
        <v>172</v>
      </c>
      <c r="G11" s="59" t="s">
        <v>173</v>
      </c>
      <c r="H11" s="41" t="s">
        <v>143</v>
      </c>
      <c r="I11" s="115">
        <v>44866</v>
      </c>
      <c r="J11" s="115">
        <v>45017</v>
      </c>
      <c r="K11" s="41" t="s">
        <v>55</v>
      </c>
      <c r="L11" s="41" t="s">
        <v>55</v>
      </c>
      <c r="M11" s="59" t="s">
        <v>174</v>
      </c>
      <c r="N11" s="41" t="s">
        <v>175</v>
      </c>
      <c r="O11" s="116">
        <v>28</v>
      </c>
      <c r="P11" s="117">
        <v>28</v>
      </c>
      <c r="Q11" s="117">
        <v>0</v>
      </c>
      <c r="R11" s="59" t="s">
        <v>176</v>
      </c>
      <c r="S11" s="74"/>
      <c r="T11" s="124"/>
      <c r="U11" s="124">
        <v>0</v>
      </c>
      <c r="V11" s="124">
        <v>28</v>
      </c>
      <c r="W11" s="124">
        <v>0</v>
      </c>
      <c r="X11" s="124">
        <v>0</v>
      </c>
      <c r="Y11" s="124"/>
      <c r="Z11" s="124">
        <v>28</v>
      </c>
      <c r="AA11" s="124">
        <v>0</v>
      </c>
      <c r="AB11" s="124">
        <v>0</v>
      </c>
      <c r="AC11" s="124">
        <v>28</v>
      </c>
      <c r="AD11" s="124">
        <v>0</v>
      </c>
      <c r="AE11" s="124">
        <v>28</v>
      </c>
    </row>
    <row r="12" s="26" customFormat="1" ht="60.0" customHeight="1" x14ac:dyDescent="0.15" spans="1:31">
      <c r="A12" s="41">
        <v>42</v>
      </c>
      <c r="B12" s="41" t="s">
        <v>101</v>
      </c>
      <c r="C12" s="41" t="s">
        <v>103</v>
      </c>
      <c r="D12" s="41" t="s">
        <v>140</v>
      </c>
      <c r="E12" s="41" t="s">
        <v>162</v>
      </c>
      <c r="F12" s="41" t="s">
        <v>172</v>
      </c>
      <c r="G12" s="59" t="s">
        <v>177</v>
      </c>
      <c r="H12" s="41" t="s">
        <v>143</v>
      </c>
      <c r="I12" s="115">
        <v>44866</v>
      </c>
      <c r="J12" s="115">
        <v>45017</v>
      </c>
      <c r="K12" s="41" t="s">
        <v>55</v>
      </c>
      <c r="L12" s="42" t="s">
        <v>55</v>
      </c>
      <c r="M12" s="59" t="s">
        <v>178</v>
      </c>
      <c r="N12" s="41" t="s">
        <v>179</v>
      </c>
      <c r="O12" s="116">
        <v>15</v>
      </c>
      <c r="P12" s="117">
        <v>15</v>
      </c>
      <c r="Q12" s="117">
        <v>0</v>
      </c>
      <c r="R12" s="59" t="s">
        <v>180</v>
      </c>
      <c r="S12" s="74"/>
      <c r="T12" s="124"/>
      <c r="U12" s="124">
        <v>0</v>
      </c>
      <c r="V12" s="124">
        <v>15</v>
      </c>
      <c r="W12" s="124">
        <v>0</v>
      </c>
      <c r="X12" s="124">
        <v>0</v>
      </c>
      <c r="Y12" s="124"/>
      <c r="Z12" s="124">
        <v>15</v>
      </c>
      <c r="AA12" s="124">
        <v>0</v>
      </c>
      <c r="AB12" s="124">
        <v>0</v>
      </c>
      <c r="AC12" s="124">
        <v>15</v>
      </c>
      <c r="AD12" s="124">
        <v>0</v>
      </c>
      <c r="AE12" s="124">
        <v>15</v>
      </c>
    </row>
    <row r="13" s="26" customFormat="1" ht="60.0" customHeight="1" x14ac:dyDescent="0.15" spans="1:31">
      <c r="A13" s="41">
        <v>43</v>
      </c>
      <c r="B13" s="41" t="s">
        <v>101</v>
      </c>
      <c r="C13" s="41" t="s">
        <v>103</v>
      </c>
      <c r="D13" s="41" t="s">
        <v>140</v>
      </c>
      <c r="E13" s="106" t="s">
        <v>162</v>
      </c>
      <c r="F13" s="41" t="s">
        <v>181</v>
      </c>
      <c r="G13" s="59" t="s">
        <v>182</v>
      </c>
      <c r="H13" s="41" t="s">
        <v>143</v>
      </c>
      <c r="I13" s="115">
        <v>44866</v>
      </c>
      <c r="J13" s="115">
        <v>45017</v>
      </c>
      <c r="K13" s="41" t="s">
        <v>55</v>
      </c>
      <c r="L13" s="41" t="s">
        <v>55</v>
      </c>
      <c r="M13" s="59" t="s">
        <v>183</v>
      </c>
      <c r="N13" s="41" t="s">
        <v>184</v>
      </c>
      <c r="O13" s="116">
        <v>41</v>
      </c>
      <c r="P13" s="117">
        <v>41</v>
      </c>
      <c r="Q13" s="117">
        <v>0</v>
      </c>
      <c r="R13" s="59" t="s">
        <v>185</v>
      </c>
      <c r="S13" s="74"/>
      <c r="T13" s="124"/>
      <c r="U13" s="124">
        <v>0</v>
      </c>
      <c r="V13" s="124">
        <v>41</v>
      </c>
      <c r="W13" s="124">
        <v>0</v>
      </c>
      <c r="X13" s="124">
        <v>0</v>
      </c>
      <c r="Y13" s="124"/>
      <c r="Z13" s="124">
        <v>41</v>
      </c>
      <c r="AA13" s="124">
        <v>0</v>
      </c>
      <c r="AB13" s="124">
        <v>0</v>
      </c>
      <c r="AC13" s="124">
        <v>41</v>
      </c>
      <c r="AD13" s="124">
        <v>0</v>
      </c>
      <c r="AE13" s="124">
        <v>41</v>
      </c>
    </row>
    <row r="14" s="26" customFormat="1" ht="60.0" customHeight="1" x14ac:dyDescent="0.15" spans="1:31">
      <c r="A14" s="41">
        <v>44</v>
      </c>
      <c r="B14" s="41" t="s">
        <v>101</v>
      </c>
      <c r="C14" s="41" t="s">
        <v>103</v>
      </c>
      <c r="D14" s="41" t="s">
        <v>140</v>
      </c>
      <c r="E14" s="41" t="s">
        <v>162</v>
      </c>
      <c r="F14" s="41" t="s">
        <v>181</v>
      </c>
      <c r="G14" s="59" t="s">
        <v>186</v>
      </c>
      <c r="H14" s="41" t="s">
        <v>143</v>
      </c>
      <c r="I14" s="115">
        <v>44866</v>
      </c>
      <c r="J14" s="115">
        <v>45017</v>
      </c>
      <c r="K14" s="85" t="s">
        <v>55</v>
      </c>
      <c r="L14" s="85" t="s">
        <v>55</v>
      </c>
      <c r="M14" s="59" t="s">
        <v>187</v>
      </c>
      <c r="N14" s="41" t="s">
        <v>188</v>
      </c>
      <c r="O14" s="116">
        <v>21</v>
      </c>
      <c r="P14" s="117">
        <v>21</v>
      </c>
      <c r="Q14" s="117">
        <v>0</v>
      </c>
      <c r="R14" s="59" t="s">
        <v>189</v>
      </c>
      <c r="S14" s="74"/>
      <c r="T14" s="124"/>
      <c r="U14" s="124">
        <v>0</v>
      </c>
      <c r="V14" s="124">
        <v>21</v>
      </c>
      <c r="W14" s="124">
        <v>0</v>
      </c>
      <c r="X14" s="124">
        <v>0</v>
      </c>
      <c r="Y14" s="124"/>
      <c r="Z14" s="124">
        <v>21</v>
      </c>
      <c r="AA14" s="124">
        <v>0</v>
      </c>
      <c r="AB14" s="124">
        <v>0</v>
      </c>
      <c r="AC14" s="124">
        <v>21</v>
      </c>
      <c r="AD14" s="124">
        <v>0</v>
      </c>
      <c r="AE14" s="124">
        <v>21</v>
      </c>
    </row>
    <row r="15" s="26" customFormat="1" ht="60.0" customHeight="1" x14ac:dyDescent="0.15" spans="1:31">
      <c r="A15" s="41">
        <v>45</v>
      </c>
      <c r="B15" s="41" t="s">
        <v>101</v>
      </c>
      <c r="C15" s="41" t="s">
        <v>103</v>
      </c>
      <c r="D15" s="41" t="s">
        <v>140</v>
      </c>
      <c r="E15" s="41" t="s">
        <v>162</v>
      </c>
      <c r="F15" s="41" t="s">
        <v>190</v>
      </c>
      <c r="G15" s="59" t="s">
        <v>191</v>
      </c>
      <c r="H15" s="41" t="s">
        <v>143</v>
      </c>
      <c r="I15" s="115">
        <v>44866</v>
      </c>
      <c r="J15" s="115">
        <v>45017</v>
      </c>
      <c r="K15" s="41" t="s">
        <v>55</v>
      </c>
      <c r="L15" s="41" t="s">
        <v>55</v>
      </c>
      <c r="M15" s="59" t="s">
        <v>192</v>
      </c>
      <c r="N15" s="41" t="s">
        <v>193</v>
      </c>
      <c r="O15" s="116">
        <v>42</v>
      </c>
      <c r="P15" s="117">
        <v>42</v>
      </c>
      <c r="Q15" s="117">
        <v>0</v>
      </c>
      <c r="R15" s="59" t="s">
        <v>194</v>
      </c>
      <c r="S15" s="74"/>
      <c r="T15" s="124"/>
      <c r="U15" s="124">
        <v>0</v>
      </c>
      <c r="V15" s="124">
        <v>42</v>
      </c>
      <c r="W15" s="124">
        <v>0</v>
      </c>
      <c r="X15" s="124">
        <v>0</v>
      </c>
      <c r="Y15" s="124"/>
      <c r="Z15" s="124">
        <v>42</v>
      </c>
      <c r="AA15" s="124">
        <v>0</v>
      </c>
      <c r="AB15" s="124">
        <v>0</v>
      </c>
      <c r="AC15" s="124">
        <v>42</v>
      </c>
      <c r="AD15" s="124">
        <v>0</v>
      </c>
      <c r="AE15" s="124">
        <v>42</v>
      </c>
    </row>
    <row r="16" s="26" customFormat="1" ht="60.0" customHeight="1" x14ac:dyDescent="0.15" spans="1:31">
      <c r="A16" s="41">
        <v>46</v>
      </c>
      <c r="B16" s="41" t="s">
        <v>101</v>
      </c>
      <c r="C16" s="41" t="s">
        <v>103</v>
      </c>
      <c r="D16" s="41" t="s">
        <v>140</v>
      </c>
      <c r="E16" s="41" t="s">
        <v>162</v>
      </c>
      <c r="F16" s="41" t="s">
        <v>190</v>
      </c>
      <c r="G16" s="59" t="s">
        <v>195</v>
      </c>
      <c r="H16" s="41" t="s">
        <v>143</v>
      </c>
      <c r="I16" s="115">
        <v>44866</v>
      </c>
      <c r="J16" s="115">
        <v>45017</v>
      </c>
      <c r="K16" s="41" t="s">
        <v>55</v>
      </c>
      <c r="L16" s="41" t="s">
        <v>55</v>
      </c>
      <c r="M16" s="59" t="s">
        <v>196</v>
      </c>
      <c r="N16" s="41" t="s">
        <v>197</v>
      </c>
      <c r="O16" s="116">
        <v>48</v>
      </c>
      <c r="P16" s="117">
        <v>48</v>
      </c>
      <c r="Q16" s="117">
        <v>0</v>
      </c>
      <c r="R16" s="59" t="s">
        <v>198</v>
      </c>
      <c r="S16" s="74"/>
      <c r="T16" s="124"/>
      <c r="U16" s="124">
        <v>0</v>
      </c>
      <c r="V16" s="124">
        <v>48</v>
      </c>
      <c r="W16" s="124">
        <v>0</v>
      </c>
      <c r="X16" s="124">
        <v>0</v>
      </c>
      <c r="Y16" s="124"/>
      <c r="Z16" s="124">
        <v>48</v>
      </c>
      <c r="AA16" s="124">
        <v>0</v>
      </c>
      <c r="AB16" s="124">
        <v>0</v>
      </c>
      <c r="AC16" s="124">
        <v>48</v>
      </c>
      <c r="AD16" s="124">
        <v>0</v>
      </c>
      <c r="AE16" s="124">
        <v>48</v>
      </c>
    </row>
    <row r="17" s="26" customFormat="1" ht="78.0" customHeight="1" x14ac:dyDescent="0.15" spans="1:31">
      <c r="A17" s="41">
        <v>47</v>
      </c>
      <c r="B17" s="41" t="s">
        <v>101</v>
      </c>
      <c r="C17" s="41" t="s">
        <v>103</v>
      </c>
      <c r="D17" s="41" t="s">
        <v>140</v>
      </c>
      <c r="E17" s="41" t="s">
        <v>46</v>
      </c>
      <c r="F17" s="41" t="s">
        <v>199</v>
      </c>
      <c r="G17" s="59" t="s">
        <v>200</v>
      </c>
      <c r="H17" s="41" t="s">
        <v>143</v>
      </c>
      <c r="I17" s="115">
        <v>44866</v>
      </c>
      <c r="J17" s="115">
        <v>45017</v>
      </c>
      <c r="K17" s="41" t="s">
        <v>55</v>
      </c>
      <c r="L17" s="41" t="s">
        <v>55</v>
      </c>
      <c r="M17" s="59" t="s">
        <v>201</v>
      </c>
      <c r="N17" s="41" t="s">
        <v>202</v>
      </c>
      <c r="O17" s="116">
        <v>6</v>
      </c>
      <c r="P17" s="117">
        <v>6</v>
      </c>
      <c r="Q17" s="117">
        <v>0</v>
      </c>
      <c r="R17" s="59" t="s">
        <v>203</v>
      </c>
      <c r="S17" s="74"/>
      <c r="T17" s="124"/>
      <c r="U17" s="124">
        <v>0</v>
      </c>
      <c r="V17" s="124">
        <v>6</v>
      </c>
      <c r="W17" s="124">
        <v>0</v>
      </c>
      <c r="X17" s="124">
        <v>0</v>
      </c>
      <c r="Y17" s="124"/>
      <c r="Z17" s="124">
        <v>6</v>
      </c>
      <c r="AA17" s="124">
        <v>0</v>
      </c>
      <c r="AB17" s="124">
        <v>0</v>
      </c>
      <c r="AC17" s="124">
        <v>6</v>
      </c>
      <c r="AD17" s="124">
        <v>0</v>
      </c>
      <c r="AE17" s="124">
        <v>6</v>
      </c>
    </row>
    <row r="18" s="26" customFormat="1" ht="60.0" customHeight="1" x14ac:dyDescent="0.15" spans="1:31">
      <c r="A18" s="41">
        <v>48</v>
      </c>
      <c r="B18" s="41" t="s">
        <v>101</v>
      </c>
      <c r="C18" s="41" t="s">
        <v>103</v>
      </c>
      <c r="D18" s="41" t="s">
        <v>140</v>
      </c>
      <c r="E18" s="41" t="s">
        <v>162</v>
      </c>
      <c r="F18" s="41" t="s">
        <v>204</v>
      </c>
      <c r="G18" s="59" t="s">
        <v>205</v>
      </c>
      <c r="H18" s="41" t="s">
        <v>143</v>
      </c>
      <c r="I18" s="115">
        <v>44866</v>
      </c>
      <c r="J18" s="115">
        <v>45017</v>
      </c>
      <c r="K18" s="41" t="s">
        <v>55</v>
      </c>
      <c r="L18" s="41" t="s">
        <v>55</v>
      </c>
      <c r="M18" s="59" t="s">
        <v>206</v>
      </c>
      <c r="N18" s="41" t="s">
        <v>207</v>
      </c>
      <c r="O18" s="116">
        <v>24</v>
      </c>
      <c r="P18" s="117">
        <v>24</v>
      </c>
      <c r="Q18" s="117">
        <v>0</v>
      </c>
      <c r="R18" s="59" t="s">
        <v>208</v>
      </c>
      <c r="S18" s="74"/>
      <c r="T18" s="124"/>
      <c r="U18" s="124">
        <v>0</v>
      </c>
      <c r="V18" s="124">
        <v>24</v>
      </c>
      <c r="W18" s="124">
        <v>0</v>
      </c>
      <c r="X18" s="124">
        <v>0</v>
      </c>
      <c r="Y18" s="124"/>
      <c r="Z18" s="124">
        <v>24</v>
      </c>
      <c r="AA18" s="124">
        <v>0</v>
      </c>
      <c r="AB18" s="124">
        <v>0</v>
      </c>
      <c r="AC18" s="124">
        <v>24</v>
      </c>
      <c r="AD18" s="124">
        <v>0</v>
      </c>
      <c r="AE18" s="124">
        <v>24</v>
      </c>
    </row>
    <row r="19" s="26" customFormat="1" ht="60.0" customHeight="1" x14ac:dyDescent="0.15" spans="1:31">
      <c r="A19" s="41">
        <v>49</v>
      </c>
      <c r="B19" s="41" t="s">
        <v>101</v>
      </c>
      <c r="C19" s="41" t="s">
        <v>103</v>
      </c>
      <c r="D19" s="41" t="s">
        <v>140</v>
      </c>
      <c r="E19" s="41" t="s">
        <v>162</v>
      </c>
      <c r="F19" s="41" t="s">
        <v>209</v>
      </c>
      <c r="G19" s="59" t="s">
        <v>210</v>
      </c>
      <c r="H19" s="41" t="s">
        <v>143</v>
      </c>
      <c r="I19" s="115">
        <v>44866</v>
      </c>
      <c r="J19" s="115">
        <v>45017</v>
      </c>
      <c r="K19" s="41" t="s">
        <v>55</v>
      </c>
      <c r="L19" s="41" t="s">
        <v>55</v>
      </c>
      <c r="M19" s="59" t="s">
        <v>211</v>
      </c>
      <c r="N19" s="41" t="s">
        <v>212</v>
      </c>
      <c r="O19" s="116">
        <v>34</v>
      </c>
      <c r="P19" s="117">
        <v>34</v>
      </c>
      <c r="Q19" s="117">
        <v>0</v>
      </c>
      <c r="R19" s="59" t="s">
        <v>213</v>
      </c>
      <c r="S19" s="74"/>
      <c r="T19" s="124"/>
      <c r="U19" s="124">
        <v>0</v>
      </c>
      <c r="V19" s="124">
        <v>34</v>
      </c>
      <c r="W19" s="124">
        <v>0</v>
      </c>
      <c r="X19" s="124">
        <v>0</v>
      </c>
      <c r="Y19" s="124"/>
      <c r="Z19" s="124">
        <v>34</v>
      </c>
      <c r="AA19" s="124">
        <v>0</v>
      </c>
      <c r="AB19" s="124">
        <v>0</v>
      </c>
      <c r="AC19" s="124">
        <v>34</v>
      </c>
      <c r="AD19" s="124">
        <v>0</v>
      </c>
      <c r="AE19" s="124">
        <v>34</v>
      </c>
    </row>
    <row r="20" s="26" customFormat="1" ht="60.0" customHeight="1" x14ac:dyDescent="0.15" spans="1:31">
      <c r="A20" s="41">
        <v>50</v>
      </c>
      <c r="B20" s="41" t="s">
        <v>101</v>
      </c>
      <c r="C20" s="41" t="s">
        <v>103</v>
      </c>
      <c r="D20" s="41" t="s">
        <v>140</v>
      </c>
      <c r="E20" s="41" t="s">
        <v>162</v>
      </c>
      <c r="F20" s="41" t="s">
        <v>209</v>
      </c>
      <c r="G20" s="59" t="s">
        <v>214</v>
      </c>
      <c r="H20" s="41" t="s">
        <v>143</v>
      </c>
      <c r="I20" s="115">
        <v>44866</v>
      </c>
      <c r="J20" s="115">
        <v>45017</v>
      </c>
      <c r="K20" s="41" t="s">
        <v>55</v>
      </c>
      <c r="L20" s="41" t="s">
        <v>55</v>
      </c>
      <c r="M20" s="59" t="s">
        <v>215</v>
      </c>
      <c r="N20" s="41" t="s">
        <v>216</v>
      </c>
      <c r="O20" s="116">
        <v>17</v>
      </c>
      <c r="P20" s="117">
        <v>17</v>
      </c>
      <c r="Q20" s="117">
        <v>0</v>
      </c>
      <c r="R20" s="59" t="s">
        <v>217</v>
      </c>
      <c r="S20" s="74"/>
      <c r="T20" s="124"/>
      <c r="U20" s="124">
        <v>0</v>
      </c>
      <c r="V20" s="124">
        <v>17</v>
      </c>
      <c r="W20" s="124">
        <v>0</v>
      </c>
      <c r="X20" s="124">
        <v>0</v>
      </c>
      <c r="Y20" s="124"/>
      <c r="Z20" s="124">
        <v>17</v>
      </c>
      <c r="AA20" s="124">
        <v>0</v>
      </c>
      <c r="AB20" s="124">
        <v>0</v>
      </c>
      <c r="AC20" s="124">
        <v>17</v>
      </c>
      <c r="AD20" s="124">
        <v>0</v>
      </c>
      <c r="AE20" s="124">
        <v>17</v>
      </c>
    </row>
    <row r="21" s="26" customFormat="1" ht="60.0" customHeight="1" x14ac:dyDescent="0.15" spans="1:31">
      <c r="A21" s="41">
        <v>51</v>
      </c>
      <c r="B21" s="41" t="s">
        <v>101</v>
      </c>
      <c r="C21" s="41" t="s">
        <v>103</v>
      </c>
      <c r="D21" s="41" t="s">
        <v>140</v>
      </c>
      <c r="E21" s="41" t="s">
        <v>162</v>
      </c>
      <c r="F21" s="41" t="s">
        <v>218</v>
      </c>
      <c r="G21" s="59" t="s">
        <v>219</v>
      </c>
      <c r="H21" s="41" t="s">
        <v>143</v>
      </c>
      <c r="I21" s="115">
        <v>44866</v>
      </c>
      <c r="J21" s="115">
        <v>45017</v>
      </c>
      <c r="K21" s="41" t="s">
        <v>55</v>
      </c>
      <c r="L21" s="41" t="s">
        <v>55</v>
      </c>
      <c r="M21" s="118" t="s">
        <v>220</v>
      </c>
      <c r="N21" s="60" t="s">
        <v>221</v>
      </c>
      <c r="O21" s="116">
        <v>9</v>
      </c>
      <c r="P21" s="117">
        <v>9</v>
      </c>
      <c r="Q21" s="117">
        <v>0</v>
      </c>
      <c r="R21" s="59" t="s">
        <v>222</v>
      </c>
      <c r="S21" s="74"/>
      <c r="T21" s="124"/>
      <c r="U21" s="124">
        <v>0</v>
      </c>
      <c r="V21" s="124">
        <v>9</v>
      </c>
      <c r="W21" s="124">
        <v>0</v>
      </c>
      <c r="X21" s="124">
        <v>0</v>
      </c>
      <c r="Y21" s="124"/>
      <c r="Z21" s="124">
        <v>9</v>
      </c>
      <c r="AA21" s="124">
        <v>0</v>
      </c>
      <c r="AB21" s="124">
        <v>0</v>
      </c>
      <c r="AC21" s="124">
        <v>9</v>
      </c>
      <c r="AD21" s="124">
        <v>0</v>
      </c>
      <c r="AE21" s="124">
        <v>9</v>
      </c>
    </row>
    <row r="22" s="26" customFormat="1" ht="60.0" customHeight="1" x14ac:dyDescent="0.15" spans="1:31">
      <c r="A22" s="41">
        <v>52</v>
      </c>
      <c r="B22" s="41" t="s">
        <v>101</v>
      </c>
      <c r="C22" s="41" t="s">
        <v>103</v>
      </c>
      <c r="D22" s="41" t="s">
        <v>140</v>
      </c>
      <c r="E22" s="41" t="s">
        <v>162</v>
      </c>
      <c r="F22" s="41" t="s">
        <v>218</v>
      </c>
      <c r="G22" s="59" t="s">
        <v>223</v>
      </c>
      <c r="H22" s="41" t="s">
        <v>143</v>
      </c>
      <c r="I22" s="115">
        <v>44866</v>
      </c>
      <c r="J22" s="115">
        <v>45017</v>
      </c>
      <c r="K22" s="41" t="s">
        <v>55</v>
      </c>
      <c r="L22" s="41" t="s">
        <v>55</v>
      </c>
      <c r="M22" s="59" t="s">
        <v>224</v>
      </c>
      <c r="N22" s="41" t="s">
        <v>225</v>
      </c>
      <c r="O22" s="116">
        <v>72</v>
      </c>
      <c r="P22" s="117">
        <v>72</v>
      </c>
      <c r="Q22" s="117">
        <v>0</v>
      </c>
      <c r="R22" s="59" t="s">
        <v>222</v>
      </c>
      <c r="S22" s="74"/>
      <c r="T22" s="124"/>
      <c r="U22" s="124">
        <v>0</v>
      </c>
      <c r="V22" s="124">
        <v>72</v>
      </c>
      <c r="W22" s="124">
        <v>0</v>
      </c>
      <c r="X22" s="124">
        <v>0</v>
      </c>
      <c r="Y22" s="124"/>
      <c r="Z22" s="124">
        <v>72</v>
      </c>
      <c r="AA22" s="124">
        <v>0</v>
      </c>
      <c r="AB22" s="124">
        <v>0</v>
      </c>
      <c r="AC22" s="124">
        <v>72</v>
      </c>
      <c r="AD22" s="124">
        <v>0</v>
      </c>
      <c r="AE22" s="124">
        <v>72</v>
      </c>
    </row>
    <row r="23" s="26" customFormat="1" ht="60.0" customHeight="1" x14ac:dyDescent="0.15" spans="1:31">
      <c r="A23" s="41">
        <v>53</v>
      </c>
      <c r="B23" s="41" t="s">
        <v>101</v>
      </c>
      <c r="C23" s="41" t="s">
        <v>103</v>
      </c>
      <c r="D23" s="41" t="s">
        <v>140</v>
      </c>
      <c r="E23" s="41" t="s">
        <v>162</v>
      </c>
      <c r="F23" s="65" t="s">
        <v>218</v>
      </c>
      <c r="G23" s="59" t="s">
        <v>226</v>
      </c>
      <c r="H23" s="41" t="s">
        <v>143</v>
      </c>
      <c r="I23" s="115">
        <v>44866</v>
      </c>
      <c r="J23" s="115">
        <v>45017</v>
      </c>
      <c r="K23" s="41" t="s">
        <v>55</v>
      </c>
      <c r="L23" s="41" t="s">
        <v>55</v>
      </c>
      <c r="M23" s="59" t="s">
        <v>227</v>
      </c>
      <c r="N23" s="41" t="s">
        <v>228</v>
      </c>
      <c r="O23" s="116">
        <v>53</v>
      </c>
      <c r="P23" s="117">
        <v>53</v>
      </c>
      <c r="Q23" s="117">
        <v>0</v>
      </c>
      <c r="R23" s="125" t="s">
        <v>222</v>
      </c>
      <c r="S23" s="74"/>
      <c r="T23" s="124"/>
      <c r="U23" s="124">
        <v>0</v>
      </c>
      <c r="V23" s="124">
        <v>53</v>
      </c>
      <c r="W23" s="124">
        <v>0</v>
      </c>
      <c r="X23" s="124">
        <v>0</v>
      </c>
      <c r="Y23" s="124"/>
      <c r="Z23" s="124">
        <v>53</v>
      </c>
      <c r="AA23" s="124">
        <v>0</v>
      </c>
      <c r="AB23" s="124">
        <v>0</v>
      </c>
      <c r="AC23" s="124">
        <v>53</v>
      </c>
      <c r="AD23" s="124">
        <v>0</v>
      </c>
      <c r="AE23" s="124">
        <v>53</v>
      </c>
    </row>
    <row r="24" s="26" customFormat="1" ht="60.0" customHeight="1" x14ac:dyDescent="0.15" spans="1:31">
      <c r="A24" s="41">
        <v>54</v>
      </c>
      <c r="B24" s="41" t="s">
        <v>101</v>
      </c>
      <c r="C24" s="41" t="s">
        <v>103</v>
      </c>
      <c r="D24" s="41" t="s">
        <v>140</v>
      </c>
      <c r="E24" s="41" t="s">
        <v>229</v>
      </c>
      <c r="F24" s="41" t="s">
        <v>230</v>
      </c>
      <c r="G24" s="59" t="s">
        <v>231</v>
      </c>
      <c r="H24" s="41" t="s">
        <v>143</v>
      </c>
      <c r="I24" s="115">
        <v>44866</v>
      </c>
      <c r="J24" s="115">
        <v>45017</v>
      </c>
      <c r="K24" s="41" t="s">
        <v>55</v>
      </c>
      <c r="L24" s="41" t="s">
        <v>55</v>
      </c>
      <c r="M24" s="59" t="s">
        <v>232</v>
      </c>
      <c r="N24" s="41" t="s">
        <v>233</v>
      </c>
      <c r="O24" s="116">
        <v>31</v>
      </c>
      <c r="P24" s="117">
        <v>31</v>
      </c>
      <c r="Q24" s="117">
        <v>0</v>
      </c>
      <c r="R24" s="59" t="s">
        <v>234</v>
      </c>
      <c r="S24" s="74"/>
      <c r="T24" s="124"/>
      <c r="U24" s="124">
        <v>0</v>
      </c>
      <c r="V24" s="124">
        <v>31</v>
      </c>
      <c r="W24" s="124">
        <v>0</v>
      </c>
      <c r="X24" s="124">
        <v>0</v>
      </c>
      <c r="Y24" s="124"/>
      <c r="Z24" s="124">
        <v>31</v>
      </c>
      <c r="AA24" s="124">
        <v>0</v>
      </c>
      <c r="AB24" s="124">
        <v>0</v>
      </c>
      <c r="AC24" s="124">
        <v>31</v>
      </c>
      <c r="AD24" s="124">
        <v>0</v>
      </c>
      <c r="AE24" s="124">
        <v>31</v>
      </c>
    </row>
    <row r="25" s="26" customFormat="1" ht="60.0" customHeight="1" x14ac:dyDescent="0.15" spans="1:31">
      <c r="A25" s="41">
        <v>58</v>
      </c>
      <c r="B25" s="41" t="s">
        <v>108</v>
      </c>
      <c r="C25" s="41" t="s">
        <v>110</v>
      </c>
      <c r="D25" s="42" t="s">
        <v>235</v>
      </c>
      <c r="E25" s="41" t="s">
        <v>236</v>
      </c>
      <c r="F25" s="41" t="s">
        <v>237</v>
      </c>
      <c r="G25" s="41" t="s">
        <v>238</v>
      </c>
      <c r="H25" s="41" t="s">
        <v>239</v>
      </c>
      <c r="I25" s="115">
        <v>45292</v>
      </c>
      <c r="J25" s="115">
        <v>45627</v>
      </c>
      <c r="K25" s="41" t="s">
        <v>88</v>
      </c>
      <c r="L25" s="41" t="s">
        <v>88</v>
      </c>
      <c r="M25" s="59" t="s">
        <v>240</v>
      </c>
      <c r="N25" s="59" t="s">
        <v>241</v>
      </c>
      <c r="O25" s="117">
        <v>736</v>
      </c>
      <c r="P25" s="117">
        <v>666</v>
      </c>
      <c r="Q25" s="116">
        <v>0</v>
      </c>
      <c r="R25" s="59" t="s">
        <v>242</v>
      </c>
      <c r="S25" s="74"/>
      <c r="T25" s="124">
        <v>70</v>
      </c>
      <c r="U25" s="124">
        <v>0</v>
      </c>
      <c r="V25" s="124">
        <v>0</v>
      </c>
      <c r="W25" s="124">
        <v>520.5</v>
      </c>
      <c r="X25" s="124">
        <v>145.5</v>
      </c>
      <c r="Y25" s="124"/>
      <c r="Z25" s="124">
        <v>736</v>
      </c>
      <c r="AA25" s="124">
        <v>0</v>
      </c>
      <c r="AB25" s="124">
        <v>70</v>
      </c>
      <c r="AC25" s="124">
        <v>666</v>
      </c>
      <c r="AD25" s="124">
        <v>0</v>
      </c>
      <c r="AE25" s="124">
        <v>666</v>
      </c>
    </row>
    <row r="26" s="26" customFormat="1" ht="60.0" customHeight="1" x14ac:dyDescent="0.15" spans="1:31">
      <c r="A26" s="41">
        <v>62</v>
      </c>
      <c r="B26" s="41" t="s">
        <v>108</v>
      </c>
      <c r="C26" s="41" t="s">
        <v>109</v>
      </c>
      <c r="D26" s="41" t="s">
        <v>109</v>
      </c>
      <c r="E26" s="41" t="s">
        <v>50</v>
      </c>
      <c r="F26" s="41"/>
      <c r="G26" s="59" t="s">
        <v>243</v>
      </c>
      <c r="H26" s="41" t="s">
        <v>239</v>
      </c>
      <c r="I26" s="115">
        <v>45292</v>
      </c>
      <c r="J26" s="115">
        <v>45627</v>
      </c>
      <c r="K26" s="41" t="s">
        <v>55</v>
      </c>
      <c r="L26" s="41" t="s">
        <v>83</v>
      </c>
      <c r="M26" s="59" t="s">
        <v>244</v>
      </c>
      <c r="N26" s="41" t="s">
        <v>245</v>
      </c>
      <c r="O26" s="116">
        <v>66.24</v>
      </c>
      <c r="P26" s="117">
        <v>33.12</v>
      </c>
      <c r="Q26" s="117">
        <v>0</v>
      </c>
      <c r="R26" s="59" t="s">
        <v>246</v>
      </c>
      <c r="S26" s="74"/>
      <c r="T26" s="124">
        <v>16.56</v>
      </c>
      <c r="U26" s="124">
        <v>0</v>
      </c>
      <c r="V26" s="124">
        <v>0</v>
      </c>
      <c r="W26" s="124">
        <v>16.56</v>
      </c>
      <c r="X26" s="124">
        <v>16.56</v>
      </c>
      <c r="Y26" s="124"/>
      <c r="Z26" s="124">
        <v>49.68</v>
      </c>
      <c r="AA26" s="124">
        <v>16.56</v>
      </c>
      <c r="AB26" s="124">
        <v>16.56</v>
      </c>
      <c r="AC26" s="124">
        <v>33.12</v>
      </c>
      <c r="AD26" s="124">
        <v>0</v>
      </c>
      <c r="AE26" s="124">
        <v>33.12</v>
      </c>
    </row>
    <row r="27" s="26" customFormat="1" ht="60.0" customHeight="1" x14ac:dyDescent="0.15" spans="1:31">
      <c r="A27" s="41">
        <v>63</v>
      </c>
      <c r="B27" s="41" t="s">
        <v>108</v>
      </c>
      <c r="C27" s="41" t="s">
        <v>109</v>
      </c>
      <c r="D27" s="42" t="s">
        <v>109</v>
      </c>
      <c r="E27" s="41" t="s">
        <v>34</v>
      </c>
      <c r="F27" s="41"/>
      <c r="G27" s="41" t="s">
        <v>247</v>
      </c>
      <c r="H27" s="41" t="s">
        <v>239</v>
      </c>
      <c r="I27" s="115">
        <v>45292</v>
      </c>
      <c r="J27" s="115">
        <v>45627</v>
      </c>
      <c r="K27" s="41" t="s">
        <v>55</v>
      </c>
      <c r="L27" s="41" t="s">
        <v>67</v>
      </c>
      <c r="M27" s="59" t="s">
        <v>248</v>
      </c>
      <c r="N27" s="41" t="s">
        <v>245</v>
      </c>
      <c r="O27" s="117">
        <v>23.04</v>
      </c>
      <c r="P27" s="117">
        <v>11.52</v>
      </c>
      <c r="Q27" s="117">
        <v>0</v>
      </c>
      <c r="R27" s="126" t="s">
        <v>249</v>
      </c>
      <c r="S27" s="74"/>
      <c r="T27" s="124">
        <v>5.76</v>
      </c>
      <c r="U27" s="124">
        <v>0</v>
      </c>
      <c r="V27" s="124">
        <v>0</v>
      </c>
      <c r="W27" s="124">
        <v>5.76</v>
      </c>
      <c r="X27" s="124">
        <v>5.76</v>
      </c>
      <c r="Y27" s="124"/>
      <c r="Z27" s="124">
        <v>17.28</v>
      </c>
      <c r="AA27" s="124">
        <v>5.76</v>
      </c>
      <c r="AB27" s="124">
        <v>5.76</v>
      </c>
      <c r="AC27" s="124">
        <v>11.52</v>
      </c>
      <c r="AD27" s="124">
        <v>0</v>
      </c>
      <c r="AE27" s="124">
        <v>11.52</v>
      </c>
    </row>
    <row r="28" s="26" customFormat="1" ht="60.0" customHeight="1" x14ac:dyDescent="0.15" spans="1:31">
      <c r="A28" s="41">
        <v>64</v>
      </c>
      <c r="B28" s="41" t="s">
        <v>108</v>
      </c>
      <c r="C28" s="41" t="s">
        <v>109</v>
      </c>
      <c r="D28" s="42" t="s">
        <v>109</v>
      </c>
      <c r="E28" s="41" t="s">
        <v>38</v>
      </c>
      <c r="F28" s="41"/>
      <c r="G28" s="41" t="s">
        <v>250</v>
      </c>
      <c r="H28" s="41" t="s">
        <v>239</v>
      </c>
      <c r="I28" s="115">
        <v>45292</v>
      </c>
      <c r="J28" s="115">
        <v>45627</v>
      </c>
      <c r="K28" s="41" t="s">
        <v>55</v>
      </c>
      <c r="L28" s="41" t="s">
        <v>71</v>
      </c>
      <c r="M28" s="59" t="s">
        <v>251</v>
      </c>
      <c r="N28" s="41" t="s">
        <v>245</v>
      </c>
      <c r="O28" s="117">
        <v>116.64</v>
      </c>
      <c r="P28" s="117">
        <v>58.32</v>
      </c>
      <c r="Q28" s="117">
        <v>0</v>
      </c>
      <c r="R28" s="125" t="s">
        <v>252</v>
      </c>
      <c r="S28" s="74"/>
      <c r="T28" s="124">
        <v>29.16</v>
      </c>
      <c r="U28" s="124">
        <v>0</v>
      </c>
      <c r="V28" s="124">
        <v>0</v>
      </c>
      <c r="W28" s="124">
        <v>29.16</v>
      </c>
      <c r="X28" s="124">
        <v>29.16</v>
      </c>
      <c r="Y28" s="124"/>
      <c r="Z28" s="124">
        <v>87.48</v>
      </c>
      <c r="AA28" s="124">
        <v>29.16</v>
      </c>
      <c r="AB28" s="124">
        <v>29.16</v>
      </c>
      <c r="AC28" s="124">
        <v>58.32</v>
      </c>
      <c r="AD28" s="124">
        <v>0</v>
      </c>
      <c r="AE28" s="124">
        <v>58.32</v>
      </c>
    </row>
    <row r="29" s="26" customFormat="1" ht="60.0" customHeight="1" x14ac:dyDescent="0.15" spans="1:31">
      <c r="A29" s="41">
        <v>65</v>
      </c>
      <c r="B29" s="41" t="s">
        <v>108</v>
      </c>
      <c r="C29" s="41" t="s">
        <v>109</v>
      </c>
      <c r="D29" s="42" t="s">
        <v>109</v>
      </c>
      <c r="E29" s="41" t="s">
        <v>41</v>
      </c>
      <c r="F29" s="41"/>
      <c r="G29" s="41" t="s">
        <v>253</v>
      </c>
      <c r="H29" s="41" t="s">
        <v>239</v>
      </c>
      <c r="I29" s="115" t="s">
        <v>254</v>
      </c>
      <c r="J29" s="115" t="s">
        <v>255</v>
      </c>
      <c r="K29" s="41" t="s">
        <v>55</v>
      </c>
      <c r="L29" s="41" t="s">
        <v>74</v>
      </c>
      <c r="M29" s="59" t="s">
        <v>256</v>
      </c>
      <c r="N29" s="41" t="s">
        <v>245</v>
      </c>
      <c r="O29" s="117">
        <v>43.2</v>
      </c>
      <c r="P29" s="117">
        <v>21.6</v>
      </c>
      <c r="Q29" s="117">
        <v>0</v>
      </c>
      <c r="R29" s="59" t="s">
        <v>257</v>
      </c>
      <c r="S29" s="74"/>
      <c r="T29" s="124">
        <v>10.8</v>
      </c>
      <c r="U29" s="124">
        <v>0</v>
      </c>
      <c r="V29" s="124">
        <v>0</v>
      </c>
      <c r="W29" s="124">
        <v>10.8</v>
      </c>
      <c r="X29" s="124">
        <v>10.8</v>
      </c>
      <c r="Y29" s="124"/>
      <c r="Z29" s="124">
        <v>32.4</v>
      </c>
      <c r="AA29" s="124">
        <v>10.8</v>
      </c>
      <c r="AB29" s="124">
        <v>10.8</v>
      </c>
      <c r="AC29" s="124">
        <v>21.6</v>
      </c>
      <c r="AD29" s="124">
        <v>0</v>
      </c>
      <c r="AE29" s="124">
        <v>21.6</v>
      </c>
    </row>
    <row r="30" s="26" customFormat="1" ht="60.0" customHeight="1" x14ac:dyDescent="0.15" spans="1:31">
      <c r="A30" s="41">
        <v>66</v>
      </c>
      <c r="B30" s="41" t="s">
        <v>108</v>
      </c>
      <c r="C30" s="41" t="s">
        <v>109</v>
      </c>
      <c r="D30" s="42" t="s">
        <v>109</v>
      </c>
      <c r="E30" s="41" t="s">
        <v>43</v>
      </c>
      <c r="F30" s="41"/>
      <c r="G30" s="41" t="s">
        <v>258</v>
      </c>
      <c r="H30" s="41" t="s">
        <v>239</v>
      </c>
      <c r="I30" s="115">
        <v>45292</v>
      </c>
      <c r="J30" s="115">
        <v>45627</v>
      </c>
      <c r="K30" s="41" t="s">
        <v>55</v>
      </c>
      <c r="L30" s="41" t="s">
        <v>76</v>
      </c>
      <c r="M30" s="59" t="s">
        <v>259</v>
      </c>
      <c r="N30" s="59" t="s">
        <v>245</v>
      </c>
      <c r="O30" s="117">
        <v>90.72</v>
      </c>
      <c r="P30" s="117">
        <v>45.36</v>
      </c>
      <c r="Q30" s="117">
        <v>0</v>
      </c>
      <c r="R30" s="59" t="s">
        <v>260</v>
      </c>
      <c r="S30" s="74"/>
      <c r="T30" s="124">
        <v>22.68</v>
      </c>
      <c r="U30" s="124">
        <v>0</v>
      </c>
      <c r="V30" s="124">
        <v>0</v>
      </c>
      <c r="W30" s="124">
        <v>22.68</v>
      </c>
      <c r="X30" s="124">
        <v>22.68</v>
      </c>
      <c r="Y30" s="124"/>
      <c r="Z30" s="124">
        <v>68.04</v>
      </c>
      <c r="AA30" s="124">
        <v>22.68</v>
      </c>
      <c r="AB30" s="124">
        <v>22.68</v>
      </c>
      <c r="AC30" s="124">
        <v>45.36</v>
      </c>
      <c r="AD30" s="124">
        <v>0</v>
      </c>
      <c r="AE30" s="124">
        <v>45.36</v>
      </c>
    </row>
    <row r="31" s="26" customFormat="1" ht="60.0" customHeight="1" x14ac:dyDescent="0.15" spans="1:31">
      <c r="A31" s="41">
        <v>67</v>
      </c>
      <c r="B31" s="41" t="s">
        <v>108</v>
      </c>
      <c r="C31" s="41" t="s">
        <v>109</v>
      </c>
      <c r="D31" s="41" t="s">
        <v>109</v>
      </c>
      <c r="E31" s="41" t="s">
        <v>45</v>
      </c>
      <c r="F31" s="41"/>
      <c r="G31" s="59" t="s">
        <v>261</v>
      </c>
      <c r="H31" s="41" t="s">
        <v>239</v>
      </c>
      <c r="I31" s="115" t="s">
        <v>254</v>
      </c>
      <c r="J31" s="115" t="s">
        <v>255</v>
      </c>
      <c r="K31" s="41" t="s">
        <v>55</v>
      </c>
      <c r="L31" s="41" t="s">
        <v>78</v>
      </c>
      <c r="M31" s="59" t="s">
        <v>262</v>
      </c>
      <c r="N31" s="41" t="s">
        <v>245</v>
      </c>
      <c r="O31" s="116">
        <v>74.88</v>
      </c>
      <c r="P31" s="117">
        <v>33.48</v>
      </c>
      <c r="Q31" s="117">
        <v>0</v>
      </c>
      <c r="R31" s="59" t="s">
        <v>263</v>
      </c>
      <c r="S31" s="74"/>
      <c r="T31" s="124">
        <v>16.74</v>
      </c>
      <c r="U31" s="124">
        <v>0</v>
      </c>
      <c r="V31" s="124">
        <v>0</v>
      </c>
      <c r="W31" s="124">
        <v>16.74</v>
      </c>
      <c r="X31" s="124">
        <v>16.74</v>
      </c>
      <c r="Y31" s="124"/>
      <c r="Z31" s="124">
        <v>50.22</v>
      </c>
      <c r="AA31" s="124">
        <v>24.66</v>
      </c>
      <c r="AB31" s="124">
        <v>16.74</v>
      </c>
      <c r="AC31" s="124">
        <v>33.48</v>
      </c>
      <c r="AD31" s="124">
        <v>0</v>
      </c>
      <c r="AE31" s="124">
        <v>33.48</v>
      </c>
    </row>
    <row r="32" s="26" customFormat="1" ht="60.0" customHeight="1" x14ac:dyDescent="0.15" spans="1:31">
      <c r="A32" s="41">
        <v>68</v>
      </c>
      <c r="B32" s="41" t="s">
        <v>108</v>
      </c>
      <c r="C32" s="41" t="s">
        <v>109</v>
      </c>
      <c r="D32" s="41" t="s">
        <v>109</v>
      </c>
      <c r="E32" s="41" t="s">
        <v>31</v>
      </c>
      <c r="F32" s="41"/>
      <c r="G32" s="59" t="s">
        <v>264</v>
      </c>
      <c r="H32" s="41" t="s">
        <v>239</v>
      </c>
      <c r="I32" s="115" t="s">
        <v>254</v>
      </c>
      <c r="J32" s="115" t="s">
        <v>255</v>
      </c>
      <c r="K32" s="41" t="s">
        <v>55</v>
      </c>
      <c r="L32" s="41" t="s">
        <v>64</v>
      </c>
      <c r="M32" s="59" t="s">
        <v>265</v>
      </c>
      <c r="N32" s="41" t="s">
        <v>245</v>
      </c>
      <c r="O32" s="116">
        <v>28.8</v>
      </c>
      <c r="P32" s="117">
        <v>14.4</v>
      </c>
      <c r="Q32" s="117">
        <v>0</v>
      </c>
      <c r="R32" s="59" t="s">
        <v>266</v>
      </c>
      <c r="S32" s="74"/>
      <c r="T32" s="124">
        <v>7.2</v>
      </c>
      <c r="U32" s="124">
        <v>0</v>
      </c>
      <c r="V32" s="124">
        <v>0</v>
      </c>
      <c r="W32" s="124">
        <v>7.2</v>
      </c>
      <c r="X32" s="124">
        <v>7.2</v>
      </c>
      <c r="Y32" s="124"/>
      <c r="Z32" s="124">
        <v>21.6</v>
      </c>
      <c r="AA32" s="124">
        <v>7.2</v>
      </c>
      <c r="AB32" s="124">
        <v>7.2</v>
      </c>
      <c r="AC32" s="124">
        <v>14.4</v>
      </c>
      <c r="AD32" s="124">
        <v>0</v>
      </c>
      <c r="AE32" s="124">
        <v>14.4</v>
      </c>
    </row>
    <row r="33" s="26" customFormat="1" ht="60.0" customHeight="1" x14ac:dyDescent="0.15" spans="1:31">
      <c r="A33" s="41">
        <v>69</v>
      </c>
      <c r="B33" s="41" t="s">
        <v>108</v>
      </c>
      <c r="C33" s="41" t="s">
        <v>109</v>
      </c>
      <c r="D33" s="41" t="s">
        <v>109</v>
      </c>
      <c r="E33" s="41" t="s">
        <v>86</v>
      </c>
      <c r="F33" s="41"/>
      <c r="G33" s="41" t="s">
        <v>267</v>
      </c>
      <c r="H33" s="41" t="s">
        <v>239</v>
      </c>
      <c r="I33" s="115">
        <v>45292</v>
      </c>
      <c r="J33" s="115">
        <v>45627</v>
      </c>
      <c r="K33" s="85" t="s">
        <v>55</v>
      </c>
      <c r="L33" s="85" t="s">
        <v>86</v>
      </c>
      <c r="M33" s="59" t="s">
        <v>268</v>
      </c>
      <c r="N33" s="41" t="s">
        <v>245</v>
      </c>
      <c r="O33" s="117">
        <v>110.88</v>
      </c>
      <c r="P33" s="116">
        <v>55.44</v>
      </c>
      <c r="Q33" s="116">
        <v>0</v>
      </c>
      <c r="R33" s="59" t="s">
        <v>269</v>
      </c>
      <c r="S33" s="74"/>
      <c r="T33" s="124">
        <v>27.72</v>
      </c>
      <c r="U33" s="124">
        <v>0</v>
      </c>
      <c r="V33" s="124">
        <v>0</v>
      </c>
      <c r="W33" s="124">
        <v>27.72</v>
      </c>
      <c r="X33" s="124">
        <v>27.72</v>
      </c>
      <c r="Y33" s="124"/>
      <c r="Z33" s="124">
        <v>83.16</v>
      </c>
      <c r="AA33" s="124">
        <v>27.72</v>
      </c>
      <c r="AB33" s="124">
        <v>27.72</v>
      </c>
      <c r="AC33" s="124">
        <v>55.44</v>
      </c>
      <c r="AD33" s="124">
        <v>0</v>
      </c>
      <c r="AE33" s="124">
        <v>55.44</v>
      </c>
    </row>
    <row r="34" s="26" customFormat="1" ht="60.0" customHeight="1" x14ac:dyDescent="0.15" spans="1:31">
      <c r="A34" s="41">
        <v>70</v>
      </c>
      <c r="B34" s="41" t="s">
        <v>108</v>
      </c>
      <c r="C34" s="41" t="s">
        <v>109</v>
      </c>
      <c r="D34" s="41" t="s">
        <v>109</v>
      </c>
      <c r="E34" s="41" t="s">
        <v>36</v>
      </c>
      <c r="F34" s="41"/>
      <c r="G34" s="41" t="s">
        <v>270</v>
      </c>
      <c r="H34" s="41" t="s">
        <v>239</v>
      </c>
      <c r="I34" s="115">
        <v>45292</v>
      </c>
      <c r="J34" s="115">
        <v>45627</v>
      </c>
      <c r="K34" s="41" t="s">
        <v>55</v>
      </c>
      <c r="L34" s="41" t="s">
        <v>69</v>
      </c>
      <c r="M34" s="59" t="s">
        <v>271</v>
      </c>
      <c r="N34" s="41" t="s">
        <v>245</v>
      </c>
      <c r="O34" s="117">
        <v>99.36</v>
      </c>
      <c r="P34" s="117">
        <v>49.68</v>
      </c>
      <c r="Q34" s="117">
        <v>0</v>
      </c>
      <c r="R34" s="59" t="s">
        <v>272</v>
      </c>
      <c r="S34" s="74"/>
      <c r="T34" s="124">
        <v>24.84</v>
      </c>
      <c r="U34" s="124">
        <v>0</v>
      </c>
      <c r="V34" s="124">
        <v>0</v>
      </c>
      <c r="W34" s="124">
        <v>24.84</v>
      </c>
      <c r="X34" s="124">
        <v>24.84</v>
      </c>
      <c r="Y34" s="124"/>
      <c r="Z34" s="124">
        <v>74.52</v>
      </c>
      <c r="AA34" s="124">
        <v>24.84</v>
      </c>
      <c r="AB34" s="124">
        <v>24.84</v>
      </c>
      <c r="AC34" s="124">
        <v>49.68</v>
      </c>
      <c r="AD34" s="124">
        <v>0</v>
      </c>
      <c r="AE34" s="124">
        <v>49.68</v>
      </c>
    </row>
    <row r="35" s="26" customFormat="1" ht="60.0" customHeight="1" x14ac:dyDescent="0.15" spans="1:31">
      <c r="A35" s="41">
        <v>71</v>
      </c>
      <c r="B35" s="41" t="s">
        <v>108</v>
      </c>
      <c r="C35" s="41" t="s">
        <v>109</v>
      </c>
      <c r="D35" s="41" t="s">
        <v>109</v>
      </c>
      <c r="E35" s="41" t="s">
        <v>40</v>
      </c>
      <c r="F35" s="41"/>
      <c r="G35" s="41" t="s">
        <v>273</v>
      </c>
      <c r="H35" s="41" t="s">
        <v>239</v>
      </c>
      <c r="I35" s="115" t="s">
        <v>254</v>
      </c>
      <c r="J35" s="115" t="s">
        <v>255</v>
      </c>
      <c r="K35" s="41" t="s">
        <v>55</v>
      </c>
      <c r="L35" s="41" t="s">
        <v>73</v>
      </c>
      <c r="M35" s="59" t="s">
        <v>274</v>
      </c>
      <c r="N35" s="41" t="s">
        <v>245</v>
      </c>
      <c r="O35" s="117">
        <v>89.28</v>
      </c>
      <c r="P35" s="117">
        <v>44.64</v>
      </c>
      <c r="Q35" s="117">
        <v>0</v>
      </c>
      <c r="R35" s="59" t="s">
        <v>275</v>
      </c>
      <c r="S35" s="74"/>
      <c r="T35" s="124">
        <v>22.32</v>
      </c>
      <c r="U35" s="124">
        <v>0</v>
      </c>
      <c r="V35" s="124">
        <v>0</v>
      </c>
      <c r="W35" s="124">
        <v>22.32</v>
      </c>
      <c r="X35" s="124">
        <v>22.32</v>
      </c>
      <c r="Y35" s="124"/>
      <c r="Z35" s="124">
        <v>66.96</v>
      </c>
      <c r="AA35" s="124">
        <v>22.32</v>
      </c>
      <c r="AB35" s="124">
        <v>22.32</v>
      </c>
      <c r="AC35" s="124">
        <v>44.64</v>
      </c>
      <c r="AD35" s="124">
        <v>0</v>
      </c>
      <c r="AE35" s="124">
        <v>44.64</v>
      </c>
    </row>
    <row r="36" s="26" customFormat="1" ht="60.0" customHeight="1" x14ac:dyDescent="0.15" spans="1:31">
      <c r="A36" s="41">
        <v>72</v>
      </c>
      <c r="B36" s="41" t="s">
        <v>108</v>
      </c>
      <c r="C36" s="41" t="s">
        <v>109</v>
      </c>
      <c r="D36" s="41" t="s">
        <v>109</v>
      </c>
      <c r="E36" s="41" t="s">
        <v>39</v>
      </c>
      <c r="F36" s="41"/>
      <c r="G36" s="59" t="s">
        <v>276</v>
      </c>
      <c r="H36" s="41" t="s">
        <v>239</v>
      </c>
      <c r="I36" s="115">
        <v>45292</v>
      </c>
      <c r="J36" s="115">
        <v>45627</v>
      </c>
      <c r="K36" s="41" t="s">
        <v>55</v>
      </c>
      <c r="L36" s="41" t="s">
        <v>72</v>
      </c>
      <c r="M36" s="59" t="s">
        <v>277</v>
      </c>
      <c r="N36" s="45" t="s">
        <v>245</v>
      </c>
      <c r="O36" s="116">
        <v>38.88</v>
      </c>
      <c r="P36" s="117">
        <v>19.44</v>
      </c>
      <c r="Q36" s="117">
        <v>0</v>
      </c>
      <c r="R36" s="59" t="s">
        <v>278</v>
      </c>
      <c r="S36" s="74"/>
      <c r="T36" s="124">
        <v>9.72</v>
      </c>
      <c r="U36" s="124">
        <v>0</v>
      </c>
      <c r="V36" s="124">
        <v>0</v>
      </c>
      <c r="W36" s="124">
        <v>9.72</v>
      </c>
      <c r="X36" s="124">
        <v>9.72</v>
      </c>
      <c r="Y36" s="124"/>
      <c r="Z36" s="124">
        <v>29.16</v>
      </c>
      <c r="AA36" s="124">
        <v>9.72</v>
      </c>
      <c r="AB36" s="124">
        <v>9.72</v>
      </c>
      <c r="AC36" s="124">
        <v>19.44</v>
      </c>
      <c r="AD36" s="124">
        <v>0</v>
      </c>
      <c r="AE36" s="124">
        <v>19.44</v>
      </c>
    </row>
    <row r="37" s="26" customFormat="1" ht="60.0" customHeight="1" x14ac:dyDescent="0.15" spans="1:31">
      <c r="A37" s="41">
        <v>73</v>
      </c>
      <c r="B37" s="41" t="s">
        <v>108</v>
      </c>
      <c r="C37" s="41" t="s">
        <v>109</v>
      </c>
      <c r="D37" s="41" t="s">
        <v>109</v>
      </c>
      <c r="E37" s="41" t="s">
        <v>32</v>
      </c>
      <c r="F37" s="41"/>
      <c r="G37" s="59" t="s">
        <v>279</v>
      </c>
      <c r="H37" s="41" t="s">
        <v>239</v>
      </c>
      <c r="I37" s="115">
        <v>45292</v>
      </c>
      <c r="J37" s="115">
        <v>45627</v>
      </c>
      <c r="K37" s="41" t="s">
        <v>55</v>
      </c>
      <c r="L37" s="41" t="s">
        <v>65</v>
      </c>
      <c r="M37" s="59" t="s">
        <v>280</v>
      </c>
      <c r="N37" s="41" t="s">
        <v>245</v>
      </c>
      <c r="O37" s="116">
        <v>24.48</v>
      </c>
      <c r="P37" s="117">
        <v>12.24</v>
      </c>
      <c r="Q37" s="117">
        <v>0</v>
      </c>
      <c r="R37" s="59" t="s">
        <v>281</v>
      </c>
      <c r="S37" s="74"/>
      <c r="T37" s="124">
        <v>6.12</v>
      </c>
      <c r="U37" s="124">
        <v>0</v>
      </c>
      <c r="V37" s="124">
        <v>0</v>
      </c>
      <c r="W37" s="124">
        <v>6.12</v>
      </c>
      <c r="X37" s="124">
        <v>6.12</v>
      </c>
      <c r="Y37" s="124"/>
      <c r="Z37" s="124">
        <v>18.36</v>
      </c>
      <c r="AA37" s="124">
        <v>6.12</v>
      </c>
      <c r="AB37" s="124">
        <v>6.12</v>
      </c>
      <c r="AC37" s="124">
        <v>12.24</v>
      </c>
      <c r="AD37" s="124">
        <v>0</v>
      </c>
      <c r="AE37" s="124">
        <v>12.24</v>
      </c>
    </row>
    <row r="38" s="26" customFormat="1" ht="60.0" customHeight="1" x14ac:dyDescent="0.15" spans="1:31">
      <c r="A38" s="41">
        <v>74</v>
      </c>
      <c r="B38" s="41" t="s">
        <v>108</v>
      </c>
      <c r="C38" s="41" t="s">
        <v>109</v>
      </c>
      <c r="D38" s="41" t="s">
        <v>109</v>
      </c>
      <c r="E38" s="41" t="s">
        <v>46</v>
      </c>
      <c r="F38" s="41"/>
      <c r="G38" s="59" t="s">
        <v>282</v>
      </c>
      <c r="H38" s="41" t="s">
        <v>239</v>
      </c>
      <c r="I38" s="115">
        <v>45292</v>
      </c>
      <c r="J38" s="115">
        <v>45627</v>
      </c>
      <c r="K38" s="41" t="s">
        <v>55</v>
      </c>
      <c r="L38" s="41" t="s">
        <v>79</v>
      </c>
      <c r="M38" s="59" t="s">
        <v>283</v>
      </c>
      <c r="N38" s="41" t="s">
        <v>245</v>
      </c>
      <c r="O38" s="116">
        <v>50.4</v>
      </c>
      <c r="P38" s="117">
        <v>25.2</v>
      </c>
      <c r="Q38" s="117">
        <v>0</v>
      </c>
      <c r="R38" s="59" t="s">
        <v>284</v>
      </c>
      <c r="S38" s="74"/>
      <c r="T38" s="124">
        <v>12.6</v>
      </c>
      <c r="U38" s="124">
        <v>0</v>
      </c>
      <c r="V38" s="124">
        <v>0</v>
      </c>
      <c r="W38" s="124">
        <v>12.6</v>
      </c>
      <c r="X38" s="124">
        <v>12.6</v>
      </c>
      <c r="Y38" s="124"/>
      <c r="Z38" s="124">
        <v>37.8</v>
      </c>
      <c r="AA38" s="124">
        <v>12.6</v>
      </c>
      <c r="AB38" s="124">
        <v>12.6</v>
      </c>
      <c r="AC38" s="124">
        <v>25.2</v>
      </c>
      <c r="AD38" s="124">
        <v>0</v>
      </c>
      <c r="AE38" s="124">
        <v>25.2</v>
      </c>
    </row>
    <row r="39" s="26" customFormat="1" ht="60.0" customHeight="1" x14ac:dyDescent="0.15" spans="1:31">
      <c r="A39" s="41">
        <v>75</v>
      </c>
      <c r="B39" s="41" t="s">
        <v>108</v>
      </c>
      <c r="C39" s="41" t="s">
        <v>109</v>
      </c>
      <c r="D39" s="41" t="s">
        <v>109</v>
      </c>
      <c r="E39" s="41" t="s">
        <v>42</v>
      </c>
      <c r="F39" s="65"/>
      <c r="G39" s="59" t="s">
        <v>285</v>
      </c>
      <c r="H39" s="41" t="s">
        <v>239</v>
      </c>
      <c r="I39" s="115">
        <v>45292</v>
      </c>
      <c r="J39" s="115">
        <v>45627</v>
      </c>
      <c r="K39" s="41" t="s">
        <v>55</v>
      </c>
      <c r="L39" s="41" t="s">
        <v>75</v>
      </c>
      <c r="M39" s="59" t="s">
        <v>286</v>
      </c>
      <c r="N39" s="41" t="s">
        <v>245</v>
      </c>
      <c r="O39" s="116">
        <v>82.08</v>
      </c>
      <c r="P39" s="117">
        <v>41.04</v>
      </c>
      <c r="Q39" s="117">
        <v>0</v>
      </c>
      <c r="R39" s="59" t="s">
        <v>287</v>
      </c>
      <c r="S39" s="74"/>
      <c r="T39" s="124">
        <v>20.52</v>
      </c>
      <c r="U39" s="124">
        <v>0</v>
      </c>
      <c r="V39" s="124">
        <v>0</v>
      </c>
      <c r="W39" s="124">
        <v>20.52</v>
      </c>
      <c r="X39" s="124">
        <v>20.52</v>
      </c>
      <c r="Y39" s="124"/>
      <c r="Z39" s="124">
        <v>61.56</v>
      </c>
      <c r="AA39" s="124">
        <v>20.52</v>
      </c>
      <c r="AB39" s="124">
        <v>20.52</v>
      </c>
      <c r="AC39" s="124">
        <v>41.04</v>
      </c>
      <c r="AD39" s="124">
        <v>0</v>
      </c>
      <c r="AE39" s="124">
        <v>41.04</v>
      </c>
    </row>
    <row r="40" s="26" customFormat="1" ht="60.0" customHeight="1" x14ac:dyDescent="0.15" spans="1:31">
      <c r="A40" s="41">
        <v>76</v>
      </c>
      <c r="B40" s="41" t="s">
        <v>108</v>
      </c>
      <c r="C40" s="41" t="s">
        <v>109</v>
      </c>
      <c r="D40" s="41" t="s">
        <v>109</v>
      </c>
      <c r="E40" s="41" t="s">
        <v>52</v>
      </c>
      <c r="F40" s="41"/>
      <c r="G40" s="59" t="s">
        <v>288</v>
      </c>
      <c r="H40" s="41" t="s">
        <v>239</v>
      </c>
      <c r="I40" s="115" t="s">
        <v>254</v>
      </c>
      <c r="J40" s="115" t="s">
        <v>255</v>
      </c>
      <c r="K40" s="41" t="s">
        <v>55</v>
      </c>
      <c r="L40" s="41" t="s">
        <v>85</v>
      </c>
      <c r="M40" s="59" t="s">
        <v>289</v>
      </c>
      <c r="N40" s="42" t="s">
        <v>245</v>
      </c>
      <c r="O40" s="116">
        <v>106.56</v>
      </c>
      <c r="P40" s="117">
        <v>53.28</v>
      </c>
      <c r="Q40" s="117">
        <v>0</v>
      </c>
      <c r="R40" s="59" t="s">
        <v>290</v>
      </c>
      <c r="S40" s="74"/>
      <c r="T40" s="124">
        <v>26.64</v>
      </c>
      <c r="U40" s="124">
        <v>0</v>
      </c>
      <c r="V40" s="124">
        <v>0</v>
      </c>
      <c r="W40" s="124">
        <v>26.64</v>
      </c>
      <c r="X40" s="124">
        <v>26.64</v>
      </c>
      <c r="Y40" s="124"/>
      <c r="Z40" s="124">
        <v>79.92</v>
      </c>
      <c r="AA40" s="124">
        <v>26.64</v>
      </c>
      <c r="AB40" s="124">
        <v>26.64</v>
      </c>
      <c r="AC40" s="124">
        <v>53.28</v>
      </c>
      <c r="AD40" s="124">
        <v>0</v>
      </c>
      <c r="AE40" s="124">
        <v>53.28</v>
      </c>
    </row>
    <row r="41" s="26" customFormat="1" ht="60.0" customHeight="1" x14ac:dyDescent="0.15" spans="1:31">
      <c r="A41" s="41">
        <v>77</v>
      </c>
      <c r="B41" s="41" t="s">
        <v>108</v>
      </c>
      <c r="C41" s="41" t="s">
        <v>109</v>
      </c>
      <c r="D41" s="41" t="s">
        <v>109</v>
      </c>
      <c r="E41" s="41" t="s">
        <v>51</v>
      </c>
      <c r="F41" s="41"/>
      <c r="G41" s="59" t="s">
        <v>291</v>
      </c>
      <c r="H41" s="41" t="s">
        <v>239</v>
      </c>
      <c r="I41" s="115" t="s">
        <v>292</v>
      </c>
      <c r="J41" s="115" t="s">
        <v>293</v>
      </c>
      <c r="K41" s="41" t="s">
        <v>55</v>
      </c>
      <c r="L41" s="41" t="s">
        <v>84</v>
      </c>
      <c r="M41" s="59" t="s">
        <v>294</v>
      </c>
      <c r="N41" s="41" t="s">
        <v>245</v>
      </c>
      <c r="O41" s="116">
        <v>38.88</v>
      </c>
      <c r="P41" s="117">
        <v>19.44</v>
      </c>
      <c r="Q41" s="117">
        <v>0</v>
      </c>
      <c r="R41" s="59" t="s">
        <v>295</v>
      </c>
      <c r="S41" s="74"/>
      <c r="T41" s="124">
        <v>9.72</v>
      </c>
      <c r="U41" s="124">
        <v>0</v>
      </c>
      <c r="V41" s="124">
        <v>0</v>
      </c>
      <c r="W41" s="124">
        <v>9.72</v>
      </c>
      <c r="X41" s="124">
        <v>9.72</v>
      </c>
      <c r="Y41" s="124"/>
      <c r="Z41" s="124">
        <v>29.16</v>
      </c>
      <c r="AA41" s="124">
        <v>9.72</v>
      </c>
      <c r="AB41" s="124">
        <v>9.72</v>
      </c>
      <c r="AC41" s="124">
        <v>19.44</v>
      </c>
      <c r="AD41" s="124">
        <v>0</v>
      </c>
      <c r="AE41" s="124">
        <v>19.44</v>
      </c>
    </row>
    <row r="42" s="26" customFormat="1" ht="60.0" customHeight="1" x14ac:dyDescent="0.15" spans="1:31">
      <c r="A42" s="41">
        <v>78</v>
      </c>
      <c r="B42" s="41" t="s">
        <v>108</v>
      </c>
      <c r="C42" s="41" t="s">
        <v>109</v>
      </c>
      <c r="D42" s="42" t="s">
        <v>109</v>
      </c>
      <c r="E42" s="41" t="s">
        <v>33</v>
      </c>
      <c r="F42" s="41"/>
      <c r="G42" s="41" t="s">
        <v>296</v>
      </c>
      <c r="H42" s="41" t="s">
        <v>239</v>
      </c>
      <c r="I42" s="115" t="s">
        <v>254</v>
      </c>
      <c r="J42" s="115" t="s">
        <v>255</v>
      </c>
      <c r="K42" s="41" t="s">
        <v>55</v>
      </c>
      <c r="L42" s="41" t="s">
        <v>66</v>
      </c>
      <c r="M42" s="59" t="s">
        <v>297</v>
      </c>
      <c r="N42" s="59" t="s">
        <v>245</v>
      </c>
      <c r="O42" s="117">
        <v>87.84</v>
      </c>
      <c r="P42" s="117">
        <v>43.92</v>
      </c>
      <c r="Q42" s="127">
        <v>0</v>
      </c>
      <c r="R42" s="59" t="s">
        <v>298</v>
      </c>
      <c r="S42" s="74"/>
      <c r="T42" s="124">
        <v>21.96</v>
      </c>
      <c r="U42" s="124">
        <v>0</v>
      </c>
      <c r="V42" s="124">
        <v>0</v>
      </c>
      <c r="W42" s="124">
        <v>21.96</v>
      </c>
      <c r="X42" s="124">
        <v>21.96</v>
      </c>
      <c r="Y42" s="124"/>
      <c r="Z42" s="124">
        <v>65.88</v>
      </c>
      <c r="AA42" s="124">
        <v>21.96</v>
      </c>
      <c r="AB42" s="124">
        <v>21.96</v>
      </c>
      <c r="AC42" s="124">
        <v>43.92</v>
      </c>
      <c r="AD42" s="124">
        <v>0</v>
      </c>
      <c r="AE42" s="124">
        <v>43.92</v>
      </c>
    </row>
    <row r="43" s="26" customFormat="1" ht="60.0" customHeight="1" x14ac:dyDescent="0.15" spans="1:31">
      <c r="A43" s="41">
        <v>79</v>
      </c>
      <c r="B43" s="41" t="s">
        <v>108</v>
      </c>
      <c r="C43" s="41" t="s">
        <v>109</v>
      </c>
      <c r="D43" s="42" t="s">
        <v>109</v>
      </c>
      <c r="E43" s="41" t="s">
        <v>48</v>
      </c>
      <c r="F43" s="41"/>
      <c r="G43" s="41" t="s">
        <v>299</v>
      </c>
      <c r="H43" s="41" t="s">
        <v>239</v>
      </c>
      <c r="I43" s="115" t="s">
        <v>254</v>
      </c>
      <c r="J43" s="115" t="s">
        <v>255</v>
      </c>
      <c r="K43" s="41" t="s">
        <v>55</v>
      </c>
      <c r="L43" s="41" t="s">
        <v>81</v>
      </c>
      <c r="M43" s="59" t="s">
        <v>300</v>
      </c>
      <c r="N43" s="41" t="s">
        <v>245</v>
      </c>
      <c r="O43" s="117">
        <v>126.72</v>
      </c>
      <c r="P43" s="117">
        <v>63.36</v>
      </c>
      <c r="Q43" s="117">
        <v>0</v>
      </c>
      <c r="R43" s="59" t="s">
        <v>301</v>
      </c>
      <c r="S43" s="74"/>
      <c r="T43" s="124">
        <v>31.68</v>
      </c>
      <c r="U43" s="124">
        <v>0</v>
      </c>
      <c r="V43" s="124">
        <v>0</v>
      </c>
      <c r="W43" s="124">
        <v>31.68</v>
      </c>
      <c r="X43" s="124">
        <v>31.68</v>
      </c>
      <c r="Y43" s="124"/>
      <c r="Z43" s="124">
        <v>95.04</v>
      </c>
      <c r="AA43" s="124">
        <v>31.68</v>
      </c>
      <c r="AB43" s="124">
        <v>31.68</v>
      </c>
      <c r="AC43" s="124">
        <v>63.36</v>
      </c>
      <c r="AD43" s="124">
        <v>0</v>
      </c>
      <c r="AE43" s="124">
        <v>63.36</v>
      </c>
    </row>
    <row r="44" s="26" customFormat="1" ht="60.0" customHeight="1" x14ac:dyDescent="0.15" spans="1:31">
      <c r="A44" s="41">
        <v>80</v>
      </c>
      <c r="B44" s="41" t="s">
        <v>108</v>
      </c>
      <c r="C44" s="41" t="s">
        <v>109</v>
      </c>
      <c r="D44" s="42" t="s">
        <v>109</v>
      </c>
      <c r="E44" s="41" t="s">
        <v>87</v>
      </c>
      <c r="F44" s="41"/>
      <c r="G44" s="41" t="s">
        <v>302</v>
      </c>
      <c r="H44" s="41" t="s">
        <v>239</v>
      </c>
      <c r="I44" s="115">
        <v>45292</v>
      </c>
      <c r="J44" s="115">
        <v>45505</v>
      </c>
      <c r="K44" s="41" t="s">
        <v>55</v>
      </c>
      <c r="L44" s="41" t="s">
        <v>87</v>
      </c>
      <c r="M44" s="59" t="s">
        <v>303</v>
      </c>
      <c r="N44" s="59" t="s">
        <v>245</v>
      </c>
      <c r="O44" s="117">
        <v>110.88</v>
      </c>
      <c r="P44" s="117">
        <v>55.44</v>
      </c>
      <c r="Q44" s="116">
        <v>0</v>
      </c>
      <c r="R44" s="59" t="s">
        <v>304</v>
      </c>
      <c r="S44" s="74"/>
      <c r="T44" s="124">
        <v>27.72</v>
      </c>
      <c r="U44" s="124">
        <v>0</v>
      </c>
      <c r="V44" s="124">
        <v>0</v>
      </c>
      <c r="W44" s="124">
        <v>27.72</v>
      </c>
      <c r="X44" s="124">
        <v>27.72</v>
      </c>
      <c r="Y44" s="124"/>
      <c r="Z44" s="124">
        <v>83.16</v>
      </c>
      <c r="AA44" s="124">
        <v>27.72</v>
      </c>
      <c r="AB44" s="124">
        <v>27.72</v>
      </c>
      <c r="AC44" s="124">
        <v>55.44</v>
      </c>
      <c r="AD44" s="124">
        <v>0</v>
      </c>
      <c r="AE44" s="124">
        <v>55.44</v>
      </c>
    </row>
    <row r="45" s="26" customFormat="1" ht="60.0" customHeight="1" x14ac:dyDescent="0.15" spans="1:31">
      <c r="A45" s="41">
        <v>81</v>
      </c>
      <c r="B45" s="41" t="s">
        <v>108</v>
      </c>
      <c r="C45" s="41" t="s">
        <v>109</v>
      </c>
      <c r="D45" s="42" t="s">
        <v>109</v>
      </c>
      <c r="E45" s="41" t="s">
        <v>44</v>
      </c>
      <c r="F45" s="41"/>
      <c r="G45" s="41" t="s">
        <v>305</v>
      </c>
      <c r="H45" s="41" t="s">
        <v>239</v>
      </c>
      <c r="I45" s="115">
        <v>45292</v>
      </c>
      <c r="J45" s="115">
        <v>45627</v>
      </c>
      <c r="K45" s="41" t="s">
        <v>55</v>
      </c>
      <c r="L45" s="41" t="s">
        <v>77</v>
      </c>
      <c r="M45" s="59" t="s">
        <v>306</v>
      </c>
      <c r="N45" s="41" t="s">
        <v>245</v>
      </c>
      <c r="O45" s="117">
        <v>59.04</v>
      </c>
      <c r="P45" s="117">
        <v>29.52</v>
      </c>
      <c r="Q45" s="117">
        <v>0</v>
      </c>
      <c r="R45" s="59" t="s">
        <v>307</v>
      </c>
      <c r="S45" s="74"/>
      <c r="T45" s="124">
        <v>14.76</v>
      </c>
      <c r="U45" s="124">
        <v>0</v>
      </c>
      <c r="V45" s="124">
        <v>0</v>
      </c>
      <c r="W45" s="124">
        <v>14.76</v>
      </c>
      <c r="X45" s="124">
        <v>14.76</v>
      </c>
      <c r="Y45" s="124"/>
      <c r="Z45" s="124">
        <v>44.28</v>
      </c>
      <c r="AA45" s="124">
        <v>14.76</v>
      </c>
      <c r="AB45" s="124">
        <v>14.76</v>
      </c>
      <c r="AC45" s="124">
        <v>29.52</v>
      </c>
      <c r="AD45" s="124">
        <v>0</v>
      </c>
      <c r="AE45" s="124">
        <v>29.52</v>
      </c>
    </row>
    <row r="46" s="26" customFormat="1" ht="60.0" customHeight="1" x14ac:dyDescent="0.15" spans="1:31">
      <c r="A46" s="41">
        <v>82</v>
      </c>
      <c r="B46" s="41" t="s">
        <v>108</v>
      </c>
      <c r="C46" s="41" t="s">
        <v>109</v>
      </c>
      <c r="D46" s="42" t="s">
        <v>109</v>
      </c>
      <c r="E46" s="41" t="s">
        <v>30</v>
      </c>
      <c r="F46" s="41"/>
      <c r="G46" s="41" t="s">
        <v>308</v>
      </c>
      <c r="H46" s="41" t="s">
        <v>239</v>
      </c>
      <c r="I46" s="115">
        <v>45292</v>
      </c>
      <c r="J46" s="115">
        <v>45627</v>
      </c>
      <c r="K46" s="41" t="s">
        <v>55</v>
      </c>
      <c r="L46" s="41" t="s">
        <v>63</v>
      </c>
      <c r="M46" s="59" t="s">
        <v>309</v>
      </c>
      <c r="N46" s="59" t="s">
        <v>310</v>
      </c>
      <c r="O46" s="117">
        <v>40.32</v>
      </c>
      <c r="P46" s="117">
        <v>20.16</v>
      </c>
      <c r="Q46" s="116">
        <v>0</v>
      </c>
      <c r="R46" s="59" t="s">
        <v>311</v>
      </c>
      <c r="S46" s="74"/>
      <c r="T46" s="124">
        <v>10.08</v>
      </c>
      <c r="U46" s="124">
        <v>0</v>
      </c>
      <c r="V46" s="124">
        <v>0</v>
      </c>
      <c r="W46" s="124">
        <v>10.08</v>
      </c>
      <c r="X46" s="124">
        <v>10.08</v>
      </c>
      <c r="Y46" s="124"/>
      <c r="Z46" s="124">
        <v>30.24</v>
      </c>
      <c r="AA46" s="124">
        <v>10.08</v>
      </c>
      <c r="AB46" s="124">
        <v>10.08</v>
      </c>
      <c r="AC46" s="124">
        <v>20.16</v>
      </c>
      <c r="AD46" s="124">
        <v>0</v>
      </c>
      <c r="AE46" s="124">
        <v>20.16</v>
      </c>
    </row>
    <row r="47" s="26" customFormat="1" ht="60.0" customHeight="1" x14ac:dyDescent="0.15" spans="1:31">
      <c r="A47" s="41">
        <v>83</v>
      </c>
      <c r="B47" s="41" t="s">
        <v>108</v>
      </c>
      <c r="C47" s="41" t="s">
        <v>109</v>
      </c>
      <c r="D47" s="41" t="s">
        <v>109</v>
      </c>
      <c r="E47" s="41" t="s">
        <v>37</v>
      </c>
      <c r="F47" s="41"/>
      <c r="G47" s="41" t="s">
        <v>312</v>
      </c>
      <c r="H47" s="41" t="s">
        <v>239</v>
      </c>
      <c r="I47" s="115">
        <v>45292</v>
      </c>
      <c r="J47" s="115">
        <v>45627</v>
      </c>
      <c r="K47" s="41" t="s">
        <v>55</v>
      </c>
      <c r="L47" s="41" t="s">
        <v>70</v>
      </c>
      <c r="M47" s="59" t="s">
        <v>313</v>
      </c>
      <c r="N47" s="41" t="s">
        <v>245</v>
      </c>
      <c r="O47" s="117">
        <v>46.08</v>
      </c>
      <c r="P47" s="117">
        <v>23.04</v>
      </c>
      <c r="Q47" s="117">
        <v>0</v>
      </c>
      <c r="R47" s="59" t="s">
        <v>314</v>
      </c>
      <c r="S47" s="74"/>
      <c r="T47" s="124">
        <v>11.52</v>
      </c>
      <c r="U47" s="124">
        <v>0</v>
      </c>
      <c r="V47" s="124">
        <v>0</v>
      </c>
      <c r="W47" s="124">
        <v>11.52</v>
      </c>
      <c r="X47" s="124">
        <v>11.52</v>
      </c>
      <c r="Y47" s="124"/>
      <c r="Z47" s="124">
        <v>34.56</v>
      </c>
      <c r="AA47" s="124">
        <v>11.52</v>
      </c>
      <c r="AB47" s="124">
        <v>11.52</v>
      </c>
      <c r="AC47" s="124">
        <v>23.04</v>
      </c>
      <c r="AD47" s="124">
        <v>0</v>
      </c>
      <c r="AE47" s="124">
        <v>23.04</v>
      </c>
    </row>
    <row r="48" s="26" customFormat="1" ht="60.0" customHeight="1" x14ac:dyDescent="0.15" spans="1:31">
      <c r="A48" s="41">
        <v>84</v>
      </c>
      <c r="B48" s="41" t="s">
        <v>108</v>
      </c>
      <c r="C48" s="41" t="s">
        <v>109</v>
      </c>
      <c r="D48" s="41" t="s">
        <v>109</v>
      </c>
      <c r="E48" s="41" t="s">
        <v>47</v>
      </c>
      <c r="F48" s="41"/>
      <c r="G48" s="41" t="s">
        <v>315</v>
      </c>
      <c r="H48" s="41" t="s">
        <v>239</v>
      </c>
      <c r="I48" s="115">
        <v>45292</v>
      </c>
      <c r="J48" s="115">
        <v>45505</v>
      </c>
      <c r="K48" s="41" t="s">
        <v>55</v>
      </c>
      <c r="L48" s="41" t="s">
        <v>80</v>
      </c>
      <c r="M48" s="59" t="s">
        <v>316</v>
      </c>
      <c r="N48" s="88" t="s">
        <v>245</v>
      </c>
      <c r="O48" s="117">
        <v>99.36</v>
      </c>
      <c r="P48" s="117">
        <v>49.68</v>
      </c>
      <c r="Q48" s="117">
        <v>0</v>
      </c>
      <c r="R48" s="125" t="s">
        <v>317</v>
      </c>
      <c r="S48" s="74"/>
      <c r="T48" s="124">
        <v>24.84</v>
      </c>
      <c r="U48" s="124">
        <v>0</v>
      </c>
      <c r="V48" s="124">
        <v>0</v>
      </c>
      <c r="W48" s="124">
        <v>24.84</v>
      </c>
      <c r="X48" s="124">
        <v>24.84</v>
      </c>
      <c r="Y48" s="124"/>
      <c r="Z48" s="124">
        <v>74.52</v>
      </c>
      <c r="AA48" s="124">
        <v>24.84</v>
      </c>
      <c r="AB48" s="124">
        <v>24.84</v>
      </c>
      <c r="AC48" s="124">
        <v>49.68</v>
      </c>
      <c r="AD48" s="124">
        <v>0</v>
      </c>
      <c r="AE48" s="124">
        <v>49.68</v>
      </c>
    </row>
    <row r="49" s="26" customFormat="1" ht="60.0" customHeight="1" x14ac:dyDescent="0.15" spans="1:31">
      <c r="A49" s="41">
        <v>85</v>
      </c>
      <c r="B49" s="41" t="s">
        <v>108</v>
      </c>
      <c r="C49" s="41" t="s">
        <v>109</v>
      </c>
      <c r="D49" s="42" t="s">
        <v>109</v>
      </c>
      <c r="E49" s="41" t="s">
        <v>35</v>
      </c>
      <c r="F49" s="41"/>
      <c r="G49" s="41" t="s">
        <v>318</v>
      </c>
      <c r="H49" s="41" t="s">
        <v>239</v>
      </c>
      <c r="I49" s="115" t="s">
        <v>254</v>
      </c>
      <c r="J49" s="115" t="s">
        <v>255</v>
      </c>
      <c r="K49" s="41" t="s">
        <v>55</v>
      </c>
      <c r="L49" s="41" t="s">
        <v>68</v>
      </c>
      <c r="M49" s="59" t="s">
        <v>319</v>
      </c>
      <c r="N49" s="59" t="s">
        <v>245</v>
      </c>
      <c r="O49" s="117">
        <v>46.08</v>
      </c>
      <c r="P49" s="117">
        <v>23.04</v>
      </c>
      <c r="Q49" s="116">
        <v>0</v>
      </c>
      <c r="R49" s="125" t="s">
        <v>320</v>
      </c>
      <c r="S49" s="74"/>
      <c r="T49" s="124">
        <v>11.52</v>
      </c>
      <c r="U49" s="124">
        <v>0</v>
      </c>
      <c r="V49" s="124">
        <v>0</v>
      </c>
      <c r="W49" s="124">
        <v>11.52</v>
      </c>
      <c r="X49" s="124">
        <v>11.52</v>
      </c>
      <c r="Y49" s="124"/>
      <c r="Z49" s="124">
        <v>34.56</v>
      </c>
      <c r="AA49" s="124">
        <v>11.52</v>
      </c>
      <c r="AB49" s="124">
        <v>11.52</v>
      </c>
      <c r="AC49" s="124">
        <v>23.04</v>
      </c>
      <c r="AD49" s="124">
        <v>0</v>
      </c>
      <c r="AE49" s="124">
        <v>23.04</v>
      </c>
    </row>
    <row r="50" s="26" customFormat="1" ht="60.0" customHeight="1" x14ac:dyDescent="0.15" spans="1:31">
      <c r="A50" s="41">
        <v>86</v>
      </c>
      <c r="B50" s="41" t="s">
        <v>108</v>
      </c>
      <c r="C50" s="41" t="s">
        <v>109</v>
      </c>
      <c r="D50" s="41" t="s">
        <v>109</v>
      </c>
      <c r="E50" s="41" t="s">
        <v>49</v>
      </c>
      <c r="F50" s="41"/>
      <c r="G50" s="41" t="s">
        <v>321</v>
      </c>
      <c r="H50" s="41" t="s">
        <v>239</v>
      </c>
      <c r="I50" s="115" t="s">
        <v>254</v>
      </c>
      <c r="J50" s="115" t="s">
        <v>255</v>
      </c>
      <c r="K50" s="41" t="s">
        <v>55</v>
      </c>
      <c r="L50" s="41" t="s">
        <v>82</v>
      </c>
      <c r="M50" s="59" t="s">
        <v>322</v>
      </c>
      <c r="N50" s="41" t="s">
        <v>245</v>
      </c>
      <c r="O50" s="117">
        <v>53.28</v>
      </c>
      <c r="P50" s="117">
        <v>26.64</v>
      </c>
      <c r="Q50" s="116">
        <v>0</v>
      </c>
      <c r="R50" s="59" t="s">
        <v>323</v>
      </c>
      <c r="S50" s="74"/>
      <c r="T50" s="124">
        <v>13.32</v>
      </c>
      <c r="U50" s="124">
        <v>0</v>
      </c>
      <c r="V50" s="124">
        <v>0</v>
      </c>
      <c r="W50" s="124">
        <v>13.32</v>
      </c>
      <c r="X50" s="124">
        <v>13.32</v>
      </c>
      <c r="Y50" s="124"/>
      <c r="Z50" s="124">
        <v>39.96</v>
      </c>
      <c r="AA50" s="124">
        <v>13.32</v>
      </c>
      <c r="AB50" s="124">
        <v>13.32</v>
      </c>
      <c r="AC50" s="124">
        <v>26.64</v>
      </c>
      <c r="AD50" s="124">
        <v>0</v>
      </c>
      <c r="AE50" s="124">
        <v>26.64</v>
      </c>
    </row>
    <row r="51" s="26" customFormat="1" ht="60.0" customHeight="1" x14ac:dyDescent="0.15" spans="1:31">
      <c r="A51" s="41">
        <v>136</v>
      </c>
      <c r="B51" s="41" t="s">
        <v>112</v>
      </c>
      <c r="C51" s="41" t="s">
        <v>114</v>
      </c>
      <c r="D51" s="41" t="s">
        <v>111</v>
      </c>
      <c r="E51" s="41" t="s">
        <v>324</v>
      </c>
      <c r="F51" s="41" t="s">
        <v>325</v>
      </c>
      <c r="G51" s="41" t="s">
        <v>326</v>
      </c>
      <c r="H51" s="41" t="s">
        <v>327</v>
      </c>
      <c r="I51" s="115">
        <v>45078</v>
      </c>
      <c r="J51" s="115">
        <v>45261</v>
      </c>
      <c r="K51" s="41" t="s">
        <v>58</v>
      </c>
      <c r="L51" s="41" t="s">
        <v>93</v>
      </c>
      <c r="M51" s="59" t="s">
        <v>328</v>
      </c>
      <c r="N51" s="41" t="s">
        <v>329</v>
      </c>
      <c r="O51" s="121">
        <v>396</v>
      </c>
      <c r="P51" s="121">
        <v>396</v>
      </c>
      <c r="Q51" s="117">
        <v>0</v>
      </c>
      <c r="R51" s="59" t="s">
        <v>330</v>
      </c>
      <c r="S51" s="74"/>
      <c r="T51" s="124"/>
      <c r="U51" s="124">
        <v>0</v>
      </c>
      <c r="V51" s="124"/>
      <c r="W51" s="124">
        <v>396</v>
      </c>
      <c r="X51" s="124"/>
      <c r="Y51" s="124"/>
      <c r="Z51" s="124">
        <v>396</v>
      </c>
      <c r="AA51" s="124">
        <v>0</v>
      </c>
      <c r="AB51" s="124">
        <v>0</v>
      </c>
      <c r="AC51" s="124">
        <v>396</v>
      </c>
      <c r="AD51" s="124">
        <v>0</v>
      </c>
      <c r="AE51" s="124">
        <v>396</v>
      </c>
    </row>
    <row r="52" s="26" customFormat="1" ht="60.0" customHeight="1" x14ac:dyDescent="0.15" spans="1:31">
      <c r="A52" s="41">
        <v>137</v>
      </c>
      <c r="B52" s="41" t="s">
        <v>112</v>
      </c>
      <c r="C52" s="41" t="s">
        <v>114</v>
      </c>
      <c r="D52" s="42" t="s">
        <v>111</v>
      </c>
      <c r="E52" s="41" t="s">
        <v>331</v>
      </c>
      <c r="F52" s="41" t="s">
        <v>325</v>
      </c>
      <c r="G52" s="41" t="s">
        <v>332</v>
      </c>
      <c r="H52" s="41" t="s">
        <v>239</v>
      </c>
      <c r="I52" s="115">
        <v>45078</v>
      </c>
      <c r="J52" s="115">
        <v>45261</v>
      </c>
      <c r="K52" s="41" t="s">
        <v>58</v>
      </c>
      <c r="L52" s="41" t="s">
        <v>93</v>
      </c>
      <c r="M52" s="59" t="s">
        <v>333</v>
      </c>
      <c r="N52" s="59" t="s">
        <v>334</v>
      </c>
      <c r="O52" s="117">
        <v>110</v>
      </c>
      <c r="P52" s="117">
        <v>110</v>
      </c>
      <c r="Q52" s="116">
        <v>0</v>
      </c>
      <c r="R52" s="59" t="s">
        <v>335</v>
      </c>
      <c r="S52" s="74"/>
      <c r="T52" s="124"/>
      <c r="U52" s="124">
        <v>0</v>
      </c>
      <c r="V52" s="124"/>
      <c r="W52" s="124">
        <v>110</v>
      </c>
      <c r="X52" s="124"/>
      <c r="Y52" s="124"/>
      <c r="Z52" s="124">
        <v>110</v>
      </c>
      <c r="AA52" s="124">
        <v>0</v>
      </c>
      <c r="AB52" s="124">
        <v>0</v>
      </c>
      <c r="AC52" s="124">
        <v>110</v>
      </c>
      <c r="AD52" s="124">
        <v>0</v>
      </c>
      <c r="AE52" s="124">
        <v>110</v>
      </c>
    </row>
    <row r="53" s="26" customFormat="1" ht="60.0" customHeight="1" x14ac:dyDescent="0.15" spans="1:31">
      <c r="A53" s="41">
        <v>145</v>
      </c>
      <c r="B53" s="41" t="s">
        <v>112</v>
      </c>
      <c r="C53" s="41" t="s">
        <v>115</v>
      </c>
      <c r="D53" s="41" t="s">
        <v>336</v>
      </c>
      <c r="E53" s="41" t="s">
        <v>33</v>
      </c>
      <c r="F53" s="41" t="s">
        <v>337</v>
      </c>
      <c r="G53" s="45" t="s">
        <v>338</v>
      </c>
      <c r="H53" s="45" t="s">
        <v>239</v>
      </c>
      <c r="I53" s="115">
        <v>45292</v>
      </c>
      <c r="J53" s="115">
        <v>45566</v>
      </c>
      <c r="K53" s="41" t="s">
        <v>55</v>
      </c>
      <c r="L53" s="41" t="s">
        <v>66</v>
      </c>
      <c r="M53" s="59" t="s">
        <v>339</v>
      </c>
      <c r="N53" s="65" t="s">
        <v>340</v>
      </c>
      <c r="O53" s="117">
        <v>50</v>
      </c>
      <c r="P53" s="117">
        <v>50</v>
      </c>
      <c r="Q53" s="128">
        <v>0</v>
      </c>
      <c r="R53" s="59" t="s">
        <v>341</v>
      </c>
      <c r="S53" s="74"/>
      <c r="T53" s="124"/>
      <c r="U53" s="124">
        <v>0</v>
      </c>
      <c r="V53" s="124"/>
      <c r="W53" s="124">
        <v>50</v>
      </c>
      <c r="X53" s="124"/>
      <c r="Y53" s="124"/>
      <c r="Z53" s="124">
        <v>50</v>
      </c>
      <c r="AA53" s="124">
        <v>0</v>
      </c>
      <c r="AB53" s="124">
        <v>0</v>
      </c>
      <c r="AC53" s="124">
        <v>50</v>
      </c>
      <c r="AD53" s="124">
        <v>0</v>
      </c>
      <c r="AE53" s="124">
        <v>50</v>
      </c>
    </row>
    <row r="54" s="26" customFormat="1" ht="60.0" customHeight="1" x14ac:dyDescent="0.15" spans="1:31">
      <c r="A54" s="41">
        <v>163</v>
      </c>
      <c r="B54" s="41" t="s">
        <v>106</v>
      </c>
      <c r="C54" s="41" t="s">
        <v>107</v>
      </c>
      <c r="D54" s="42" t="s">
        <v>342</v>
      </c>
      <c r="E54" s="41" t="s">
        <v>236</v>
      </c>
      <c r="F54" s="41" t="s">
        <v>343</v>
      </c>
      <c r="G54" s="41" t="s">
        <v>344</v>
      </c>
      <c r="H54" s="41" t="s">
        <v>239</v>
      </c>
      <c r="I54" s="115">
        <v>45352</v>
      </c>
      <c r="J54" s="115">
        <v>45627</v>
      </c>
      <c r="K54" s="41" t="s">
        <v>88</v>
      </c>
      <c r="L54" s="41" t="s">
        <v>88</v>
      </c>
      <c r="M54" s="59" t="s">
        <v>345</v>
      </c>
      <c r="N54" s="59" t="s">
        <v>346</v>
      </c>
      <c r="O54" s="117">
        <v>2100</v>
      </c>
      <c r="P54" s="117">
        <v>1000</v>
      </c>
      <c r="Q54" s="116">
        <v>0</v>
      </c>
      <c r="R54" s="125" t="s">
        <v>347</v>
      </c>
      <c r="S54" s="74"/>
      <c r="T54" s="124">
        <v>1100</v>
      </c>
      <c r="U54" s="124">
        <v>0</v>
      </c>
      <c r="V54" s="124">
        <v>0</v>
      </c>
      <c r="W54" s="124">
        <v>1000</v>
      </c>
      <c r="X54" s="124">
        <v>0</v>
      </c>
      <c r="Y54" s="124"/>
      <c r="Z54" s="124">
        <v>2100</v>
      </c>
      <c r="AA54" s="124">
        <v>0</v>
      </c>
      <c r="AB54" s="124">
        <v>1100</v>
      </c>
      <c r="AC54" s="124">
        <v>1000</v>
      </c>
      <c r="AD54" s="124">
        <v>0</v>
      </c>
      <c r="AE54" s="124">
        <v>1000</v>
      </c>
    </row>
    <row r="55" s="26" customFormat="1" ht="60.0" customHeight="1" x14ac:dyDescent="0.15" spans="1:31">
      <c r="A55" s="41">
        <v>164</v>
      </c>
      <c r="B55" s="41" t="s">
        <v>111</v>
      </c>
      <c r="C55" s="41" t="s">
        <v>111</v>
      </c>
      <c r="D55" s="42" t="s">
        <v>348</v>
      </c>
      <c r="E55" s="41" t="s">
        <v>349</v>
      </c>
      <c r="F55" s="41" t="s">
        <v>350</v>
      </c>
      <c r="G55" s="41" t="s">
        <v>351</v>
      </c>
      <c r="H55" s="41" t="s">
        <v>239</v>
      </c>
      <c r="I55" s="115">
        <v>45383</v>
      </c>
      <c r="J55" s="115">
        <v>45597</v>
      </c>
      <c r="K55" s="41" t="s">
        <v>57</v>
      </c>
      <c r="L55" s="41" t="s">
        <v>91</v>
      </c>
      <c r="M55" s="59" t="s">
        <v>352</v>
      </c>
      <c r="N55" s="59" t="s">
        <v>353</v>
      </c>
      <c r="O55" s="117">
        <v>42</v>
      </c>
      <c r="P55" s="117">
        <v>40</v>
      </c>
      <c r="Q55" s="116">
        <v>2</v>
      </c>
      <c r="R55" s="59" t="s">
        <v>354</v>
      </c>
      <c r="S55" s="74"/>
      <c r="T55" s="124"/>
      <c r="U55" s="124">
        <v>0</v>
      </c>
      <c r="V55" s="124">
        <v>0</v>
      </c>
      <c r="W55" s="124">
        <v>40</v>
      </c>
      <c r="X55" s="124">
        <v>0</v>
      </c>
      <c r="Y55" s="124"/>
      <c r="Z55" s="124">
        <v>40</v>
      </c>
      <c r="AA55" s="124">
        <v>0</v>
      </c>
      <c r="AB55" s="124">
        <v>0</v>
      </c>
      <c r="AC55" s="124">
        <v>40</v>
      </c>
      <c r="AD55" s="124">
        <v>0</v>
      </c>
      <c r="AE55" s="124">
        <v>40</v>
      </c>
    </row>
    <row r="56" s="26" customFormat="1" ht="60.0" customHeight="1" x14ac:dyDescent="0.15" spans="1:31">
      <c r="A56" s="41">
        <v>165</v>
      </c>
      <c r="B56" s="41" t="s">
        <v>111</v>
      </c>
      <c r="C56" s="41" t="s">
        <v>111</v>
      </c>
      <c r="D56" s="42" t="s">
        <v>355</v>
      </c>
      <c r="E56" s="41" t="s">
        <v>356</v>
      </c>
      <c r="F56" s="41" t="s">
        <v>357</v>
      </c>
      <c r="G56" s="41" t="s">
        <v>358</v>
      </c>
      <c r="H56" s="41" t="s">
        <v>359</v>
      </c>
      <c r="I56" s="115">
        <v>45386</v>
      </c>
      <c r="J56" s="115">
        <v>45600</v>
      </c>
      <c r="K56" s="41" t="s">
        <v>57</v>
      </c>
      <c r="L56" s="41" t="s">
        <v>89</v>
      </c>
      <c r="M56" s="59" t="s">
        <v>360</v>
      </c>
      <c r="N56" s="59" t="s">
        <v>353</v>
      </c>
      <c r="O56" s="117">
        <v>43</v>
      </c>
      <c r="P56" s="117">
        <v>40</v>
      </c>
      <c r="Q56" s="116">
        <v>3</v>
      </c>
      <c r="R56" s="59" t="s">
        <v>361</v>
      </c>
      <c r="S56" s="74"/>
      <c r="T56" s="124"/>
      <c r="U56" s="124">
        <v>0</v>
      </c>
      <c r="V56" s="124">
        <v>0</v>
      </c>
      <c r="W56" s="124">
        <v>40</v>
      </c>
      <c r="X56" s="124">
        <v>0</v>
      </c>
      <c r="Y56" s="124"/>
      <c r="Z56" s="124">
        <v>40</v>
      </c>
      <c r="AA56" s="124">
        <v>0</v>
      </c>
      <c r="AB56" s="124">
        <v>0</v>
      </c>
      <c r="AC56" s="124">
        <v>40</v>
      </c>
      <c r="AD56" s="124">
        <v>0</v>
      </c>
      <c r="AE56" s="124">
        <v>40</v>
      </c>
    </row>
    <row r="57" s="26" customFormat="1" ht="60.0" customHeight="1" x14ac:dyDescent="0.15" spans="1:31">
      <c r="A57" s="41">
        <v>204</v>
      </c>
      <c r="B57" s="41" t="s">
        <v>101</v>
      </c>
      <c r="C57" s="41" t="s">
        <v>105</v>
      </c>
      <c r="D57" s="41" t="s">
        <v>105</v>
      </c>
      <c r="E57" s="41" t="s">
        <v>33</v>
      </c>
      <c r="F57" s="41" t="s">
        <v>362</v>
      </c>
      <c r="G57" s="59" t="s">
        <v>363</v>
      </c>
      <c r="H57" s="41" t="s">
        <v>239</v>
      </c>
      <c r="I57" s="115" t="s">
        <v>364</v>
      </c>
      <c r="J57" s="115">
        <v>45656</v>
      </c>
      <c r="K57" s="41" t="s">
        <v>365</v>
      </c>
      <c r="L57" s="41" t="s">
        <v>66</v>
      </c>
      <c r="M57" s="59" t="s">
        <v>366</v>
      </c>
      <c r="N57" s="41" t="s">
        <v>367</v>
      </c>
      <c r="O57" s="116">
        <v>50</v>
      </c>
      <c r="P57" s="116">
        <v>50</v>
      </c>
      <c r="Q57" s="117">
        <v>0</v>
      </c>
      <c r="R57" s="59" t="s">
        <v>368</v>
      </c>
      <c r="S57" s="74"/>
      <c r="T57" s="124"/>
      <c r="U57" s="124"/>
      <c r="V57" s="124">
        <v>50</v>
      </c>
      <c r="W57" s="124">
        <v>0</v>
      </c>
      <c r="X57" s="124">
        <v>0</v>
      </c>
      <c r="Y57" s="124"/>
      <c r="Z57" s="124">
        <v>50</v>
      </c>
      <c r="AA57" s="124">
        <v>0</v>
      </c>
      <c r="AB57" s="124">
        <v>0</v>
      </c>
      <c r="AC57" s="124">
        <v>50</v>
      </c>
      <c r="AD57" s="124">
        <v>0</v>
      </c>
      <c r="AE57" s="124">
        <v>50</v>
      </c>
    </row>
    <row r="58" s="26" customFormat="1" ht="60.0" customHeight="1" x14ac:dyDescent="0.15" spans="1:31">
      <c r="A58" s="41">
        <v>217</v>
      </c>
      <c r="B58" s="41" t="s">
        <v>101</v>
      </c>
      <c r="C58" s="41" t="s">
        <v>105</v>
      </c>
      <c r="D58" s="42" t="s">
        <v>105</v>
      </c>
      <c r="E58" s="41" t="s">
        <v>52</v>
      </c>
      <c r="F58" s="41" t="s">
        <v>369</v>
      </c>
      <c r="G58" s="41" t="s">
        <v>370</v>
      </c>
      <c r="H58" s="41" t="s">
        <v>239</v>
      </c>
      <c r="I58" s="115">
        <v>45505</v>
      </c>
      <c r="J58" s="115">
        <v>45627</v>
      </c>
      <c r="K58" s="41" t="s">
        <v>365</v>
      </c>
      <c r="L58" s="41" t="s">
        <v>85</v>
      </c>
      <c r="M58" s="59" t="s">
        <v>371</v>
      </c>
      <c r="N58" s="41" t="s">
        <v>367</v>
      </c>
      <c r="O58" s="117">
        <v>50</v>
      </c>
      <c r="P58" s="117">
        <v>50</v>
      </c>
      <c r="Q58" s="117">
        <v>0</v>
      </c>
      <c r="R58" s="59" t="s">
        <v>372</v>
      </c>
      <c r="S58" s="74"/>
      <c r="T58" s="124"/>
      <c r="U58" s="124"/>
      <c r="V58" s="124">
        <v>50</v>
      </c>
      <c r="W58" s="124">
        <v>0</v>
      </c>
      <c r="X58" s="124">
        <v>0</v>
      </c>
      <c r="Y58" s="124"/>
      <c r="Z58" s="124">
        <v>50</v>
      </c>
      <c r="AA58" s="124">
        <v>0</v>
      </c>
      <c r="AB58" s="124">
        <v>0</v>
      </c>
      <c r="AC58" s="124">
        <v>50</v>
      </c>
      <c r="AD58" s="124">
        <v>0</v>
      </c>
      <c r="AE58" s="124">
        <v>50</v>
      </c>
    </row>
    <row r="59" s="26" customFormat="1" ht="60.0" customHeight="1" x14ac:dyDescent="0.15" spans="1:31">
      <c r="A59" s="41">
        <v>220</v>
      </c>
      <c r="B59" s="41" t="s">
        <v>101</v>
      </c>
      <c r="C59" s="41" t="s">
        <v>105</v>
      </c>
      <c r="D59" s="42" t="s">
        <v>105</v>
      </c>
      <c r="E59" s="41" t="s">
        <v>50</v>
      </c>
      <c r="F59" s="41" t="s">
        <v>373</v>
      </c>
      <c r="G59" s="41" t="s">
        <v>374</v>
      </c>
      <c r="H59" s="41" t="s">
        <v>239</v>
      </c>
      <c r="I59" s="115">
        <v>45505</v>
      </c>
      <c r="J59" s="115">
        <v>45627</v>
      </c>
      <c r="K59" s="41" t="s">
        <v>365</v>
      </c>
      <c r="L59" s="41" t="s">
        <v>83</v>
      </c>
      <c r="M59" s="59" t="s">
        <v>375</v>
      </c>
      <c r="N59" s="59" t="s">
        <v>367</v>
      </c>
      <c r="O59" s="117">
        <v>50</v>
      </c>
      <c r="P59" s="117">
        <v>50</v>
      </c>
      <c r="Q59" s="116">
        <v>0</v>
      </c>
      <c r="R59" s="59" t="s">
        <v>376</v>
      </c>
      <c r="S59" s="74"/>
      <c r="T59" s="124"/>
      <c r="U59" s="124"/>
      <c r="V59" s="124">
        <v>50</v>
      </c>
      <c r="W59" s="124">
        <v>0</v>
      </c>
      <c r="X59" s="124">
        <v>0</v>
      </c>
      <c r="Y59" s="124"/>
      <c r="Z59" s="124">
        <v>50</v>
      </c>
      <c r="AA59" s="124">
        <v>0</v>
      </c>
      <c r="AB59" s="124">
        <v>0</v>
      </c>
      <c r="AC59" s="124">
        <v>50</v>
      </c>
      <c r="AD59" s="124">
        <v>0</v>
      </c>
      <c r="AE59" s="124">
        <v>50</v>
      </c>
    </row>
    <row r="60" s="26" customFormat="1" ht="60.0" customHeight="1" x14ac:dyDescent="0.15" spans="1:31">
      <c r="A60" s="41">
        <v>222</v>
      </c>
      <c r="B60" s="41" t="s">
        <v>101</v>
      </c>
      <c r="C60" s="41" t="s">
        <v>105</v>
      </c>
      <c r="D60" s="42" t="s">
        <v>105</v>
      </c>
      <c r="E60" s="41" t="s">
        <v>54</v>
      </c>
      <c r="F60" s="41" t="s">
        <v>377</v>
      </c>
      <c r="G60" s="41" t="s">
        <v>378</v>
      </c>
      <c r="H60" s="41" t="s">
        <v>239</v>
      </c>
      <c r="I60" s="115">
        <v>45505</v>
      </c>
      <c r="J60" s="115">
        <v>45627</v>
      </c>
      <c r="K60" s="41" t="s">
        <v>365</v>
      </c>
      <c r="L60" s="41" t="s">
        <v>87</v>
      </c>
      <c r="M60" s="59" t="s">
        <v>379</v>
      </c>
      <c r="N60" s="59" t="s">
        <v>367</v>
      </c>
      <c r="O60" s="117">
        <v>50</v>
      </c>
      <c r="P60" s="117">
        <v>50</v>
      </c>
      <c r="Q60" s="116">
        <v>0</v>
      </c>
      <c r="R60" s="59" t="s">
        <v>380</v>
      </c>
      <c r="S60" s="74"/>
      <c r="T60" s="124"/>
      <c r="U60" s="124"/>
      <c r="V60" s="124">
        <v>50</v>
      </c>
      <c r="W60" s="124">
        <v>0</v>
      </c>
      <c r="X60" s="124">
        <v>0</v>
      </c>
      <c r="Y60" s="124"/>
      <c r="Z60" s="124">
        <v>50</v>
      </c>
      <c r="AA60" s="124">
        <v>0</v>
      </c>
      <c r="AB60" s="124">
        <v>0</v>
      </c>
      <c r="AC60" s="124">
        <v>50</v>
      </c>
      <c r="AD60" s="124">
        <v>0</v>
      </c>
      <c r="AE60" s="124">
        <v>50</v>
      </c>
    </row>
    <row r="61" s="26" customFormat="1" ht="60.0" customHeight="1" x14ac:dyDescent="0.15" spans="1:31">
      <c r="A61" s="41">
        <v>225</v>
      </c>
      <c r="B61" s="41" t="s">
        <v>101</v>
      </c>
      <c r="C61" s="41" t="s">
        <v>105</v>
      </c>
      <c r="D61" s="42" t="s">
        <v>105</v>
      </c>
      <c r="E61" s="41" t="s">
        <v>53</v>
      </c>
      <c r="F61" s="41" t="s">
        <v>381</v>
      </c>
      <c r="G61" s="41" t="s">
        <v>382</v>
      </c>
      <c r="H61" s="41" t="s">
        <v>239</v>
      </c>
      <c r="I61" s="115">
        <v>45505</v>
      </c>
      <c r="J61" s="115">
        <v>45627</v>
      </c>
      <c r="K61" s="41" t="s">
        <v>365</v>
      </c>
      <c r="L61" s="41" t="s">
        <v>86</v>
      </c>
      <c r="M61" s="59" t="s">
        <v>383</v>
      </c>
      <c r="N61" s="59" t="s">
        <v>367</v>
      </c>
      <c r="O61" s="117">
        <v>50</v>
      </c>
      <c r="P61" s="117">
        <v>50</v>
      </c>
      <c r="Q61" s="116">
        <v>0</v>
      </c>
      <c r="R61" s="59" t="s">
        <v>384</v>
      </c>
      <c r="S61" s="74"/>
      <c r="T61" s="124"/>
      <c r="U61" s="124"/>
      <c r="V61" s="124">
        <v>50</v>
      </c>
      <c r="W61" s="124">
        <v>0</v>
      </c>
      <c r="X61" s="124">
        <v>0</v>
      </c>
      <c r="Y61" s="124"/>
      <c r="Z61" s="124">
        <v>50</v>
      </c>
      <c r="AA61" s="124">
        <v>0</v>
      </c>
      <c r="AB61" s="124">
        <v>0</v>
      </c>
      <c r="AC61" s="124">
        <v>50</v>
      </c>
      <c r="AD61" s="124">
        <v>0</v>
      </c>
      <c r="AE61" s="124">
        <v>50</v>
      </c>
    </row>
    <row r="62" s="26" customFormat="1" ht="60.0" customHeight="1" x14ac:dyDescent="0.15" spans="1:31">
      <c r="A62" s="41">
        <v>233</v>
      </c>
      <c r="B62" s="41" t="s">
        <v>101</v>
      </c>
      <c r="C62" s="41" t="s">
        <v>103</v>
      </c>
      <c r="D62" s="42" t="s">
        <v>140</v>
      </c>
      <c r="E62" s="41" t="s">
        <v>30</v>
      </c>
      <c r="F62" s="41" t="s">
        <v>385</v>
      </c>
      <c r="G62" s="41" t="s">
        <v>386</v>
      </c>
      <c r="H62" s="41" t="s">
        <v>387</v>
      </c>
      <c r="I62" s="115">
        <v>45505</v>
      </c>
      <c r="J62" s="115">
        <v>45627</v>
      </c>
      <c r="K62" s="41" t="s">
        <v>58</v>
      </c>
      <c r="L62" s="41" t="s">
        <v>63</v>
      </c>
      <c r="M62" s="59" t="s">
        <v>388</v>
      </c>
      <c r="N62" s="59" t="s">
        <v>389</v>
      </c>
      <c r="O62" s="117">
        <v>15</v>
      </c>
      <c r="P62" s="117">
        <v>6</v>
      </c>
      <c r="Q62" s="116">
        <v>9</v>
      </c>
      <c r="R62" s="59" t="s">
        <v>390</v>
      </c>
      <c r="S62" s="74"/>
      <c r="T62" s="124"/>
      <c r="U62" s="124"/>
      <c r="V62" s="124">
        <v>6</v>
      </c>
      <c r="W62" s="124">
        <v>0</v>
      </c>
      <c r="X62" s="124">
        <v>0</v>
      </c>
      <c r="Y62" s="124"/>
      <c r="Z62" s="124">
        <v>6</v>
      </c>
      <c r="AA62" s="124">
        <v>0</v>
      </c>
      <c r="AB62" s="124">
        <v>0</v>
      </c>
      <c r="AC62" s="124">
        <v>6</v>
      </c>
      <c r="AD62" s="124">
        <v>0</v>
      </c>
      <c r="AE62" s="124">
        <v>6</v>
      </c>
    </row>
    <row r="63" s="26" customFormat="1" ht="60.0" customHeight="1" x14ac:dyDescent="0.15" spans="1:31">
      <c r="A63" s="41">
        <v>234</v>
      </c>
      <c r="B63" s="41" t="s">
        <v>101</v>
      </c>
      <c r="C63" s="41" t="s">
        <v>103</v>
      </c>
      <c r="D63" s="41" t="s">
        <v>140</v>
      </c>
      <c r="E63" s="41" t="s">
        <v>32</v>
      </c>
      <c r="F63" s="41" t="s">
        <v>391</v>
      </c>
      <c r="G63" s="59" t="s">
        <v>392</v>
      </c>
      <c r="H63" s="41" t="s">
        <v>239</v>
      </c>
      <c r="I63" s="115">
        <v>45505</v>
      </c>
      <c r="J63" s="115">
        <v>45627</v>
      </c>
      <c r="K63" s="41" t="s">
        <v>393</v>
      </c>
      <c r="L63" s="41" t="s">
        <v>65</v>
      </c>
      <c r="M63" s="59" t="s">
        <v>394</v>
      </c>
      <c r="N63" s="41">
        <v>4</v>
      </c>
      <c r="O63" s="116">
        <v>4</v>
      </c>
      <c r="P63" s="116">
        <v>4</v>
      </c>
      <c r="Q63" s="117">
        <v>0</v>
      </c>
      <c r="R63" s="59" t="s">
        <v>395</v>
      </c>
      <c r="S63" s="74"/>
      <c r="T63" s="124"/>
      <c r="U63" s="124"/>
      <c r="V63" s="124">
        <v>4</v>
      </c>
      <c r="W63" s="124">
        <v>0</v>
      </c>
      <c r="X63" s="124">
        <v>0</v>
      </c>
      <c r="Y63" s="124"/>
      <c r="Z63" s="124">
        <v>4</v>
      </c>
      <c r="AA63" s="124">
        <v>0</v>
      </c>
      <c r="AB63" s="124">
        <v>0</v>
      </c>
      <c r="AC63" s="124">
        <v>4</v>
      </c>
      <c r="AD63" s="124">
        <v>0</v>
      </c>
      <c r="AE63" s="124">
        <v>4</v>
      </c>
    </row>
    <row r="64" s="26" customFormat="1" ht="60.0" customHeight="1" x14ac:dyDescent="0.15" spans="1:31">
      <c r="A64" s="41">
        <v>235</v>
      </c>
      <c r="B64" s="41" t="s">
        <v>101</v>
      </c>
      <c r="C64" s="41" t="s">
        <v>103</v>
      </c>
      <c r="D64" s="41" t="s">
        <v>140</v>
      </c>
      <c r="E64" s="41" t="s">
        <v>33</v>
      </c>
      <c r="F64" s="41" t="s">
        <v>396</v>
      </c>
      <c r="G64" s="41" t="s">
        <v>397</v>
      </c>
      <c r="H64" s="41" t="s">
        <v>387</v>
      </c>
      <c r="I64" s="115">
        <v>45505</v>
      </c>
      <c r="J64" s="115">
        <v>45656</v>
      </c>
      <c r="K64" s="41" t="s">
        <v>58</v>
      </c>
      <c r="L64" s="41" t="s">
        <v>66</v>
      </c>
      <c r="M64" s="59" t="s">
        <v>398</v>
      </c>
      <c r="N64" s="41" t="s">
        <v>399</v>
      </c>
      <c r="O64" s="116">
        <v>35</v>
      </c>
      <c r="P64" s="117">
        <v>14</v>
      </c>
      <c r="Q64" s="117">
        <v>21</v>
      </c>
      <c r="R64" s="59" t="s">
        <v>400</v>
      </c>
      <c r="S64" s="74"/>
      <c r="T64" s="124"/>
      <c r="U64" s="124"/>
      <c r="V64" s="124">
        <v>14</v>
      </c>
      <c r="W64" s="124">
        <v>0</v>
      </c>
      <c r="X64" s="124">
        <v>0</v>
      </c>
      <c r="Y64" s="124"/>
      <c r="Z64" s="124">
        <v>14</v>
      </c>
      <c r="AA64" s="124">
        <v>0</v>
      </c>
      <c r="AB64" s="124">
        <v>0</v>
      </c>
      <c r="AC64" s="124">
        <v>14</v>
      </c>
      <c r="AD64" s="124">
        <v>0</v>
      </c>
      <c r="AE64" s="124">
        <v>14</v>
      </c>
    </row>
    <row r="65" s="26" customFormat="1" ht="60.0" customHeight="1" x14ac:dyDescent="0.15" spans="1:31">
      <c r="A65" s="41">
        <v>236</v>
      </c>
      <c r="B65" s="41" t="s">
        <v>101</v>
      </c>
      <c r="C65" s="41" t="s">
        <v>103</v>
      </c>
      <c r="D65" s="41" t="s">
        <v>140</v>
      </c>
      <c r="E65" s="41" t="s">
        <v>34</v>
      </c>
      <c r="F65" s="41" t="s">
        <v>401</v>
      </c>
      <c r="G65" s="41" t="s">
        <v>402</v>
      </c>
      <c r="H65" s="41" t="s">
        <v>387</v>
      </c>
      <c r="I65" s="115">
        <v>45566</v>
      </c>
      <c r="J65" s="115">
        <v>45595</v>
      </c>
      <c r="K65" s="41" t="s">
        <v>58</v>
      </c>
      <c r="L65" s="41" t="s">
        <v>67</v>
      </c>
      <c r="M65" s="59" t="s">
        <v>403</v>
      </c>
      <c r="N65" s="41">
        <v>2</v>
      </c>
      <c r="O65" s="116">
        <v>5</v>
      </c>
      <c r="P65" s="117">
        <v>2</v>
      </c>
      <c r="Q65" s="117">
        <v>3</v>
      </c>
      <c r="R65" s="59" t="s">
        <v>404</v>
      </c>
      <c r="S65" s="74"/>
      <c r="T65" s="124"/>
      <c r="U65" s="124"/>
      <c r="V65" s="124">
        <v>2</v>
      </c>
      <c r="W65" s="124">
        <v>0</v>
      </c>
      <c r="X65" s="124">
        <v>0</v>
      </c>
      <c r="Y65" s="124"/>
      <c r="Z65" s="124">
        <v>2</v>
      </c>
      <c r="AA65" s="124">
        <v>0</v>
      </c>
      <c r="AB65" s="124">
        <v>0</v>
      </c>
      <c r="AC65" s="124">
        <v>2</v>
      </c>
      <c r="AD65" s="124">
        <v>0</v>
      </c>
      <c r="AE65" s="124">
        <v>2</v>
      </c>
    </row>
    <row r="66" s="26" customFormat="1" ht="60.0" customHeight="1" x14ac:dyDescent="0.15" spans="1:31">
      <c r="A66" s="41">
        <v>237</v>
      </c>
      <c r="B66" s="41" t="s">
        <v>101</v>
      </c>
      <c r="C66" s="41" t="s">
        <v>103</v>
      </c>
      <c r="D66" s="41" t="s">
        <v>140</v>
      </c>
      <c r="E66" s="41" t="s">
        <v>34</v>
      </c>
      <c r="F66" s="41" t="s">
        <v>405</v>
      </c>
      <c r="G66" s="41" t="s">
        <v>406</v>
      </c>
      <c r="H66" s="41" t="s">
        <v>387</v>
      </c>
      <c r="I66" s="115">
        <v>45444</v>
      </c>
      <c r="J66" s="115">
        <v>45474</v>
      </c>
      <c r="K66" s="41" t="s">
        <v>58</v>
      </c>
      <c r="L66" s="41" t="s">
        <v>67</v>
      </c>
      <c r="M66" s="59" t="s">
        <v>407</v>
      </c>
      <c r="N66" s="41">
        <v>2</v>
      </c>
      <c r="O66" s="117">
        <v>5</v>
      </c>
      <c r="P66" s="117">
        <v>2</v>
      </c>
      <c r="Q66" s="117">
        <v>3</v>
      </c>
      <c r="R66" s="59" t="s">
        <v>408</v>
      </c>
      <c r="S66" s="74"/>
      <c r="T66" s="124"/>
      <c r="U66" s="124"/>
      <c r="V66" s="124">
        <v>2</v>
      </c>
      <c r="W66" s="124">
        <v>0</v>
      </c>
      <c r="X66" s="124">
        <v>0</v>
      </c>
      <c r="Y66" s="124"/>
      <c r="Z66" s="124">
        <v>2</v>
      </c>
      <c r="AA66" s="124">
        <v>0</v>
      </c>
      <c r="AB66" s="124">
        <v>0</v>
      </c>
      <c r="AC66" s="124">
        <v>2</v>
      </c>
      <c r="AD66" s="124">
        <v>0</v>
      </c>
      <c r="AE66" s="124">
        <v>2</v>
      </c>
    </row>
    <row r="67" s="26" customFormat="1" ht="60.0" customHeight="1" x14ac:dyDescent="0.15" spans="1:31">
      <c r="A67" s="41">
        <v>238</v>
      </c>
      <c r="B67" s="41" t="s">
        <v>101</v>
      </c>
      <c r="C67" s="41" t="s">
        <v>103</v>
      </c>
      <c r="D67" s="41" t="s">
        <v>140</v>
      </c>
      <c r="E67" s="41" t="s">
        <v>34</v>
      </c>
      <c r="F67" s="41" t="s">
        <v>409</v>
      </c>
      <c r="G67" s="41" t="s">
        <v>410</v>
      </c>
      <c r="H67" s="41" t="s">
        <v>387</v>
      </c>
      <c r="I67" s="115">
        <v>45474</v>
      </c>
      <c r="J67" s="115">
        <v>45621</v>
      </c>
      <c r="K67" s="41" t="s">
        <v>58</v>
      </c>
      <c r="L67" s="41" t="s">
        <v>67</v>
      </c>
      <c r="M67" s="59" t="s">
        <v>411</v>
      </c>
      <c r="N67" s="41">
        <v>2</v>
      </c>
      <c r="O67" s="117">
        <v>5</v>
      </c>
      <c r="P67" s="117">
        <v>2</v>
      </c>
      <c r="Q67" s="117">
        <v>3</v>
      </c>
      <c r="R67" s="59" t="s">
        <v>412</v>
      </c>
      <c r="S67" s="74"/>
      <c r="T67" s="124"/>
      <c r="U67" s="124"/>
      <c r="V67" s="124">
        <v>2</v>
      </c>
      <c r="W67" s="124">
        <v>0</v>
      </c>
      <c r="X67" s="124">
        <v>0</v>
      </c>
      <c r="Y67" s="124"/>
      <c r="Z67" s="124">
        <v>2</v>
      </c>
      <c r="AA67" s="124">
        <v>0</v>
      </c>
      <c r="AB67" s="124">
        <v>0</v>
      </c>
      <c r="AC67" s="124">
        <v>2</v>
      </c>
      <c r="AD67" s="124">
        <v>0</v>
      </c>
      <c r="AE67" s="124">
        <v>2</v>
      </c>
    </row>
    <row r="68" s="26" customFormat="1" ht="60.0" customHeight="1" x14ac:dyDescent="0.15" spans="1:31">
      <c r="A68" s="41">
        <v>239</v>
      </c>
      <c r="B68" s="41" t="s">
        <v>101</v>
      </c>
      <c r="C68" s="41" t="s">
        <v>103</v>
      </c>
      <c r="D68" s="42" t="s">
        <v>140</v>
      </c>
      <c r="E68" s="41" t="s">
        <v>35</v>
      </c>
      <c r="F68" s="41" t="s">
        <v>413</v>
      </c>
      <c r="G68" s="41" t="s">
        <v>414</v>
      </c>
      <c r="H68" s="41" t="s">
        <v>387</v>
      </c>
      <c r="I68" s="115">
        <v>45505</v>
      </c>
      <c r="J68" s="115">
        <v>45627</v>
      </c>
      <c r="K68" s="41" t="s">
        <v>58</v>
      </c>
      <c r="L68" s="41" t="s">
        <v>68</v>
      </c>
      <c r="M68" s="59" t="s">
        <v>415</v>
      </c>
      <c r="N68" s="41" t="s">
        <v>389</v>
      </c>
      <c r="O68" s="117">
        <v>190</v>
      </c>
      <c r="P68" s="117">
        <v>76</v>
      </c>
      <c r="Q68" s="116">
        <v>114</v>
      </c>
      <c r="R68" s="59" t="s">
        <v>416</v>
      </c>
      <c r="S68" s="74"/>
      <c r="T68" s="124"/>
      <c r="U68" s="124"/>
      <c r="V68" s="124">
        <v>76</v>
      </c>
      <c r="W68" s="124">
        <v>0</v>
      </c>
      <c r="X68" s="124">
        <v>0</v>
      </c>
      <c r="Y68" s="124"/>
      <c r="Z68" s="124">
        <v>76</v>
      </c>
      <c r="AA68" s="124">
        <v>0</v>
      </c>
      <c r="AB68" s="124">
        <v>0</v>
      </c>
      <c r="AC68" s="124">
        <v>76</v>
      </c>
      <c r="AD68" s="124">
        <v>0</v>
      </c>
      <c r="AE68" s="124">
        <v>76</v>
      </c>
    </row>
    <row r="69" s="26" customFormat="1" ht="60.0" customHeight="1" x14ac:dyDescent="0.15" spans="1:31">
      <c r="A69" s="41">
        <v>240</v>
      </c>
      <c r="B69" s="41" t="s">
        <v>101</v>
      </c>
      <c r="C69" s="41" t="s">
        <v>103</v>
      </c>
      <c r="D69" s="41" t="s">
        <v>140</v>
      </c>
      <c r="E69" s="41" t="s">
        <v>36</v>
      </c>
      <c r="F69" s="41" t="s">
        <v>417</v>
      </c>
      <c r="G69" s="41" t="s">
        <v>418</v>
      </c>
      <c r="H69" s="41" t="s">
        <v>387</v>
      </c>
      <c r="I69" s="115">
        <v>45505</v>
      </c>
      <c r="J69" s="115">
        <v>45627</v>
      </c>
      <c r="K69" s="41" t="s">
        <v>58</v>
      </c>
      <c r="L69" s="41" t="s">
        <v>69</v>
      </c>
      <c r="M69" s="59" t="s">
        <v>419</v>
      </c>
      <c r="N69" s="41" t="s">
        <v>420</v>
      </c>
      <c r="O69" s="116">
        <v>10</v>
      </c>
      <c r="P69" s="130">
        <v>4</v>
      </c>
      <c r="Q69" s="117">
        <v>6</v>
      </c>
      <c r="R69" s="59" t="s">
        <v>421</v>
      </c>
      <c r="S69" s="74"/>
      <c r="T69" s="124"/>
      <c r="U69" s="124"/>
      <c r="V69" s="124">
        <v>4</v>
      </c>
      <c r="W69" s="124">
        <v>0</v>
      </c>
      <c r="X69" s="124">
        <v>0</v>
      </c>
      <c r="Y69" s="124"/>
      <c r="Z69" s="124">
        <v>4</v>
      </c>
      <c r="AA69" s="124">
        <v>0</v>
      </c>
      <c r="AB69" s="124">
        <v>0</v>
      </c>
      <c r="AC69" s="124">
        <v>4</v>
      </c>
      <c r="AD69" s="124">
        <v>0</v>
      </c>
      <c r="AE69" s="124">
        <v>4</v>
      </c>
    </row>
    <row r="70" s="26" customFormat="1" ht="60.0" customHeight="1" x14ac:dyDescent="0.15" spans="1:31">
      <c r="A70" s="41">
        <v>241</v>
      </c>
      <c r="B70" s="41" t="s">
        <v>101</v>
      </c>
      <c r="C70" s="41" t="s">
        <v>103</v>
      </c>
      <c r="D70" s="41" t="s">
        <v>140</v>
      </c>
      <c r="E70" s="41" t="s">
        <v>36</v>
      </c>
      <c r="F70" s="41" t="s">
        <v>422</v>
      </c>
      <c r="G70" s="41" t="s">
        <v>423</v>
      </c>
      <c r="H70" s="41" t="s">
        <v>239</v>
      </c>
      <c r="I70" s="115">
        <v>45536</v>
      </c>
      <c r="J70" s="115">
        <v>45627</v>
      </c>
      <c r="K70" s="41" t="s">
        <v>393</v>
      </c>
      <c r="L70" s="41" t="s">
        <v>69</v>
      </c>
      <c r="M70" s="59" t="s">
        <v>424</v>
      </c>
      <c r="N70" s="41" t="s">
        <v>425</v>
      </c>
      <c r="O70" s="117">
        <v>22</v>
      </c>
      <c r="P70" s="117">
        <v>22</v>
      </c>
      <c r="Q70" s="117">
        <v>0</v>
      </c>
      <c r="R70" s="59" t="s">
        <v>426</v>
      </c>
      <c r="S70" s="74"/>
      <c r="T70" s="124"/>
      <c r="U70" s="124"/>
      <c r="V70" s="124">
        <v>22</v>
      </c>
      <c r="W70" s="124">
        <v>0</v>
      </c>
      <c r="X70" s="124">
        <v>0</v>
      </c>
      <c r="Y70" s="124"/>
      <c r="Z70" s="124">
        <v>22</v>
      </c>
      <c r="AA70" s="124">
        <v>0</v>
      </c>
      <c r="AB70" s="124">
        <v>0</v>
      </c>
      <c r="AC70" s="124">
        <v>22</v>
      </c>
      <c r="AD70" s="124">
        <v>0</v>
      </c>
      <c r="AE70" s="124">
        <v>22</v>
      </c>
    </row>
    <row r="71" s="26" customFormat="1" ht="60.0" customHeight="1" x14ac:dyDescent="0.15" spans="1:31">
      <c r="A71" s="41">
        <v>242</v>
      </c>
      <c r="B71" s="41" t="s">
        <v>101</v>
      </c>
      <c r="C71" s="41" t="s">
        <v>103</v>
      </c>
      <c r="D71" s="41" t="s">
        <v>140</v>
      </c>
      <c r="E71" s="41" t="s">
        <v>37</v>
      </c>
      <c r="F71" s="41" t="s">
        <v>427</v>
      </c>
      <c r="G71" s="41" t="s">
        <v>428</v>
      </c>
      <c r="H71" s="41" t="s">
        <v>387</v>
      </c>
      <c r="I71" s="115">
        <v>45505</v>
      </c>
      <c r="J71" s="115">
        <v>45627</v>
      </c>
      <c r="K71" s="41" t="s">
        <v>58</v>
      </c>
      <c r="L71" s="41" t="s">
        <v>70</v>
      </c>
      <c r="M71" s="59" t="s">
        <v>429</v>
      </c>
      <c r="N71" s="66" t="s">
        <v>430</v>
      </c>
      <c r="O71" s="117">
        <v>40</v>
      </c>
      <c r="P71" s="117">
        <v>16</v>
      </c>
      <c r="Q71" s="117">
        <v>24</v>
      </c>
      <c r="R71" s="59" t="s">
        <v>431</v>
      </c>
      <c r="S71" s="74"/>
      <c r="T71" s="124"/>
      <c r="U71" s="124"/>
      <c r="V71" s="124">
        <v>16</v>
      </c>
      <c r="W71" s="124">
        <v>0</v>
      </c>
      <c r="X71" s="124">
        <v>0</v>
      </c>
      <c r="Y71" s="124"/>
      <c r="Z71" s="124">
        <v>16</v>
      </c>
      <c r="AA71" s="124">
        <v>0</v>
      </c>
      <c r="AB71" s="124">
        <v>0</v>
      </c>
      <c r="AC71" s="124">
        <v>16</v>
      </c>
      <c r="AD71" s="124">
        <v>0</v>
      </c>
      <c r="AE71" s="124">
        <v>16</v>
      </c>
    </row>
    <row r="72" s="26" customFormat="1" ht="60.0" customHeight="1" x14ac:dyDescent="0.15" spans="1:31">
      <c r="A72" s="41">
        <v>243</v>
      </c>
      <c r="B72" s="41" t="s">
        <v>101</v>
      </c>
      <c r="C72" s="41" t="s">
        <v>103</v>
      </c>
      <c r="D72" s="41" t="s">
        <v>140</v>
      </c>
      <c r="E72" s="41" t="s">
        <v>38</v>
      </c>
      <c r="F72" s="41" t="s">
        <v>432</v>
      </c>
      <c r="G72" s="41" t="s">
        <v>433</v>
      </c>
      <c r="H72" s="41" t="s">
        <v>387</v>
      </c>
      <c r="I72" s="115">
        <v>45505</v>
      </c>
      <c r="J72" s="115">
        <v>45627</v>
      </c>
      <c r="K72" s="41" t="s">
        <v>58</v>
      </c>
      <c r="L72" s="41" t="s">
        <v>71</v>
      </c>
      <c r="M72" s="59" t="s">
        <v>434</v>
      </c>
      <c r="N72" s="41" t="s">
        <v>399</v>
      </c>
      <c r="O72" s="117">
        <v>50</v>
      </c>
      <c r="P72" s="117">
        <v>20</v>
      </c>
      <c r="Q72" s="117">
        <v>30</v>
      </c>
      <c r="R72" s="59" t="s">
        <v>435</v>
      </c>
      <c r="S72" s="74"/>
      <c r="T72" s="124"/>
      <c r="U72" s="124"/>
      <c r="V72" s="124">
        <v>20</v>
      </c>
      <c r="W72" s="124">
        <v>0</v>
      </c>
      <c r="X72" s="124">
        <v>0</v>
      </c>
      <c r="Y72" s="124"/>
      <c r="Z72" s="124">
        <v>20</v>
      </c>
      <c r="AA72" s="124">
        <v>0</v>
      </c>
      <c r="AB72" s="124">
        <v>0</v>
      </c>
      <c r="AC72" s="124">
        <v>20</v>
      </c>
      <c r="AD72" s="124">
        <v>0</v>
      </c>
      <c r="AE72" s="124">
        <v>20</v>
      </c>
    </row>
    <row r="73" s="26" customFormat="1" ht="60.0" customHeight="1" x14ac:dyDescent="0.15" spans="1:31">
      <c r="A73" s="41">
        <v>244</v>
      </c>
      <c r="B73" s="41" t="s">
        <v>101</v>
      </c>
      <c r="C73" s="41" t="s">
        <v>103</v>
      </c>
      <c r="D73" s="41" t="s">
        <v>140</v>
      </c>
      <c r="E73" s="41" t="s">
        <v>39</v>
      </c>
      <c r="F73" s="41" t="s">
        <v>436</v>
      </c>
      <c r="G73" s="41" t="s">
        <v>437</v>
      </c>
      <c r="H73" s="41" t="s">
        <v>387</v>
      </c>
      <c r="I73" s="115">
        <v>45505</v>
      </c>
      <c r="J73" s="115">
        <v>45627</v>
      </c>
      <c r="K73" s="41" t="s">
        <v>58</v>
      </c>
      <c r="L73" s="41" t="s">
        <v>72</v>
      </c>
      <c r="M73" s="59" t="s">
        <v>438</v>
      </c>
      <c r="N73" s="41" t="s">
        <v>439</v>
      </c>
      <c r="O73" s="117">
        <v>105</v>
      </c>
      <c r="P73" s="117">
        <v>42</v>
      </c>
      <c r="Q73" s="117">
        <v>63</v>
      </c>
      <c r="R73" s="59" t="s">
        <v>440</v>
      </c>
      <c r="S73" s="74"/>
      <c r="T73" s="124"/>
      <c r="U73" s="124"/>
      <c r="V73" s="124">
        <v>42</v>
      </c>
      <c r="W73" s="124">
        <v>0</v>
      </c>
      <c r="X73" s="124">
        <v>0</v>
      </c>
      <c r="Y73" s="124"/>
      <c r="Z73" s="124">
        <v>42</v>
      </c>
      <c r="AA73" s="124">
        <v>0</v>
      </c>
      <c r="AB73" s="124">
        <v>0</v>
      </c>
      <c r="AC73" s="124">
        <v>42</v>
      </c>
      <c r="AD73" s="124">
        <v>0</v>
      </c>
      <c r="AE73" s="124">
        <v>42</v>
      </c>
    </row>
    <row r="74" s="26" customFormat="1" ht="60.0" customHeight="1" x14ac:dyDescent="0.15" spans="1:31">
      <c r="A74" s="41">
        <v>245</v>
      </c>
      <c r="B74" s="41" t="s">
        <v>101</v>
      </c>
      <c r="C74" s="41" t="s">
        <v>103</v>
      </c>
      <c r="D74" s="42" t="s">
        <v>140</v>
      </c>
      <c r="E74" s="41" t="s">
        <v>40</v>
      </c>
      <c r="F74" s="41" t="s">
        <v>441</v>
      </c>
      <c r="G74" s="41" t="s">
        <v>442</v>
      </c>
      <c r="H74" s="41" t="s">
        <v>387</v>
      </c>
      <c r="I74" s="115">
        <v>45505</v>
      </c>
      <c r="J74" s="115">
        <v>45627</v>
      </c>
      <c r="K74" s="41" t="s">
        <v>58</v>
      </c>
      <c r="L74" s="41" t="s">
        <v>73</v>
      </c>
      <c r="M74" s="59" t="s">
        <v>443</v>
      </c>
      <c r="N74" s="59" t="s">
        <v>399</v>
      </c>
      <c r="O74" s="117">
        <v>10</v>
      </c>
      <c r="P74" s="117">
        <v>10</v>
      </c>
      <c r="Q74" s="116">
        <v>0</v>
      </c>
      <c r="R74" s="59" t="s">
        <v>444</v>
      </c>
      <c r="S74" s="74"/>
      <c r="T74" s="124"/>
      <c r="U74" s="124"/>
      <c r="V74" s="124">
        <v>10</v>
      </c>
      <c r="W74" s="124">
        <v>0</v>
      </c>
      <c r="X74" s="124">
        <v>0</v>
      </c>
      <c r="Y74" s="124"/>
      <c r="Z74" s="124">
        <v>10</v>
      </c>
      <c r="AA74" s="124">
        <v>0</v>
      </c>
      <c r="AB74" s="124">
        <v>0</v>
      </c>
      <c r="AC74" s="124">
        <v>10</v>
      </c>
      <c r="AD74" s="124">
        <v>0</v>
      </c>
      <c r="AE74" s="124">
        <v>10</v>
      </c>
    </row>
    <row r="75" s="26" customFormat="1" ht="60.0" customHeight="1" x14ac:dyDescent="0.15" spans="1:31">
      <c r="A75" s="41">
        <v>246</v>
      </c>
      <c r="B75" s="41" t="s">
        <v>101</v>
      </c>
      <c r="C75" s="41" t="s">
        <v>103</v>
      </c>
      <c r="D75" s="41" t="s">
        <v>140</v>
      </c>
      <c r="E75" s="41" t="s">
        <v>40</v>
      </c>
      <c r="F75" s="41" t="s">
        <v>445</v>
      </c>
      <c r="G75" s="41" t="s">
        <v>446</v>
      </c>
      <c r="H75" s="41" t="s">
        <v>447</v>
      </c>
      <c r="I75" s="115">
        <v>45505</v>
      </c>
      <c r="J75" s="115">
        <v>45627</v>
      </c>
      <c r="K75" s="41" t="s">
        <v>393</v>
      </c>
      <c r="L75" s="41" t="s">
        <v>73</v>
      </c>
      <c r="M75" s="59" t="s">
        <v>448</v>
      </c>
      <c r="N75" s="41" t="s">
        <v>449</v>
      </c>
      <c r="O75" s="117">
        <v>30</v>
      </c>
      <c r="P75" s="117">
        <v>30</v>
      </c>
      <c r="Q75" s="117">
        <v>0</v>
      </c>
      <c r="R75" s="59" t="s">
        <v>450</v>
      </c>
      <c r="S75" s="74"/>
      <c r="T75" s="124"/>
      <c r="U75" s="124"/>
      <c r="V75" s="124">
        <v>30</v>
      </c>
      <c r="W75" s="124">
        <v>0</v>
      </c>
      <c r="X75" s="124">
        <v>0</v>
      </c>
      <c r="Y75" s="124"/>
      <c r="Z75" s="124">
        <v>30</v>
      </c>
      <c r="AA75" s="124">
        <v>0</v>
      </c>
      <c r="AB75" s="124">
        <v>0</v>
      </c>
      <c r="AC75" s="124">
        <v>30</v>
      </c>
      <c r="AD75" s="124">
        <v>0</v>
      </c>
      <c r="AE75" s="124">
        <v>30</v>
      </c>
    </row>
    <row r="76" s="26" customFormat="1" ht="60.0" customHeight="1" x14ac:dyDescent="0.15" spans="1:31">
      <c r="A76" s="41">
        <v>247</v>
      </c>
      <c r="B76" s="41" t="s">
        <v>101</v>
      </c>
      <c r="C76" s="41" t="s">
        <v>103</v>
      </c>
      <c r="D76" s="41" t="s">
        <v>140</v>
      </c>
      <c r="E76" s="41" t="s">
        <v>41</v>
      </c>
      <c r="F76" s="41" t="s">
        <v>451</v>
      </c>
      <c r="G76" s="41" t="s">
        <v>452</v>
      </c>
      <c r="H76" s="41" t="s">
        <v>387</v>
      </c>
      <c r="I76" s="115">
        <v>45505</v>
      </c>
      <c r="J76" s="115">
        <v>45627</v>
      </c>
      <c r="K76" s="41" t="s">
        <v>58</v>
      </c>
      <c r="L76" s="41" t="s">
        <v>74</v>
      </c>
      <c r="M76" s="59" t="s">
        <v>453</v>
      </c>
      <c r="N76" s="41" t="s">
        <v>389</v>
      </c>
      <c r="O76" s="117">
        <v>110</v>
      </c>
      <c r="P76" s="117">
        <v>44</v>
      </c>
      <c r="Q76" s="117">
        <v>66</v>
      </c>
      <c r="R76" s="59" t="s">
        <v>454</v>
      </c>
      <c r="S76" s="74"/>
      <c r="T76" s="124"/>
      <c r="U76" s="124"/>
      <c r="V76" s="124">
        <v>44</v>
      </c>
      <c r="W76" s="124">
        <v>0</v>
      </c>
      <c r="X76" s="124">
        <v>0</v>
      </c>
      <c r="Y76" s="124"/>
      <c r="Z76" s="124">
        <v>44</v>
      </c>
      <c r="AA76" s="124">
        <v>0</v>
      </c>
      <c r="AB76" s="124">
        <v>0</v>
      </c>
      <c r="AC76" s="124">
        <v>44</v>
      </c>
      <c r="AD76" s="124">
        <v>0</v>
      </c>
      <c r="AE76" s="124">
        <v>44</v>
      </c>
    </row>
    <row r="77" s="26" customFormat="1" ht="60.0" customHeight="1" x14ac:dyDescent="0.15" spans="1:31">
      <c r="A77" s="41">
        <v>248</v>
      </c>
      <c r="B77" s="41" t="s">
        <v>101</v>
      </c>
      <c r="C77" s="41" t="s">
        <v>103</v>
      </c>
      <c r="D77" s="41" t="s">
        <v>140</v>
      </c>
      <c r="E77" s="41" t="s">
        <v>42</v>
      </c>
      <c r="F77" s="41" t="s">
        <v>455</v>
      </c>
      <c r="G77" s="41" t="s">
        <v>456</v>
      </c>
      <c r="H77" s="41" t="s">
        <v>387</v>
      </c>
      <c r="I77" s="115">
        <v>45505</v>
      </c>
      <c r="J77" s="115">
        <v>45627</v>
      </c>
      <c r="K77" s="41" t="s">
        <v>58</v>
      </c>
      <c r="L77" s="41" t="s">
        <v>75</v>
      </c>
      <c r="M77" s="59" t="s">
        <v>457</v>
      </c>
      <c r="N77" s="41" t="s">
        <v>389</v>
      </c>
      <c r="O77" s="117">
        <v>60</v>
      </c>
      <c r="P77" s="117">
        <v>24</v>
      </c>
      <c r="Q77" s="117">
        <v>36</v>
      </c>
      <c r="R77" s="59" t="s">
        <v>458</v>
      </c>
      <c r="S77" s="74"/>
      <c r="T77" s="124"/>
      <c r="U77" s="124"/>
      <c r="V77" s="124">
        <v>24</v>
      </c>
      <c r="W77" s="124">
        <v>0</v>
      </c>
      <c r="X77" s="124">
        <v>0</v>
      </c>
      <c r="Y77" s="124"/>
      <c r="Z77" s="124">
        <v>24</v>
      </c>
      <c r="AA77" s="124">
        <v>0</v>
      </c>
      <c r="AB77" s="124">
        <v>0</v>
      </c>
      <c r="AC77" s="124">
        <v>24</v>
      </c>
      <c r="AD77" s="124">
        <v>0</v>
      </c>
      <c r="AE77" s="124">
        <v>24</v>
      </c>
    </row>
    <row r="78" s="26" customFormat="1" ht="60.0" customHeight="1" x14ac:dyDescent="0.15" spans="1:31">
      <c r="A78" s="41">
        <v>249</v>
      </c>
      <c r="B78" s="41" t="s">
        <v>101</v>
      </c>
      <c r="C78" s="41" t="s">
        <v>103</v>
      </c>
      <c r="D78" s="42" t="s">
        <v>140</v>
      </c>
      <c r="E78" s="41" t="s">
        <v>42</v>
      </c>
      <c r="F78" s="41" t="s">
        <v>459</v>
      </c>
      <c r="G78" s="41" t="s">
        <v>460</v>
      </c>
      <c r="H78" s="41" t="s">
        <v>387</v>
      </c>
      <c r="I78" s="115">
        <v>45505</v>
      </c>
      <c r="J78" s="115">
        <v>45627</v>
      </c>
      <c r="K78" s="41" t="s">
        <v>58</v>
      </c>
      <c r="L78" s="41" t="s">
        <v>75</v>
      </c>
      <c r="M78" s="59" t="s">
        <v>461</v>
      </c>
      <c r="N78" s="59" t="s">
        <v>462</v>
      </c>
      <c r="O78" s="117">
        <v>60</v>
      </c>
      <c r="P78" s="117">
        <v>24</v>
      </c>
      <c r="Q78" s="116">
        <v>36</v>
      </c>
      <c r="R78" s="59" t="s">
        <v>463</v>
      </c>
      <c r="S78" s="74"/>
      <c r="T78" s="124"/>
      <c r="U78" s="124"/>
      <c r="V78" s="124">
        <v>24</v>
      </c>
      <c r="W78" s="124">
        <v>0</v>
      </c>
      <c r="X78" s="124">
        <v>0</v>
      </c>
      <c r="Y78" s="124"/>
      <c r="Z78" s="124">
        <v>24</v>
      </c>
      <c r="AA78" s="124">
        <v>0</v>
      </c>
      <c r="AB78" s="124">
        <v>0</v>
      </c>
      <c r="AC78" s="124">
        <v>24</v>
      </c>
      <c r="AD78" s="124">
        <v>0</v>
      </c>
      <c r="AE78" s="124">
        <v>24</v>
      </c>
    </row>
    <row r="79" s="26" customFormat="1" ht="60.0" customHeight="1" x14ac:dyDescent="0.15" spans="1:31">
      <c r="A79" s="41">
        <v>250</v>
      </c>
      <c r="B79" s="41" t="s">
        <v>101</v>
      </c>
      <c r="C79" s="41" t="s">
        <v>103</v>
      </c>
      <c r="D79" s="41" t="s">
        <v>140</v>
      </c>
      <c r="E79" s="41" t="s">
        <v>43</v>
      </c>
      <c r="F79" s="41" t="s">
        <v>464</v>
      </c>
      <c r="G79" s="41" t="s">
        <v>465</v>
      </c>
      <c r="H79" s="41" t="s">
        <v>387</v>
      </c>
      <c r="I79" s="115">
        <v>45505</v>
      </c>
      <c r="J79" s="115">
        <v>45627</v>
      </c>
      <c r="K79" s="41" t="s">
        <v>58</v>
      </c>
      <c r="L79" s="41" t="s">
        <v>76</v>
      </c>
      <c r="M79" s="59" t="s">
        <v>466</v>
      </c>
      <c r="N79" s="41" t="s">
        <v>389</v>
      </c>
      <c r="O79" s="117">
        <v>265</v>
      </c>
      <c r="P79" s="117">
        <v>106</v>
      </c>
      <c r="Q79" s="117">
        <v>159</v>
      </c>
      <c r="R79" s="59" t="s">
        <v>467</v>
      </c>
      <c r="S79" s="74"/>
      <c r="T79" s="124"/>
      <c r="U79" s="124"/>
      <c r="V79" s="124">
        <v>106</v>
      </c>
      <c r="W79" s="124">
        <v>0</v>
      </c>
      <c r="X79" s="124">
        <v>0</v>
      </c>
      <c r="Y79" s="124"/>
      <c r="Z79" s="124">
        <v>106</v>
      </c>
      <c r="AA79" s="124">
        <v>0</v>
      </c>
      <c r="AB79" s="124">
        <v>0</v>
      </c>
      <c r="AC79" s="124">
        <v>106</v>
      </c>
      <c r="AD79" s="124">
        <v>0</v>
      </c>
      <c r="AE79" s="124">
        <v>106</v>
      </c>
    </row>
    <row r="80" s="26" customFormat="1" ht="60.0" customHeight="1" x14ac:dyDescent="0.15" spans="1:31">
      <c r="A80" s="41">
        <v>251</v>
      </c>
      <c r="B80" s="41" t="s">
        <v>101</v>
      </c>
      <c r="C80" s="41" t="s">
        <v>103</v>
      </c>
      <c r="D80" s="41" t="s">
        <v>140</v>
      </c>
      <c r="E80" s="41" t="s">
        <v>44</v>
      </c>
      <c r="F80" s="41" t="s">
        <v>468</v>
      </c>
      <c r="G80" s="41" t="s">
        <v>469</v>
      </c>
      <c r="H80" s="41" t="s">
        <v>387</v>
      </c>
      <c r="I80" s="115">
        <v>45505</v>
      </c>
      <c r="J80" s="115">
        <v>45627</v>
      </c>
      <c r="K80" s="41" t="s">
        <v>58</v>
      </c>
      <c r="L80" s="41" t="s">
        <v>77</v>
      </c>
      <c r="M80" s="59" t="s">
        <v>470</v>
      </c>
      <c r="N80" s="41" t="s">
        <v>389</v>
      </c>
      <c r="O80" s="116">
        <v>75</v>
      </c>
      <c r="P80" s="116">
        <v>30</v>
      </c>
      <c r="Q80" s="117">
        <v>45</v>
      </c>
      <c r="R80" s="59" t="s">
        <v>471</v>
      </c>
      <c r="S80" s="74"/>
      <c r="T80" s="124"/>
      <c r="U80" s="124"/>
      <c r="V80" s="124">
        <v>30</v>
      </c>
      <c r="W80" s="124">
        <v>0</v>
      </c>
      <c r="X80" s="124">
        <v>0</v>
      </c>
      <c r="Y80" s="124"/>
      <c r="Z80" s="124">
        <v>30</v>
      </c>
      <c r="AA80" s="124">
        <v>0</v>
      </c>
      <c r="AB80" s="124">
        <v>0</v>
      </c>
      <c r="AC80" s="124">
        <v>30</v>
      </c>
      <c r="AD80" s="124">
        <v>0</v>
      </c>
      <c r="AE80" s="124">
        <v>30</v>
      </c>
    </row>
    <row r="81" s="26" customFormat="1" ht="60.0" customHeight="1" x14ac:dyDescent="0.15" spans="1:31">
      <c r="A81" s="41">
        <v>252</v>
      </c>
      <c r="B81" s="41" t="s">
        <v>101</v>
      </c>
      <c r="C81" s="41" t="s">
        <v>103</v>
      </c>
      <c r="D81" s="42" t="s">
        <v>140</v>
      </c>
      <c r="E81" s="41" t="s">
        <v>45</v>
      </c>
      <c r="F81" s="41" t="s">
        <v>472</v>
      </c>
      <c r="G81" s="41" t="s">
        <v>473</v>
      </c>
      <c r="H81" s="41" t="s">
        <v>387</v>
      </c>
      <c r="I81" s="115">
        <v>45505</v>
      </c>
      <c r="J81" s="115">
        <v>45627</v>
      </c>
      <c r="K81" s="41" t="s">
        <v>58</v>
      </c>
      <c r="L81" s="41" t="s">
        <v>78</v>
      </c>
      <c r="M81" s="59" t="s">
        <v>474</v>
      </c>
      <c r="N81" s="59" t="s">
        <v>389</v>
      </c>
      <c r="O81" s="117">
        <v>205</v>
      </c>
      <c r="P81" s="117">
        <v>82</v>
      </c>
      <c r="Q81" s="116">
        <v>123</v>
      </c>
      <c r="R81" s="135" t="s">
        <v>475</v>
      </c>
      <c r="S81" s="74"/>
      <c r="T81" s="124"/>
      <c r="U81" s="124"/>
      <c r="V81" s="124">
        <v>82</v>
      </c>
      <c r="W81" s="124">
        <v>0</v>
      </c>
      <c r="X81" s="124">
        <v>0</v>
      </c>
      <c r="Y81" s="124"/>
      <c r="Z81" s="124">
        <v>82</v>
      </c>
      <c r="AA81" s="124">
        <v>0</v>
      </c>
      <c r="AB81" s="124">
        <v>0</v>
      </c>
      <c r="AC81" s="124">
        <v>82</v>
      </c>
      <c r="AD81" s="124">
        <v>0</v>
      </c>
      <c r="AE81" s="124">
        <v>82</v>
      </c>
    </row>
    <row r="82" s="26" customFormat="1" ht="60.0" customHeight="1" x14ac:dyDescent="0.15" spans="1:31">
      <c r="A82" s="41">
        <v>253</v>
      </c>
      <c r="B82" s="41" t="s">
        <v>101</v>
      </c>
      <c r="C82" s="41" t="s">
        <v>103</v>
      </c>
      <c r="D82" s="41" t="s">
        <v>140</v>
      </c>
      <c r="E82" s="41" t="s">
        <v>46</v>
      </c>
      <c r="F82" s="41" t="s">
        <v>476</v>
      </c>
      <c r="G82" s="41" t="s">
        <v>477</v>
      </c>
      <c r="H82" s="41" t="s">
        <v>387</v>
      </c>
      <c r="I82" s="115">
        <v>45505</v>
      </c>
      <c r="J82" s="115">
        <v>45627</v>
      </c>
      <c r="K82" s="41" t="s">
        <v>58</v>
      </c>
      <c r="L82" s="41" t="s">
        <v>79</v>
      </c>
      <c r="M82" s="59" t="s">
        <v>478</v>
      </c>
      <c r="N82" s="41" t="s">
        <v>389</v>
      </c>
      <c r="O82" s="117">
        <v>45</v>
      </c>
      <c r="P82" s="117">
        <v>18</v>
      </c>
      <c r="Q82" s="117">
        <v>27</v>
      </c>
      <c r="R82" s="59" t="s">
        <v>479</v>
      </c>
      <c r="S82" s="74"/>
      <c r="T82" s="124"/>
      <c r="U82" s="124"/>
      <c r="V82" s="124">
        <v>18</v>
      </c>
      <c r="W82" s="124">
        <v>0</v>
      </c>
      <c r="X82" s="124">
        <v>0</v>
      </c>
      <c r="Y82" s="124"/>
      <c r="Z82" s="124">
        <v>18</v>
      </c>
      <c r="AA82" s="124">
        <v>0</v>
      </c>
      <c r="AB82" s="124">
        <v>0</v>
      </c>
      <c r="AC82" s="124">
        <v>18</v>
      </c>
      <c r="AD82" s="124">
        <v>0</v>
      </c>
      <c r="AE82" s="124">
        <v>18</v>
      </c>
    </row>
    <row r="83" s="26" customFormat="1" ht="60.0" customHeight="1" x14ac:dyDescent="0.15" spans="1:31">
      <c r="A83" s="41">
        <v>254</v>
      </c>
      <c r="B83" s="41" t="s">
        <v>101</v>
      </c>
      <c r="C83" s="41" t="s">
        <v>103</v>
      </c>
      <c r="D83" s="41" t="s">
        <v>140</v>
      </c>
      <c r="E83" s="41" t="s">
        <v>47</v>
      </c>
      <c r="F83" s="41" t="s">
        <v>480</v>
      </c>
      <c r="G83" s="41" t="s">
        <v>481</v>
      </c>
      <c r="H83" s="41" t="s">
        <v>387</v>
      </c>
      <c r="I83" s="115">
        <v>45505</v>
      </c>
      <c r="J83" s="115">
        <v>45627</v>
      </c>
      <c r="K83" s="41" t="s">
        <v>58</v>
      </c>
      <c r="L83" s="41" t="s">
        <v>80</v>
      </c>
      <c r="M83" s="59" t="s">
        <v>482</v>
      </c>
      <c r="N83" s="41" t="s">
        <v>389</v>
      </c>
      <c r="O83" s="117">
        <v>385</v>
      </c>
      <c r="P83" s="117">
        <v>154</v>
      </c>
      <c r="Q83" s="117">
        <v>231</v>
      </c>
      <c r="R83" s="59" t="s">
        <v>483</v>
      </c>
      <c r="S83" s="74"/>
      <c r="T83" s="124"/>
      <c r="U83" s="124"/>
      <c r="V83" s="124">
        <v>154</v>
      </c>
      <c r="W83" s="124">
        <v>0</v>
      </c>
      <c r="X83" s="124">
        <v>0</v>
      </c>
      <c r="Y83" s="124"/>
      <c r="Z83" s="124">
        <v>154</v>
      </c>
      <c r="AA83" s="124">
        <v>0</v>
      </c>
      <c r="AB83" s="124">
        <v>0</v>
      </c>
      <c r="AC83" s="124">
        <v>154</v>
      </c>
      <c r="AD83" s="124">
        <v>0</v>
      </c>
      <c r="AE83" s="124">
        <v>154</v>
      </c>
    </row>
    <row r="84" s="26" customFormat="1" ht="60.0" customHeight="1" x14ac:dyDescent="0.15" spans="1:31">
      <c r="A84" s="41">
        <v>255</v>
      </c>
      <c r="B84" s="41" t="s">
        <v>101</v>
      </c>
      <c r="C84" s="41" t="s">
        <v>103</v>
      </c>
      <c r="D84" s="41" t="s">
        <v>140</v>
      </c>
      <c r="E84" s="41" t="s">
        <v>48</v>
      </c>
      <c r="F84" s="41" t="s">
        <v>484</v>
      </c>
      <c r="G84" s="41" t="s">
        <v>485</v>
      </c>
      <c r="H84" s="41" t="s">
        <v>387</v>
      </c>
      <c r="I84" s="115">
        <v>45505</v>
      </c>
      <c r="J84" s="115">
        <v>45627</v>
      </c>
      <c r="K84" s="41" t="s">
        <v>58</v>
      </c>
      <c r="L84" s="41" t="s">
        <v>81</v>
      </c>
      <c r="M84" s="59" t="s">
        <v>486</v>
      </c>
      <c r="N84" s="41" t="s">
        <v>389</v>
      </c>
      <c r="O84" s="116">
        <v>155</v>
      </c>
      <c r="P84" s="116">
        <v>62</v>
      </c>
      <c r="Q84" s="117">
        <v>93</v>
      </c>
      <c r="R84" s="59" t="s">
        <v>487</v>
      </c>
      <c r="S84" s="74"/>
      <c r="T84" s="124"/>
      <c r="U84" s="124"/>
      <c r="V84" s="124">
        <v>62</v>
      </c>
      <c r="W84" s="124">
        <v>0</v>
      </c>
      <c r="X84" s="124">
        <v>0</v>
      </c>
      <c r="Y84" s="124"/>
      <c r="Z84" s="124">
        <v>62</v>
      </c>
      <c r="AA84" s="124">
        <v>0</v>
      </c>
      <c r="AB84" s="124">
        <v>0</v>
      </c>
      <c r="AC84" s="124">
        <v>62</v>
      </c>
      <c r="AD84" s="124">
        <v>0</v>
      </c>
      <c r="AE84" s="124">
        <v>62</v>
      </c>
    </row>
    <row r="85" s="26" customFormat="1" ht="60.0" customHeight="1" x14ac:dyDescent="0.15" spans="1:31">
      <c r="A85" s="41">
        <v>256</v>
      </c>
      <c r="B85" s="41" t="s">
        <v>101</v>
      </c>
      <c r="C85" s="41" t="s">
        <v>103</v>
      </c>
      <c r="D85" s="41" t="s">
        <v>140</v>
      </c>
      <c r="E85" s="41" t="s">
        <v>49</v>
      </c>
      <c r="F85" s="41" t="s">
        <v>488</v>
      </c>
      <c r="G85" s="41" t="s">
        <v>489</v>
      </c>
      <c r="H85" s="41" t="s">
        <v>387</v>
      </c>
      <c r="I85" s="115">
        <v>45505</v>
      </c>
      <c r="J85" s="115">
        <v>45627</v>
      </c>
      <c r="K85" s="41" t="s">
        <v>58</v>
      </c>
      <c r="L85" s="41" t="s">
        <v>82</v>
      </c>
      <c r="M85" s="59" t="s">
        <v>490</v>
      </c>
      <c r="N85" s="41" t="s">
        <v>389</v>
      </c>
      <c r="O85" s="117">
        <v>115</v>
      </c>
      <c r="P85" s="117">
        <v>46</v>
      </c>
      <c r="Q85" s="117">
        <v>69</v>
      </c>
      <c r="R85" s="59" t="s">
        <v>491</v>
      </c>
      <c r="S85" s="74"/>
      <c r="T85" s="124"/>
      <c r="U85" s="124"/>
      <c r="V85" s="124">
        <v>46</v>
      </c>
      <c r="W85" s="124">
        <v>0</v>
      </c>
      <c r="X85" s="124">
        <v>0</v>
      </c>
      <c r="Y85" s="124"/>
      <c r="Z85" s="124">
        <v>46</v>
      </c>
      <c r="AA85" s="124">
        <v>0</v>
      </c>
      <c r="AB85" s="124">
        <v>0</v>
      </c>
      <c r="AC85" s="124">
        <v>46</v>
      </c>
      <c r="AD85" s="124">
        <v>0</v>
      </c>
      <c r="AE85" s="124">
        <v>46</v>
      </c>
    </row>
    <row r="86" s="26" customFormat="1" ht="60.0" customHeight="1" x14ac:dyDescent="0.15" spans="1:31">
      <c r="A86" s="41">
        <v>257</v>
      </c>
      <c r="B86" s="41" t="s">
        <v>101</v>
      </c>
      <c r="C86" s="41" t="s">
        <v>103</v>
      </c>
      <c r="D86" s="41" t="s">
        <v>140</v>
      </c>
      <c r="E86" s="41" t="s">
        <v>50</v>
      </c>
      <c r="F86" s="41" t="s">
        <v>492</v>
      </c>
      <c r="G86" s="41" t="s">
        <v>493</v>
      </c>
      <c r="H86" s="41" t="s">
        <v>387</v>
      </c>
      <c r="I86" s="115">
        <v>45505</v>
      </c>
      <c r="J86" s="115">
        <v>45627</v>
      </c>
      <c r="K86" s="41" t="s">
        <v>58</v>
      </c>
      <c r="L86" s="41" t="s">
        <v>83</v>
      </c>
      <c r="M86" s="59" t="s">
        <v>494</v>
      </c>
      <c r="N86" s="41" t="s">
        <v>389</v>
      </c>
      <c r="O86" s="117">
        <v>85</v>
      </c>
      <c r="P86" s="117">
        <v>34</v>
      </c>
      <c r="Q86" s="117">
        <v>51</v>
      </c>
      <c r="R86" s="132" t="s">
        <v>495</v>
      </c>
      <c r="S86" s="74"/>
      <c r="T86" s="124"/>
      <c r="U86" s="124"/>
      <c r="V86" s="124">
        <v>34</v>
      </c>
      <c r="W86" s="124">
        <v>0</v>
      </c>
      <c r="X86" s="124">
        <v>0</v>
      </c>
      <c r="Y86" s="124"/>
      <c r="Z86" s="124">
        <v>34</v>
      </c>
      <c r="AA86" s="124">
        <v>0</v>
      </c>
      <c r="AB86" s="124">
        <v>0</v>
      </c>
      <c r="AC86" s="124">
        <v>34</v>
      </c>
      <c r="AD86" s="124">
        <v>0</v>
      </c>
      <c r="AE86" s="124">
        <v>34</v>
      </c>
    </row>
    <row r="87" s="26" customFormat="1" ht="60.0" customHeight="1" x14ac:dyDescent="0.15" spans="1:31">
      <c r="A87" s="41">
        <v>258</v>
      </c>
      <c r="B87" s="41" t="s">
        <v>101</v>
      </c>
      <c r="C87" s="41" t="s">
        <v>103</v>
      </c>
      <c r="D87" s="41" t="s">
        <v>140</v>
      </c>
      <c r="E87" s="41" t="s">
        <v>50</v>
      </c>
      <c r="F87" s="41" t="s">
        <v>373</v>
      </c>
      <c r="G87" s="41" t="s">
        <v>496</v>
      </c>
      <c r="H87" s="41" t="s">
        <v>239</v>
      </c>
      <c r="I87" s="115">
        <v>45505</v>
      </c>
      <c r="J87" s="115">
        <v>45627</v>
      </c>
      <c r="K87" s="41" t="s">
        <v>393</v>
      </c>
      <c r="L87" s="41" t="s">
        <v>83</v>
      </c>
      <c r="M87" s="59" t="s">
        <v>497</v>
      </c>
      <c r="N87" s="41" t="s">
        <v>498</v>
      </c>
      <c r="O87" s="117">
        <v>10</v>
      </c>
      <c r="P87" s="117">
        <v>10</v>
      </c>
      <c r="Q87" s="117">
        <v>0</v>
      </c>
      <c r="R87" s="59" t="s">
        <v>499</v>
      </c>
      <c r="S87" s="74"/>
      <c r="T87" s="124"/>
      <c r="U87" s="124"/>
      <c r="V87" s="124">
        <v>10</v>
      </c>
      <c r="W87" s="124">
        <v>0</v>
      </c>
      <c r="X87" s="124">
        <v>0</v>
      </c>
      <c r="Y87" s="124"/>
      <c r="Z87" s="124">
        <v>10</v>
      </c>
      <c r="AA87" s="124">
        <v>0</v>
      </c>
      <c r="AB87" s="124">
        <v>0</v>
      </c>
      <c r="AC87" s="124">
        <v>10</v>
      </c>
      <c r="AD87" s="124">
        <v>0</v>
      </c>
      <c r="AE87" s="124">
        <v>10</v>
      </c>
    </row>
    <row r="88" s="26" customFormat="1" ht="60.0" customHeight="1" x14ac:dyDescent="0.15" spans="1:31">
      <c r="A88" s="41">
        <v>259</v>
      </c>
      <c r="B88" s="41" t="s">
        <v>101</v>
      </c>
      <c r="C88" s="41" t="s">
        <v>103</v>
      </c>
      <c r="D88" s="41" t="s">
        <v>140</v>
      </c>
      <c r="E88" s="41" t="s">
        <v>51</v>
      </c>
      <c r="F88" s="41" t="s">
        <v>500</v>
      </c>
      <c r="G88" s="41" t="s">
        <v>501</v>
      </c>
      <c r="H88" s="41" t="s">
        <v>387</v>
      </c>
      <c r="I88" s="115">
        <v>45505</v>
      </c>
      <c r="J88" s="115">
        <v>45627</v>
      </c>
      <c r="K88" s="41" t="s">
        <v>58</v>
      </c>
      <c r="L88" s="41" t="s">
        <v>84</v>
      </c>
      <c r="M88" s="59" t="s">
        <v>502</v>
      </c>
      <c r="N88" s="41" t="s">
        <v>503</v>
      </c>
      <c r="O88" s="117">
        <v>115</v>
      </c>
      <c r="P88" s="117">
        <v>46</v>
      </c>
      <c r="Q88" s="117">
        <v>69</v>
      </c>
      <c r="R88" s="59" t="s">
        <v>504</v>
      </c>
      <c r="S88" s="74"/>
      <c r="T88" s="124"/>
      <c r="U88" s="124"/>
      <c r="V88" s="124">
        <v>46</v>
      </c>
      <c r="W88" s="124">
        <v>0</v>
      </c>
      <c r="X88" s="124">
        <v>0</v>
      </c>
      <c r="Y88" s="124"/>
      <c r="Z88" s="124">
        <v>46</v>
      </c>
      <c r="AA88" s="124">
        <v>0</v>
      </c>
      <c r="AB88" s="124">
        <v>0</v>
      </c>
      <c r="AC88" s="124">
        <v>46</v>
      </c>
      <c r="AD88" s="124">
        <v>0</v>
      </c>
      <c r="AE88" s="124">
        <v>46</v>
      </c>
    </row>
    <row r="89" s="26" customFormat="1" ht="60.0" customHeight="1" x14ac:dyDescent="0.15" spans="1:31">
      <c r="A89" s="41">
        <v>260</v>
      </c>
      <c r="B89" s="41" t="s">
        <v>101</v>
      </c>
      <c r="C89" s="41" t="s">
        <v>103</v>
      </c>
      <c r="D89" s="114" t="s">
        <v>140</v>
      </c>
      <c r="E89" s="114" t="s">
        <v>52</v>
      </c>
      <c r="F89" s="114" t="s">
        <v>505</v>
      </c>
      <c r="G89" s="114" t="s">
        <v>506</v>
      </c>
      <c r="H89" s="114" t="s">
        <v>387</v>
      </c>
      <c r="I89" s="115">
        <v>45505</v>
      </c>
      <c r="J89" s="115">
        <v>45627</v>
      </c>
      <c r="K89" s="114" t="s">
        <v>58</v>
      </c>
      <c r="L89" s="114" t="s">
        <v>85</v>
      </c>
      <c r="M89" s="131" t="s">
        <v>507</v>
      </c>
      <c r="N89" s="117" t="s">
        <v>508</v>
      </c>
      <c r="O89" s="117">
        <v>105</v>
      </c>
      <c r="P89" s="117">
        <v>42</v>
      </c>
      <c r="Q89" s="117">
        <v>63</v>
      </c>
      <c r="R89" s="131" t="s">
        <v>509</v>
      </c>
      <c r="S89" s="73"/>
      <c r="T89" s="124"/>
      <c r="U89" s="124"/>
      <c r="V89" s="124">
        <v>42</v>
      </c>
      <c r="W89" s="124">
        <v>0</v>
      </c>
      <c r="X89" s="124">
        <v>0</v>
      </c>
      <c r="Y89" s="124"/>
      <c r="Z89" s="124">
        <v>42</v>
      </c>
      <c r="AA89" s="124">
        <v>0</v>
      </c>
      <c r="AB89" s="124">
        <v>0</v>
      </c>
      <c r="AC89" s="124">
        <v>42</v>
      </c>
      <c r="AD89" s="124">
        <v>0</v>
      </c>
      <c r="AE89" s="124">
        <v>42</v>
      </c>
    </row>
    <row r="90" s="26" customFormat="1" ht="60.0" customHeight="1" x14ac:dyDescent="0.15" spans="1:31">
      <c r="A90" s="41">
        <v>261</v>
      </c>
      <c r="B90" s="41" t="s">
        <v>101</v>
      </c>
      <c r="C90" s="41" t="s">
        <v>103</v>
      </c>
      <c r="D90" s="41" t="s">
        <v>140</v>
      </c>
      <c r="E90" s="41" t="s">
        <v>53</v>
      </c>
      <c r="F90" s="41" t="s">
        <v>510</v>
      </c>
      <c r="G90" s="41" t="s">
        <v>511</v>
      </c>
      <c r="H90" s="41" t="s">
        <v>387</v>
      </c>
      <c r="I90" s="115">
        <v>45505</v>
      </c>
      <c r="J90" s="115">
        <v>45627</v>
      </c>
      <c r="K90" s="41" t="s">
        <v>58</v>
      </c>
      <c r="L90" s="41" t="s">
        <v>86</v>
      </c>
      <c r="M90" s="59" t="s">
        <v>512</v>
      </c>
      <c r="N90" s="41" t="s">
        <v>389</v>
      </c>
      <c r="O90" s="117">
        <v>190</v>
      </c>
      <c r="P90" s="117">
        <v>76</v>
      </c>
      <c r="Q90" s="117">
        <v>114</v>
      </c>
      <c r="R90" s="59" t="s">
        <v>467</v>
      </c>
      <c r="S90" s="74"/>
      <c r="T90" s="124"/>
      <c r="U90" s="124"/>
      <c r="V90" s="124">
        <v>76</v>
      </c>
      <c r="W90" s="124">
        <v>0</v>
      </c>
      <c r="X90" s="124">
        <v>0</v>
      </c>
      <c r="Y90" s="124"/>
      <c r="Z90" s="124">
        <v>76</v>
      </c>
      <c r="AA90" s="124">
        <v>0</v>
      </c>
      <c r="AB90" s="124">
        <v>0</v>
      </c>
      <c r="AC90" s="124">
        <v>76</v>
      </c>
      <c r="AD90" s="124">
        <v>0</v>
      </c>
      <c r="AE90" s="124">
        <v>76</v>
      </c>
    </row>
    <row r="91" s="26" customFormat="1" ht="60.0" customHeight="1" x14ac:dyDescent="0.15" spans="1:31">
      <c r="A91" s="41">
        <v>262</v>
      </c>
      <c r="B91" s="41" t="s">
        <v>101</v>
      </c>
      <c r="C91" s="41" t="s">
        <v>103</v>
      </c>
      <c r="D91" s="41" t="s">
        <v>140</v>
      </c>
      <c r="E91" s="41" t="s">
        <v>53</v>
      </c>
      <c r="F91" s="41" t="s">
        <v>513</v>
      </c>
      <c r="G91" s="41" t="s">
        <v>514</v>
      </c>
      <c r="H91" s="41" t="s">
        <v>515</v>
      </c>
      <c r="I91" s="115">
        <v>45505</v>
      </c>
      <c r="J91" s="115">
        <v>45627</v>
      </c>
      <c r="K91" s="41" t="s">
        <v>393</v>
      </c>
      <c r="L91" s="41" t="s">
        <v>86</v>
      </c>
      <c r="M91" s="59" t="s">
        <v>516</v>
      </c>
      <c r="N91" s="41" t="s">
        <v>517</v>
      </c>
      <c r="O91" s="117">
        <v>6.4</v>
      </c>
      <c r="P91" s="117">
        <v>6.4</v>
      </c>
      <c r="Q91" s="117">
        <v>0</v>
      </c>
      <c r="R91" s="59" t="s">
        <v>518</v>
      </c>
      <c r="S91" s="74"/>
      <c r="T91" s="124"/>
      <c r="U91" s="124"/>
      <c r="V91" s="124">
        <v>6.4</v>
      </c>
      <c r="W91" s="124">
        <v>0</v>
      </c>
      <c r="X91" s="124">
        <v>0</v>
      </c>
      <c r="Y91" s="124"/>
      <c r="Z91" s="124">
        <v>6.4</v>
      </c>
      <c r="AA91" s="124">
        <v>0</v>
      </c>
      <c r="AB91" s="124">
        <v>0</v>
      </c>
      <c r="AC91" s="124">
        <v>6.4</v>
      </c>
      <c r="AD91" s="124">
        <v>0</v>
      </c>
      <c r="AE91" s="124">
        <v>6.4</v>
      </c>
    </row>
    <row r="92" s="26" customFormat="1" ht="60.0" customHeight="1" x14ac:dyDescent="0.15" spans="1:31">
      <c r="A92" s="41">
        <v>263</v>
      </c>
      <c r="B92" s="41" t="s">
        <v>101</v>
      </c>
      <c r="C92" s="41" t="s">
        <v>103</v>
      </c>
      <c r="D92" s="42" t="s">
        <v>140</v>
      </c>
      <c r="E92" s="41" t="s">
        <v>53</v>
      </c>
      <c r="F92" s="41" t="s">
        <v>519</v>
      </c>
      <c r="G92" s="41" t="s">
        <v>520</v>
      </c>
      <c r="H92" s="41" t="s">
        <v>239</v>
      </c>
      <c r="I92" s="115">
        <v>45505</v>
      </c>
      <c r="J92" s="115">
        <v>45627</v>
      </c>
      <c r="K92" s="41" t="s">
        <v>521</v>
      </c>
      <c r="L92" s="41" t="s">
        <v>86</v>
      </c>
      <c r="M92" s="59" t="s">
        <v>522</v>
      </c>
      <c r="N92" s="59" t="s">
        <v>523</v>
      </c>
      <c r="O92" s="117">
        <v>8</v>
      </c>
      <c r="P92" s="117">
        <v>5</v>
      </c>
      <c r="Q92" s="117">
        <v>3</v>
      </c>
      <c r="R92" s="59" t="s">
        <v>524</v>
      </c>
      <c r="S92" s="74"/>
      <c r="T92" s="124"/>
      <c r="U92" s="124"/>
      <c r="V92" s="124">
        <v>0</v>
      </c>
      <c r="W92" s="124">
        <v>0</v>
      </c>
      <c r="X92" s="124">
        <v>5</v>
      </c>
      <c r="Y92" s="124"/>
      <c r="Z92" s="124">
        <v>5</v>
      </c>
      <c r="AA92" s="124">
        <v>0</v>
      </c>
      <c r="AB92" s="124">
        <v>0</v>
      </c>
      <c r="AC92" s="124">
        <v>5</v>
      </c>
      <c r="AD92" s="124">
        <v>0</v>
      </c>
      <c r="AE92" s="124">
        <v>5</v>
      </c>
    </row>
    <row r="93" s="26" customFormat="1" ht="60.0" customHeight="1" x14ac:dyDescent="0.15" spans="1:31">
      <c r="A93" s="41">
        <v>264</v>
      </c>
      <c r="B93" s="41" t="s">
        <v>101</v>
      </c>
      <c r="C93" s="41" t="s">
        <v>103</v>
      </c>
      <c r="D93" s="41" t="s">
        <v>140</v>
      </c>
      <c r="E93" s="41" t="s">
        <v>54</v>
      </c>
      <c r="F93" s="41" t="s">
        <v>525</v>
      </c>
      <c r="G93" s="41" t="s">
        <v>526</v>
      </c>
      <c r="H93" s="41" t="s">
        <v>387</v>
      </c>
      <c r="I93" s="115">
        <v>45505</v>
      </c>
      <c r="J93" s="115">
        <v>45627</v>
      </c>
      <c r="K93" s="41" t="s">
        <v>58</v>
      </c>
      <c r="L93" s="41" t="s">
        <v>87</v>
      </c>
      <c r="M93" s="59" t="s">
        <v>527</v>
      </c>
      <c r="N93" s="41" t="s">
        <v>389</v>
      </c>
      <c r="O93" s="116">
        <v>135</v>
      </c>
      <c r="P93" s="117">
        <v>54</v>
      </c>
      <c r="Q93" s="117">
        <v>81</v>
      </c>
      <c r="R93" s="59" t="s">
        <v>528</v>
      </c>
      <c r="S93" s="74"/>
      <c r="T93" s="124"/>
      <c r="U93" s="124"/>
      <c r="V93" s="124">
        <v>54</v>
      </c>
      <c r="W93" s="124">
        <v>0</v>
      </c>
      <c r="X93" s="124">
        <v>0</v>
      </c>
      <c r="Y93" s="124"/>
      <c r="Z93" s="124">
        <v>54</v>
      </c>
      <c r="AA93" s="124">
        <v>0</v>
      </c>
      <c r="AB93" s="124">
        <v>0</v>
      </c>
      <c r="AC93" s="124">
        <v>54</v>
      </c>
      <c r="AD93" s="124">
        <v>0</v>
      </c>
      <c r="AE93" s="124">
        <v>54</v>
      </c>
    </row>
    <row r="94" s="26" customFormat="1" ht="60.0" customHeight="1" x14ac:dyDescent="0.15" spans="1:31">
      <c r="A94" s="41">
        <v>266</v>
      </c>
      <c r="B94" s="41" t="s">
        <v>101</v>
      </c>
      <c r="C94" s="41" t="s">
        <v>102</v>
      </c>
      <c r="D94" s="41" t="s">
        <v>26</v>
      </c>
      <c r="E94" s="41" t="s">
        <v>529</v>
      </c>
      <c r="F94" s="41" t="s">
        <v>530</v>
      </c>
      <c r="G94" s="41" t="s">
        <v>531</v>
      </c>
      <c r="H94" s="41" t="s">
        <v>239</v>
      </c>
      <c r="I94" s="115">
        <v>45383</v>
      </c>
      <c r="J94" s="115">
        <v>45627</v>
      </c>
      <c r="K94" s="41" t="s">
        <v>55</v>
      </c>
      <c r="L94" s="41" t="s">
        <v>55</v>
      </c>
      <c r="M94" s="59" t="s">
        <v>532</v>
      </c>
      <c r="N94" s="41" t="s">
        <v>533</v>
      </c>
      <c r="O94" s="117">
        <v>360</v>
      </c>
      <c r="P94" s="117">
        <v>360</v>
      </c>
      <c r="Q94" s="117">
        <v>0</v>
      </c>
      <c r="R94" s="59" t="s">
        <v>534</v>
      </c>
      <c r="S94" s="74"/>
      <c r="T94" s="124"/>
      <c r="U94" s="124"/>
      <c r="V94" s="124">
        <v>0</v>
      </c>
      <c r="W94" s="124">
        <v>0</v>
      </c>
      <c r="X94" s="124">
        <f>237+123</f>
        <v>360</v>
      </c>
      <c r="Y94" s="124"/>
      <c r="Z94" s="124">
        <v>360</v>
      </c>
      <c r="AA94" s="124">
        <v>0</v>
      </c>
      <c r="AB94" s="124">
        <v>0</v>
      </c>
      <c r="AC94" s="124">
        <v>360</v>
      </c>
      <c r="AD94" s="124">
        <v>0</v>
      </c>
      <c r="AE94" s="124">
        <v>360</v>
      </c>
    </row>
    <row r="95" s="26" customFormat="1" ht="60.0" customHeight="1" x14ac:dyDescent="0.15" spans="1:31">
      <c r="A95" s="41">
        <v>267</v>
      </c>
      <c r="B95" s="41" t="s">
        <v>101</v>
      </c>
      <c r="C95" s="41" t="s">
        <v>104</v>
      </c>
      <c r="D95" s="41" t="s">
        <v>535</v>
      </c>
      <c r="E95" s="41" t="s">
        <v>43</v>
      </c>
      <c r="F95" s="41" t="s">
        <v>536</v>
      </c>
      <c r="G95" s="41" t="s">
        <v>537</v>
      </c>
      <c r="H95" s="41" t="s">
        <v>239</v>
      </c>
      <c r="I95" s="115">
        <v>45505</v>
      </c>
      <c r="J95" s="115">
        <v>45627</v>
      </c>
      <c r="K95" s="41" t="s">
        <v>55</v>
      </c>
      <c r="L95" s="41" t="s">
        <v>76</v>
      </c>
      <c r="M95" s="132" t="s">
        <v>538</v>
      </c>
      <c r="N95" s="41" t="s">
        <v>539</v>
      </c>
      <c r="O95" s="117">
        <v>32.5</v>
      </c>
      <c r="P95" s="117">
        <v>32.5</v>
      </c>
      <c r="Q95" s="117">
        <v>0</v>
      </c>
      <c r="R95" s="59"/>
      <c r="S95" s="74"/>
      <c r="T95" s="124"/>
      <c r="U95" s="124"/>
      <c r="V95" s="124">
        <v>0</v>
      </c>
      <c r="W95" s="124">
        <v>32.5</v>
      </c>
      <c r="X95" s="124">
        <v>0</v>
      </c>
      <c r="Y95" s="124"/>
      <c r="Z95" s="124">
        <v>32.5</v>
      </c>
      <c r="AA95" s="124">
        <v>0</v>
      </c>
      <c r="AB95" s="124">
        <v>0</v>
      </c>
      <c r="AC95" s="124">
        <v>32.5</v>
      </c>
      <c r="AD95" s="124">
        <v>0</v>
      </c>
      <c r="AE95" s="124">
        <v>32.5</v>
      </c>
    </row>
    <row r="96" s="26" customFormat="1" ht="60.0" customHeight="1" x14ac:dyDescent="0.15" spans="1:31">
      <c r="A96" s="41">
        <v>268</v>
      </c>
      <c r="B96" s="41" t="s">
        <v>101</v>
      </c>
      <c r="C96" s="41" t="s">
        <v>104</v>
      </c>
      <c r="D96" s="41" t="s">
        <v>535</v>
      </c>
      <c r="E96" s="41" t="s">
        <v>47</v>
      </c>
      <c r="F96" s="41" t="s">
        <v>540</v>
      </c>
      <c r="G96" s="41" t="s">
        <v>541</v>
      </c>
      <c r="H96" s="41" t="s">
        <v>239</v>
      </c>
      <c r="I96" s="115">
        <v>45506</v>
      </c>
      <c r="J96" s="115">
        <v>45628</v>
      </c>
      <c r="K96" s="41" t="s">
        <v>55</v>
      </c>
      <c r="L96" s="41" t="s">
        <v>80</v>
      </c>
      <c r="M96" s="59" t="s">
        <v>542</v>
      </c>
      <c r="N96" s="41" t="s">
        <v>543</v>
      </c>
      <c r="O96" s="117">
        <v>6</v>
      </c>
      <c r="P96" s="117">
        <v>6</v>
      </c>
      <c r="Q96" s="117">
        <v>0</v>
      </c>
      <c r="R96" s="59" t="s">
        <v>544</v>
      </c>
      <c r="S96" s="74"/>
      <c r="T96" s="124"/>
      <c r="U96" s="124"/>
      <c r="V96" s="124">
        <v>0</v>
      </c>
      <c r="W96" s="124">
        <v>6</v>
      </c>
      <c r="X96" s="124">
        <v>0</v>
      </c>
      <c r="Y96" s="124"/>
      <c r="Z96" s="124">
        <v>6</v>
      </c>
      <c r="AA96" s="124">
        <v>0</v>
      </c>
      <c r="AB96" s="124">
        <v>0</v>
      </c>
      <c r="AC96" s="124">
        <v>6</v>
      </c>
      <c r="AD96" s="124">
        <v>0</v>
      </c>
      <c r="AE96" s="124">
        <v>6</v>
      </c>
    </row>
    <row r="97" s="26" customFormat="1" ht="60.0" customHeight="1" x14ac:dyDescent="0.15" spans="1:31">
      <c r="A97" s="41">
        <v>269</v>
      </c>
      <c r="B97" s="41" t="s">
        <v>101</v>
      </c>
      <c r="C97" s="41" t="s">
        <v>104</v>
      </c>
      <c r="D97" s="41" t="s">
        <v>535</v>
      </c>
      <c r="E97" s="41" t="s">
        <v>53</v>
      </c>
      <c r="F97" s="41" t="s">
        <v>545</v>
      </c>
      <c r="G97" s="41" t="s">
        <v>546</v>
      </c>
      <c r="H97" s="41" t="s">
        <v>239</v>
      </c>
      <c r="I97" s="115">
        <v>45505</v>
      </c>
      <c r="J97" s="115">
        <v>45627</v>
      </c>
      <c r="K97" s="41" t="s">
        <v>55</v>
      </c>
      <c r="L97" s="41" t="s">
        <v>86</v>
      </c>
      <c r="M97" s="59" t="s">
        <v>547</v>
      </c>
      <c r="N97" s="41" t="s">
        <v>543</v>
      </c>
      <c r="O97" s="117">
        <v>31.5</v>
      </c>
      <c r="P97" s="117">
        <v>31.5</v>
      </c>
      <c r="Q97" s="117">
        <v>0</v>
      </c>
      <c r="R97" s="59" t="s">
        <v>548</v>
      </c>
      <c r="S97" s="74"/>
      <c r="T97" s="124"/>
      <c r="U97" s="124"/>
      <c r="V97" s="124">
        <v>0</v>
      </c>
      <c r="W97" s="124">
        <v>31.5</v>
      </c>
      <c r="X97" s="124">
        <v>0</v>
      </c>
      <c r="Y97" s="124"/>
      <c r="Z97" s="124">
        <v>31.5</v>
      </c>
      <c r="AA97" s="124">
        <v>0</v>
      </c>
      <c r="AB97" s="124">
        <v>0</v>
      </c>
      <c r="AC97" s="124">
        <v>31.5</v>
      </c>
      <c r="AD97" s="124">
        <v>0</v>
      </c>
      <c r="AE97" s="124">
        <v>31.5</v>
      </c>
    </row>
    <row r="98" s="26" customFormat="1" ht="60.0" customHeight="1" x14ac:dyDescent="0.15" spans="1:31">
      <c r="A98" s="41">
        <v>270</v>
      </c>
      <c r="B98" s="41" t="s">
        <v>112</v>
      </c>
      <c r="C98" s="41" t="s">
        <v>113</v>
      </c>
      <c r="D98" s="41" t="s">
        <v>549</v>
      </c>
      <c r="E98" s="41" t="s">
        <v>32</v>
      </c>
      <c r="F98" s="41" t="s">
        <v>391</v>
      </c>
      <c r="G98" s="41" t="s">
        <v>550</v>
      </c>
      <c r="H98" s="41" t="s">
        <v>551</v>
      </c>
      <c r="I98" s="115">
        <v>45505</v>
      </c>
      <c r="J98" s="115">
        <v>45627</v>
      </c>
      <c r="K98" s="41" t="s">
        <v>393</v>
      </c>
      <c r="L98" s="41" t="s">
        <v>65</v>
      </c>
      <c r="M98" s="59" t="s">
        <v>552</v>
      </c>
      <c r="N98" s="41" t="s">
        <v>553</v>
      </c>
      <c r="O98" s="117">
        <v>10</v>
      </c>
      <c r="P98" s="117">
        <v>10</v>
      </c>
      <c r="Q98" s="117">
        <v>0</v>
      </c>
      <c r="R98" s="126" t="s">
        <v>554</v>
      </c>
      <c r="S98" s="74"/>
      <c r="T98" s="124"/>
      <c r="U98" s="124"/>
      <c r="V98" s="124">
        <v>10</v>
      </c>
      <c r="W98" s="124">
        <v>0</v>
      </c>
      <c r="X98" s="124">
        <v>0</v>
      </c>
      <c r="Y98" s="124"/>
      <c r="Z98" s="124">
        <v>10</v>
      </c>
      <c r="AA98" s="124">
        <v>0</v>
      </c>
      <c r="AB98" s="124">
        <v>0</v>
      </c>
      <c r="AC98" s="124">
        <v>10</v>
      </c>
      <c r="AD98" s="124">
        <v>0</v>
      </c>
      <c r="AE98" s="124">
        <v>10</v>
      </c>
    </row>
    <row r="99" s="26" customFormat="1" ht="60.0" customHeight="1" x14ac:dyDescent="0.15" spans="1:31">
      <c r="A99" s="41">
        <v>271</v>
      </c>
      <c r="B99" s="41" t="s">
        <v>112</v>
      </c>
      <c r="C99" s="41" t="s">
        <v>113</v>
      </c>
      <c r="D99" s="41" t="s">
        <v>549</v>
      </c>
      <c r="E99" s="41" t="s">
        <v>53</v>
      </c>
      <c r="F99" s="41" t="s">
        <v>513</v>
      </c>
      <c r="G99" s="41" t="s">
        <v>555</v>
      </c>
      <c r="H99" s="41" t="s">
        <v>239</v>
      </c>
      <c r="I99" s="115">
        <v>45505</v>
      </c>
      <c r="J99" s="115">
        <v>45627</v>
      </c>
      <c r="K99" s="41" t="s">
        <v>393</v>
      </c>
      <c r="L99" s="41" t="s">
        <v>86</v>
      </c>
      <c r="M99" s="59" t="s">
        <v>556</v>
      </c>
      <c r="N99" s="41" t="s">
        <v>557</v>
      </c>
      <c r="O99" s="117">
        <v>12.7</v>
      </c>
      <c r="P99" s="117">
        <v>12.7</v>
      </c>
      <c r="Q99" s="116">
        <v>0</v>
      </c>
      <c r="R99" s="59" t="s">
        <v>558</v>
      </c>
      <c r="S99" s="74"/>
      <c r="T99" s="124"/>
      <c r="U99" s="124"/>
      <c r="V99" s="124">
        <v>12.7</v>
      </c>
      <c r="W99" s="124">
        <v>0</v>
      </c>
      <c r="X99" s="124">
        <v>0</v>
      </c>
      <c r="Y99" s="124"/>
      <c r="Z99" s="124">
        <v>12.7</v>
      </c>
      <c r="AA99" s="124">
        <v>0</v>
      </c>
      <c r="AB99" s="124">
        <v>0</v>
      </c>
      <c r="AC99" s="124">
        <v>12.7</v>
      </c>
      <c r="AD99" s="124">
        <v>0</v>
      </c>
      <c r="AE99" s="124">
        <v>12.7</v>
      </c>
    </row>
    <row r="100" s="26" customFormat="1" ht="60.0" customHeight="1" x14ac:dyDescent="0.15" spans="1:31">
      <c r="A100" s="41">
        <v>272</v>
      </c>
      <c r="B100" s="41" t="s">
        <v>112</v>
      </c>
      <c r="C100" s="41" t="s">
        <v>114</v>
      </c>
      <c r="D100" s="41" t="s">
        <v>559</v>
      </c>
      <c r="E100" s="41" t="s">
        <v>31</v>
      </c>
      <c r="F100" s="41" t="s">
        <v>560</v>
      </c>
      <c r="G100" s="41" t="s">
        <v>561</v>
      </c>
      <c r="H100" s="41" t="s">
        <v>239</v>
      </c>
      <c r="I100" s="115">
        <v>45580</v>
      </c>
      <c r="J100" s="115">
        <v>45627</v>
      </c>
      <c r="K100" s="41" t="s">
        <v>55</v>
      </c>
      <c r="L100" s="41" t="s">
        <v>64</v>
      </c>
      <c r="M100" s="59" t="s">
        <v>562</v>
      </c>
      <c r="N100" s="41" t="s">
        <v>563</v>
      </c>
      <c r="O100" s="117">
        <v>36</v>
      </c>
      <c r="P100" s="117">
        <v>36</v>
      </c>
      <c r="Q100" s="117">
        <v>0</v>
      </c>
      <c r="R100" s="59" t="s">
        <v>564</v>
      </c>
      <c r="S100" s="74"/>
      <c r="T100" s="124"/>
      <c r="U100" s="124"/>
      <c r="V100" s="124">
        <v>0</v>
      </c>
      <c r="W100" s="124">
        <v>0</v>
      </c>
      <c r="X100" s="124">
        <v>36</v>
      </c>
      <c r="Y100" s="124"/>
      <c r="Z100" s="124">
        <v>36</v>
      </c>
      <c r="AA100" s="124">
        <v>0</v>
      </c>
      <c r="AB100" s="124">
        <v>0</v>
      </c>
      <c r="AC100" s="124">
        <v>36</v>
      </c>
      <c r="AD100" s="124">
        <v>0</v>
      </c>
      <c r="AE100" s="124">
        <v>36</v>
      </c>
    </row>
    <row r="101" s="26" customFormat="1" ht="60.0" customHeight="1" x14ac:dyDescent="0.15" spans="1:31">
      <c r="A101" s="41">
        <v>273</v>
      </c>
      <c r="B101" s="41" t="s">
        <v>112</v>
      </c>
      <c r="C101" s="41" t="s">
        <v>114</v>
      </c>
      <c r="D101" s="41" t="s">
        <v>559</v>
      </c>
      <c r="E101" s="41" t="s">
        <v>31</v>
      </c>
      <c r="F101" s="41" t="s">
        <v>560</v>
      </c>
      <c r="G101" s="41" t="s">
        <v>565</v>
      </c>
      <c r="H101" s="41" t="s">
        <v>239</v>
      </c>
      <c r="I101" s="115">
        <v>45580</v>
      </c>
      <c r="J101" s="115">
        <v>45627</v>
      </c>
      <c r="K101" s="41" t="s">
        <v>55</v>
      </c>
      <c r="L101" s="41" t="s">
        <v>64</v>
      </c>
      <c r="M101" s="59" t="s">
        <v>566</v>
      </c>
      <c r="N101" s="41" t="s">
        <v>563</v>
      </c>
      <c r="O101" s="117">
        <v>18</v>
      </c>
      <c r="P101" s="117">
        <v>18</v>
      </c>
      <c r="Q101" s="117">
        <v>0</v>
      </c>
      <c r="R101" s="59" t="s">
        <v>567</v>
      </c>
      <c r="S101" s="74"/>
      <c r="T101" s="124"/>
      <c r="U101" s="124"/>
      <c r="V101" s="124">
        <v>0</v>
      </c>
      <c r="W101" s="124">
        <v>0</v>
      </c>
      <c r="X101" s="124">
        <v>18</v>
      </c>
      <c r="Y101" s="124"/>
      <c r="Z101" s="124">
        <v>18</v>
      </c>
      <c r="AA101" s="124">
        <v>0</v>
      </c>
      <c r="AB101" s="124">
        <v>0</v>
      </c>
      <c r="AC101" s="124">
        <v>18</v>
      </c>
      <c r="AD101" s="124">
        <v>0</v>
      </c>
      <c r="AE101" s="124">
        <v>18</v>
      </c>
    </row>
    <row r="102" s="26" customFormat="1" ht="60.0" customHeight="1" x14ac:dyDescent="0.15" spans="1:31">
      <c r="A102" s="41">
        <v>274</v>
      </c>
      <c r="B102" s="18" t="s">
        <v>112</v>
      </c>
      <c r="C102" s="18" t="s">
        <v>114</v>
      </c>
      <c r="D102" s="18" t="s">
        <v>559</v>
      </c>
      <c r="E102" s="41" t="s">
        <v>31</v>
      </c>
      <c r="F102" s="18" t="s">
        <v>560</v>
      </c>
      <c r="G102" s="18" t="s">
        <v>568</v>
      </c>
      <c r="H102" s="18" t="s">
        <v>239</v>
      </c>
      <c r="I102" s="115">
        <v>45580</v>
      </c>
      <c r="J102" s="115">
        <v>45627</v>
      </c>
      <c r="K102" s="18" t="s">
        <v>55</v>
      </c>
      <c r="L102" s="18" t="s">
        <v>64</v>
      </c>
      <c r="M102" s="133" t="s">
        <v>569</v>
      </c>
      <c r="N102" s="18" t="s">
        <v>570</v>
      </c>
      <c r="O102" s="18">
        <v>46</v>
      </c>
      <c r="P102" s="18">
        <v>46</v>
      </c>
      <c r="Q102" s="18">
        <v>0</v>
      </c>
      <c r="R102" s="18" t="s">
        <v>571</v>
      </c>
      <c r="S102" s="74"/>
      <c r="T102" s="18"/>
      <c r="U102" s="18"/>
      <c r="V102" s="18">
        <v>0</v>
      </c>
      <c r="W102" s="18">
        <v>0</v>
      </c>
      <c r="X102" s="18">
        <v>46</v>
      </c>
      <c r="Y102" s="136"/>
      <c r="Z102" s="124">
        <v>46</v>
      </c>
      <c r="AA102" s="124">
        <v>0</v>
      </c>
      <c r="AB102" s="124">
        <v>0</v>
      </c>
      <c r="AC102" s="124">
        <v>46</v>
      </c>
      <c r="AD102" s="124">
        <v>0</v>
      </c>
      <c r="AE102" s="124">
        <v>46</v>
      </c>
    </row>
    <row r="103" s="26" customFormat="1" ht="60.0" customHeight="1" x14ac:dyDescent="0.15" spans="1:31">
      <c r="A103" s="41">
        <v>275</v>
      </c>
      <c r="B103" s="41" t="s">
        <v>112</v>
      </c>
      <c r="C103" s="41" t="s">
        <v>114</v>
      </c>
      <c r="D103" s="41" t="s">
        <v>572</v>
      </c>
      <c r="E103" s="41" t="s">
        <v>30</v>
      </c>
      <c r="F103" s="41" t="s">
        <v>573</v>
      </c>
      <c r="G103" s="41" t="s">
        <v>574</v>
      </c>
      <c r="H103" s="41" t="s">
        <v>387</v>
      </c>
      <c r="I103" s="115">
        <v>45505</v>
      </c>
      <c r="J103" s="115">
        <v>45627</v>
      </c>
      <c r="K103" s="41" t="s">
        <v>575</v>
      </c>
      <c r="L103" s="41" t="s">
        <v>63</v>
      </c>
      <c r="M103" s="59" t="s">
        <v>576</v>
      </c>
      <c r="N103" s="41" t="s">
        <v>577</v>
      </c>
      <c r="O103" s="117">
        <v>30</v>
      </c>
      <c r="P103" s="117">
        <v>30</v>
      </c>
      <c r="Q103" s="117">
        <v>0</v>
      </c>
      <c r="R103" s="59" t="s">
        <v>578</v>
      </c>
      <c r="S103" s="74"/>
      <c r="T103" s="124"/>
      <c r="U103" s="124"/>
      <c r="V103" s="124">
        <v>0</v>
      </c>
      <c r="W103" s="124">
        <v>30</v>
      </c>
      <c r="X103" s="124">
        <v>0</v>
      </c>
      <c r="Y103" s="124"/>
      <c r="Z103" s="124">
        <v>30</v>
      </c>
      <c r="AA103" s="124">
        <v>0</v>
      </c>
      <c r="AB103" s="124">
        <v>0</v>
      </c>
      <c r="AC103" s="124">
        <v>30</v>
      </c>
      <c r="AD103" s="124">
        <v>0</v>
      </c>
      <c r="AE103" s="124">
        <v>30</v>
      </c>
    </row>
    <row r="104" s="10" customFormat="1" ht="60.0" customHeight="1" x14ac:dyDescent="0.15" spans="1:31">
      <c r="A104" s="41">
        <v>276</v>
      </c>
      <c r="B104" s="41" t="s">
        <v>112</v>
      </c>
      <c r="C104" s="41" t="s">
        <v>114</v>
      </c>
      <c r="D104" s="41" t="s">
        <v>572</v>
      </c>
      <c r="E104" s="41" t="s">
        <v>31</v>
      </c>
      <c r="F104" s="41" t="s">
        <v>579</v>
      </c>
      <c r="G104" s="41" t="s">
        <v>580</v>
      </c>
      <c r="H104" s="41" t="s">
        <v>387</v>
      </c>
      <c r="I104" s="115">
        <v>45505</v>
      </c>
      <c r="J104" s="115">
        <v>45627</v>
      </c>
      <c r="K104" s="41" t="s">
        <v>581</v>
      </c>
      <c r="L104" s="41" t="s">
        <v>64</v>
      </c>
      <c r="M104" s="59" t="s">
        <v>582</v>
      </c>
      <c r="N104" s="66" t="s">
        <v>583</v>
      </c>
      <c r="O104" s="117">
        <v>10</v>
      </c>
      <c r="P104" s="117">
        <v>10</v>
      </c>
      <c r="Q104" s="117">
        <v>0</v>
      </c>
      <c r="R104" s="59" t="s">
        <v>584</v>
      </c>
      <c r="S104" s="74"/>
      <c r="T104" s="136"/>
      <c r="U104" s="136"/>
      <c r="V104" s="136">
        <v>10</v>
      </c>
      <c r="W104" s="136">
        <v>0</v>
      </c>
      <c r="X104" s="136">
        <v>0</v>
      </c>
      <c r="Y104" s="136"/>
      <c r="Z104" s="136">
        <v>10</v>
      </c>
      <c r="AA104" s="136">
        <v>0</v>
      </c>
      <c r="AB104" s="136">
        <v>0</v>
      </c>
      <c r="AC104" s="136">
        <v>10</v>
      </c>
      <c r="AD104" s="136">
        <v>0</v>
      </c>
      <c r="AE104" s="136">
        <v>10</v>
      </c>
    </row>
    <row r="105" s="10" customFormat="1" ht="60.0" customHeight="1" x14ac:dyDescent="0.15" spans="1:31">
      <c r="A105" s="41">
        <v>277</v>
      </c>
      <c r="B105" s="41" t="s">
        <v>112</v>
      </c>
      <c r="C105" s="41" t="s">
        <v>114</v>
      </c>
      <c r="D105" s="41" t="s">
        <v>572</v>
      </c>
      <c r="E105" s="41" t="s">
        <v>33</v>
      </c>
      <c r="F105" s="41" t="s">
        <v>585</v>
      </c>
      <c r="G105" s="41" t="s">
        <v>586</v>
      </c>
      <c r="H105" s="41" t="s">
        <v>239</v>
      </c>
      <c r="I105" s="115">
        <v>45536</v>
      </c>
      <c r="J105" s="115">
        <v>45656</v>
      </c>
      <c r="K105" s="41" t="s">
        <v>393</v>
      </c>
      <c r="L105" s="41" t="s">
        <v>66</v>
      </c>
      <c r="M105" s="59" t="s">
        <v>587</v>
      </c>
      <c r="N105" s="41" t="s">
        <v>588</v>
      </c>
      <c r="O105" s="117">
        <v>30</v>
      </c>
      <c r="P105" s="117">
        <v>30</v>
      </c>
      <c r="Q105" s="117">
        <v>0</v>
      </c>
      <c r="R105" s="59" t="s">
        <v>589</v>
      </c>
      <c r="S105" s="74"/>
      <c r="T105" s="124"/>
      <c r="U105" s="124"/>
      <c r="V105" s="124">
        <v>30</v>
      </c>
      <c r="W105" s="124">
        <v>0</v>
      </c>
      <c r="X105" s="124">
        <v>0</v>
      </c>
      <c r="Y105" s="124"/>
      <c r="Z105" s="136">
        <v>30</v>
      </c>
      <c r="AA105" s="136">
        <v>0</v>
      </c>
      <c r="AB105" s="136">
        <v>0</v>
      </c>
      <c r="AC105" s="136">
        <v>30</v>
      </c>
      <c r="AD105" s="136">
        <v>0</v>
      </c>
      <c r="AE105" s="136">
        <v>30</v>
      </c>
    </row>
    <row r="106" s="10" customFormat="1" ht="60.0" customHeight="1" x14ac:dyDescent="0.15" spans="1:31">
      <c r="A106" s="41">
        <v>278</v>
      </c>
      <c r="B106" s="41" t="s">
        <v>112</v>
      </c>
      <c r="C106" s="41" t="s">
        <v>114</v>
      </c>
      <c r="D106" s="41" t="s">
        <v>572</v>
      </c>
      <c r="E106" s="41" t="s">
        <v>34</v>
      </c>
      <c r="F106" s="41" t="s">
        <v>401</v>
      </c>
      <c r="G106" s="41" t="s">
        <v>590</v>
      </c>
      <c r="H106" s="41" t="s">
        <v>387</v>
      </c>
      <c r="I106" s="115">
        <v>45536</v>
      </c>
      <c r="J106" s="115">
        <v>45595</v>
      </c>
      <c r="K106" s="41" t="s">
        <v>393</v>
      </c>
      <c r="L106" s="41" t="s">
        <v>67</v>
      </c>
      <c r="M106" s="59" t="s">
        <v>591</v>
      </c>
      <c r="N106" s="41">
        <v>10</v>
      </c>
      <c r="O106" s="116">
        <v>10</v>
      </c>
      <c r="P106" s="116">
        <v>10</v>
      </c>
      <c r="Q106" s="128">
        <v>0</v>
      </c>
      <c r="R106" s="59" t="s">
        <v>592</v>
      </c>
      <c r="S106" s="74"/>
      <c r="T106" s="136"/>
      <c r="U106" s="136"/>
      <c r="V106" s="136">
        <v>10</v>
      </c>
      <c r="W106" s="136">
        <v>0</v>
      </c>
      <c r="X106" s="136">
        <v>0</v>
      </c>
      <c r="Y106" s="136"/>
      <c r="Z106" s="136">
        <v>10</v>
      </c>
      <c r="AA106" s="136">
        <v>0</v>
      </c>
      <c r="AB106" s="136">
        <v>0</v>
      </c>
      <c r="AC106" s="136">
        <v>10</v>
      </c>
      <c r="AD106" s="136">
        <v>0</v>
      </c>
      <c r="AE106" s="136">
        <v>10</v>
      </c>
    </row>
    <row r="107" s="10" customFormat="1" ht="60.0" customHeight="1" x14ac:dyDescent="0.15" spans="1:31">
      <c r="A107" s="41">
        <v>279</v>
      </c>
      <c r="B107" s="41" t="s">
        <v>112</v>
      </c>
      <c r="C107" s="41" t="s">
        <v>114</v>
      </c>
      <c r="D107" s="41" t="s">
        <v>572</v>
      </c>
      <c r="E107" s="41" t="s">
        <v>34</v>
      </c>
      <c r="F107" s="41" t="s">
        <v>593</v>
      </c>
      <c r="G107" s="41" t="s">
        <v>594</v>
      </c>
      <c r="H107" s="41" t="s">
        <v>239</v>
      </c>
      <c r="I107" s="115">
        <v>45536</v>
      </c>
      <c r="J107" s="115">
        <v>45656</v>
      </c>
      <c r="K107" s="41" t="s">
        <v>575</v>
      </c>
      <c r="L107" s="41" t="s">
        <v>67</v>
      </c>
      <c r="M107" s="59" t="s">
        <v>595</v>
      </c>
      <c r="N107" s="41">
        <v>20</v>
      </c>
      <c r="O107" s="117">
        <v>20</v>
      </c>
      <c r="P107" s="117">
        <v>20</v>
      </c>
      <c r="Q107" s="117">
        <v>0</v>
      </c>
      <c r="R107" s="59" t="s">
        <v>596</v>
      </c>
      <c r="S107" s="74"/>
      <c r="T107" s="136"/>
      <c r="U107" s="136"/>
      <c r="V107" s="136">
        <v>0</v>
      </c>
      <c r="W107" s="136">
        <v>20</v>
      </c>
      <c r="X107" s="136">
        <v>0</v>
      </c>
      <c r="Y107" s="136"/>
      <c r="Z107" s="136">
        <v>20</v>
      </c>
      <c r="AA107" s="136">
        <v>0</v>
      </c>
      <c r="AB107" s="136">
        <v>0</v>
      </c>
      <c r="AC107" s="136">
        <v>20</v>
      </c>
      <c r="AD107" s="136">
        <v>0</v>
      </c>
      <c r="AE107" s="136">
        <v>20</v>
      </c>
    </row>
    <row r="108" s="10" customFormat="1" ht="60.0" customHeight="1" x14ac:dyDescent="0.15" spans="1:31">
      <c r="A108" s="41">
        <v>280</v>
      </c>
      <c r="B108" s="41" t="s">
        <v>112</v>
      </c>
      <c r="C108" s="41" t="s">
        <v>114</v>
      </c>
      <c r="D108" s="42" t="s">
        <v>572</v>
      </c>
      <c r="E108" s="41" t="s">
        <v>36</v>
      </c>
      <c r="F108" s="41" t="s">
        <v>422</v>
      </c>
      <c r="G108" s="41" t="s">
        <v>597</v>
      </c>
      <c r="H108" s="41" t="s">
        <v>239</v>
      </c>
      <c r="I108" s="115">
        <v>45536</v>
      </c>
      <c r="J108" s="115">
        <v>45627</v>
      </c>
      <c r="K108" s="41" t="s">
        <v>393</v>
      </c>
      <c r="L108" s="41" t="s">
        <v>69</v>
      </c>
      <c r="M108" s="59" t="s">
        <v>598</v>
      </c>
      <c r="N108" s="41" t="s">
        <v>599</v>
      </c>
      <c r="O108" s="117">
        <v>8</v>
      </c>
      <c r="P108" s="117">
        <v>8</v>
      </c>
      <c r="Q108" s="116">
        <v>0</v>
      </c>
      <c r="R108" s="59" t="s">
        <v>600</v>
      </c>
      <c r="S108" s="74"/>
      <c r="T108" s="136"/>
      <c r="U108" s="136"/>
      <c r="V108" s="136">
        <v>8</v>
      </c>
      <c r="W108" s="136">
        <v>0</v>
      </c>
      <c r="X108" s="136">
        <v>0</v>
      </c>
      <c r="Y108" s="136"/>
      <c r="Z108" s="136">
        <v>8</v>
      </c>
      <c r="AA108" s="136">
        <v>0</v>
      </c>
      <c r="AB108" s="136">
        <v>0</v>
      </c>
      <c r="AC108" s="136">
        <v>8</v>
      </c>
      <c r="AD108" s="136">
        <v>0</v>
      </c>
      <c r="AE108" s="136">
        <v>8</v>
      </c>
    </row>
    <row r="109" s="10" customFormat="1" ht="60.0" customHeight="1" x14ac:dyDescent="0.15" spans="1:31">
      <c r="A109" s="41">
        <v>281</v>
      </c>
      <c r="B109" s="41" t="s">
        <v>112</v>
      </c>
      <c r="C109" s="41" t="s">
        <v>114</v>
      </c>
      <c r="D109" s="41" t="s">
        <v>572</v>
      </c>
      <c r="E109" s="41" t="s">
        <v>37</v>
      </c>
      <c r="F109" s="41" t="s">
        <v>601</v>
      </c>
      <c r="G109" s="41" t="s">
        <v>602</v>
      </c>
      <c r="H109" s="41" t="s">
        <v>387</v>
      </c>
      <c r="I109" s="115">
        <v>45536</v>
      </c>
      <c r="J109" s="115">
        <v>45627</v>
      </c>
      <c r="K109" s="41" t="s">
        <v>575</v>
      </c>
      <c r="L109" s="41" t="s">
        <v>70</v>
      </c>
      <c r="M109" s="59" t="s">
        <v>603</v>
      </c>
      <c r="N109" s="66" t="s">
        <v>604</v>
      </c>
      <c r="O109" s="117">
        <v>20</v>
      </c>
      <c r="P109" s="117">
        <v>20</v>
      </c>
      <c r="Q109" s="117">
        <v>0</v>
      </c>
      <c r="R109" s="59" t="s">
        <v>605</v>
      </c>
      <c r="S109" s="74"/>
      <c r="T109" s="136"/>
      <c r="U109" s="136"/>
      <c r="V109" s="136">
        <v>0</v>
      </c>
      <c r="W109" s="136">
        <v>20</v>
      </c>
      <c r="X109" s="136">
        <v>0</v>
      </c>
      <c r="Y109" s="136"/>
      <c r="Z109" s="136">
        <v>20</v>
      </c>
      <c r="AA109" s="136">
        <v>0</v>
      </c>
      <c r="AB109" s="136">
        <v>0</v>
      </c>
      <c r="AC109" s="136">
        <v>20</v>
      </c>
      <c r="AD109" s="136">
        <v>0</v>
      </c>
      <c r="AE109" s="136">
        <v>20</v>
      </c>
    </row>
    <row r="110" s="10" customFormat="1" ht="60.0" customHeight="1" x14ac:dyDescent="0.15" spans="1:31">
      <c r="A110" s="41">
        <v>282</v>
      </c>
      <c r="B110" s="41" t="s">
        <v>112</v>
      </c>
      <c r="C110" s="41" t="s">
        <v>114</v>
      </c>
      <c r="D110" s="41" t="s">
        <v>572</v>
      </c>
      <c r="E110" s="41" t="s">
        <v>37</v>
      </c>
      <c r="F110" s="41" t="s">
        <v>606</v>
      </c>
      <c r="G110" s="45" t="s">
        <v>607</v>
      </c>
      <c r="H110" s="41" t="s">
        <v>239</v>
      </c>
      <c r="I110" s="115">
        <v>45505</v>
      </c>
      <c r="J110" s="115">
        <v>45627</v>
      </c>
      <c r="K110" s="41" t="s">
        <v>393</v>
      </c>
      <c r="L110" s="41" t="s">
        <v>70</v>
      </c>
      <c r="M110" s="59" t="s">
        <v>608</v>
      </c>
      <c r="N110" s="65" t="s">
        <v>609</v>
      </c>
      <c r="O110" s="117">
        <v>10</v>
      </c>
      <c r="P110" s="117">
        <v>10</v>
      </c>
      <c r="Q110" s="128">
        <v>0</v>
      </c>
      <c r="R110" s="59" t="s">
        <v>610</v>
      </c>
      <c r="S110" s="74"/>
      <c r="T110" s="136"/>
      <c r="U110" s="136"/>
      <c r="V110" s="136">
        <v>10</v>
      </c>
      <c r="W110" s="136">
        <v>0</v>
      </c>
      <c r="X110" s="136">
        <v>0</v>
      </c>
      <c r="Y110" s="136"/>
      <c r="Z110" s="136">
        <v>10</v>
      </c>
      <c r="AA110" s="136">
        <v>0</v>
      </c>
      <c r="AB110" s="136">
        <v>0</v>
      </c>
      <c r="AC110" s="136">
        <v>10</v>
      </c>
      <c r="AD110" s="136">
        <v>0</v>
      </c>
      <c r="AE110" s="136">
        <v>10</v>
      </c>
    </row>
    <row r="111" s="10" customFormat="1" ht="60.0" customHeight="1" x14ac:dyDescent="0.15" spans="1:31">
      <c r="A111" s="41">
        <v>283</v>
      </c>
      <c r="B111" s="41" t="s">
        <v>112</v>
      </c>
      <c r="C111" s="41" t="s">
        <v>114</v>
      </c>
      <c r="D111" s="41" t="s">
        <v>572</v>
      </c>
      <c r="E111" s="41" t="s">
        <v>38</v>
      </c>
      <c r="F111" s="41" t="s">
        <v>611</v>
      </c>
      <c r="G111" s="41" t="s">
        <v>612</v>
      </c>
      <c r="H111" s="41" t="s">
        <v>613</v>
      </c>
      <c r="I111" s="115">
        <v>45474</v>
      </c>
      <c r="J111" s="115">
        <v>45566</v>
      </c>
      <c r="K111" s="41" t="s">
        <v>393</v>
      </c>
      <c r="L111" s="41" t="s">
        <v>71</v>
      </c>
      <c r="M111" s="59" t="s">
        <v>614</v>
      </c>
      <c r="N111" s="41" t="s">
        <v>615</v>
      </c>
      <c r="O111" s="116">
        <v>9</v>
      </c>
      <c r="P111" s="116">
        <v>9</v>
      </c>
      <c r="Q111" s="128">
        <v>0</v>
      </c>
      <c r="R111" s="59" t="s">
        <v>616</v>
      </c>
      <c r="S111" s="74"/>
      <c r="T111" s="136"/>
      <c r="U111" s="136"/>
      <c r="V111" s="136">
        <v>9</v>
      </c>
      <c r="W111" s="136">
        <v>0</v>
      </c>
      <c r="X111" s="136">
        <v>0</v>
      </c>
      <c r="Y111" s="136"/>
      <c r="Z111" s="136">
        <v>9</v>
      </c>
      <c r="AA111" s="136">
        <v>0</v>
      </c>
      <c r="AB111" s="136">
        <v>0</v>
      </c>
      <c r="AC111" s="136">
        <v>9</v>
      </c>
      <c r="AD111" s="136">
        <v>0</v>
      </c>
      <c r="AE111" s="136">
        <v>9</v>
      </c>
    </row>
    <row r="112" s="10" customFormat="1" ht="60.0" customHeight="1" x14ac:dyDescent="0.15" spans="1:31">
      <c r="A112" s="41">
        <v>284</v>
      </c>
      <c r="B112" s="41" t="s">
        <v>112</v>
      </c>
      <c r="C112" s="41" t="s">
        <v>114</v>
      </c>
      <c r="D112" s="41" t="s">
        <v>572</v>
      </c>
      <c r="E112" s="41" t="s">
        <v>38</v>
      </c>
      <c r="F112" s="41" t="s">
        <v>611</v>
      </c>
      <c r="G112" s="41" t="s">
        <v>617</v>
      </c>
      <c r="H112" s="41" t="s">
        <v>239</v>
      </c>
      <c r="I112" s="115">
        <v>45474</v>
      </c>
      <c r="J112" s="115">
        <v>45566</v>
      </c>
      <c r="K112" s="41" t="s">
        <v>393</v>
      </c>
      <c r="L112" s="41" t="s">
        <v>71</v>
      </c>
      <c r="M112" s="59" t="s">
        <v>618</v>
      </c>
      <c r="N112" s="41" t="s">
        <v>619</v>
      </c>
      <c r="O112" s="116">
        <v>21</v>
      </c>
      <c r="P112" s="117">
        <v>21</v>
      </c>
      <c r="Q112" s="117">
        <v>0</v>
      </c>
      <c r="R112" s="59" t="s">
        <v>616</v>
      </c>
      <c r="S112" s="74"/>
      <c r="T112" s="136"/>
      <c r="U112" s="136"/>
      <c r="V112" s="136">
        <v>21</v>
      </c>
      <c r="W112" s="136">
        <v>0</v>
      </c>
      <c r="X112" s="136">
        <v>0</v>
      </c>
      <c r="Y112" s="136"/>
      <c r="Z112" s="136">
        <v>21</v>
      </c>
      <c r="AA112" s="136">
        <v>0</v>
      </c>
      <c r="AB112" s="136">
        <v>0</v>
      </c>
      <c r="AC112" s="136">
        <v>21</v>
      </c>
      <c r="AD112" s="136">
        <v>0</v>
      </c>
      <c r="AE112" s="136">
        <v>21</v>
      </c>
    </row>
    <row r="113" s="10" customFormat="1" ht="60.0" customHeight="1" x14ac:dyDescent="0.15" spans="1:31">
      <c r="A113" s="41">
        <v>285</v>
      </c>
      <c r="B113" s="41" t="s">
        <v>112</v>
      </c>
      <c r="C113" s="41" t="s">
        <v>114</v>
      </c>
      <c r="D113" s="41" t="s">
        <v>572</v>
      </c>
      <c r="E113" s="41" t="s">
        <v>41</v>
      </c>
      <c r="F113" s="41" t="s">
        <v>620</v>
      </c>
      <c r="G113" s="41" t="s">
        <v>621</v>
      </c>
      <c r="H113" s="41" t="s">
        <v>239</v>
      </c>
      <c r="I113" s="115">
        <v>45566</v>
      </c>
      <c r="J113" s="115">
        <v>45627</v>
      </c>
      <c r="K113" s="41" t="s">
        <v>521</v>
      </c>
      <c r="L113" s="41" t="s">
        <v>74</v>
      </c>
      <c r="M113" s="59" t="s">
        <v>622</v>
      </c>
      <c r="N113" s="41" t="s">
        <v>623</v>
      </c>
      <c r="O113" s="117">
        <v>6</v>
      </c>
      <c r="P113" s="117">
        <v>5</v>
      </c>
      <c r="Q113" s="117">
        <v>1</v>
      </c>
      <c r="R113" s="59" t="s">
        <v>624</v>
      </c>
      <c r="S113" s="74"/>
      <c r="T113" s="136"/>
      <c r="U113" s="136"/>
      <c r="V113" s="136">
        <v>0</v>
      </c>
      <c r="W113" s="136">
        <v>0</v>
      </c>
      <c r="X113" s="136">
        <v>5</v>
      </c>
      <c r="Y113" s="136"/>
      <c r="Z113" s="136">
        <v>5</v>
      </c>
      <c r="AA113" s="136">
        <v>0</v>
      </c>
      <c r="AB113" s="136">
        <v>0</v>
      </c>
      <c r="AC113" s="136">
        <v>5</v>
      </c>
      <c r="AD113" s="136">
        <v>0</v>
      </c>
      <c r="AE113" s="136">
        <v>5</v>
      </c>
    </row>
    <row r="114" s="10" customFormat="1" ht="60.0" customHeight="1" x14ac:dyDescent="0.15" spans="1:31">
      <c r="A114" s="41">
        <v>286</v>
      </c>
      <c r="B114" s="41" t="s">
        <v>112</v>
      </c>
      <c r="C114" s="41" t="s">
        <v>114</v>
      </c>
      <c r="D114" s="42" t="s">
        <v>572</v>
      </c>
      <c r="E114" s="41" t="s">
        <v>42</v>
      </c>
      <c r="F114" s="41" t="s">
        <v>625</v>
      </c>
      <c r="G114" s="41" t="s">
        <v>626</v>
      </c>
      <c r="H114" s="41" t="s">
        <v>627</v>
      </c>
      <c r="I114" s="115">
        <v>45566</v>
      </c>
      <c r="J114" s="115">
        <v>45627</v>
      </c>
      <c r="K114" s="41" t="s">
        <v>393</v>
      </c>
      <c r="L114" s="41" t="s">
        <v>75</v>
      </c>
      <c r="M114" s="59" t="s">
        <v>628</v>
      </c>
      <c r="N114" s="66" t="s">
        <v>629</v>
      </c>
      <c r="O114" s="117">
        <v>30</v>
      </c>
      <c r="P114" s="117">
        <v>30</v>
      </c>
      <c r="Q114" s="117">
        <v>0</v>
      </c>
      <c r="R114" s="59" t="s">
        <v>630</v>
      </c>
      <c r="S114" s="74"/>
      <c r="T114" s="136"/>
      <c r="U114" s="136"/>
      <c r="V114" s="136">
        <v>30</v>
      </c>
      <c r="W114" s="136">
        <v>0</v>
      </c>
      <c r="X114" s="136">
        <v>0</v>
      </c>
      <c r="Y114" s="136"/>
      <c r="Z114" s="136">
        <v>30</v>
      </c>
      <c r="AA114" s="136">
        <v>0</v>
      </c>
      <c r="AB114" s="136">
        <v>0</v>
      </c>
      <c r="AC114" s="136">
        <v>30</v>
      </c>
      <c r="AD114" s="136">
        <v>0</v>
      </c>
      <c r="AE114" s="136">
        <v>30</v>
      </c>
    </row>
    <row r="115" s="10" customFormat="1" ht="60.0" customHeight="1" x14ac:dyDescent="0.15" spans="1:31">
      <c r="A115" s="41">
        <v>287</v>
      </c>
      <c r="B115" s="41" t="s">
        <v>112</v>
      </c>
      <c r="C115" s="41" t="s">
        <v>114</v>
      </c>
      <c r="D115" s="42" t="s">
        <v>572</v>
      </c>
      <c r="E115" s="41" t="s">
        <v>43</v>
      </c>
      <c r="F115" s="106" t="s">
        <v>631</v>
      </c>
      <c r="G115" s="129" t="s">
        <v>632</v>
      </c>
      <c r="H115" s="129" t="s">
        <v>239</v>
      </c>
      <c r="I115" s="115">
        <v>45520</v>
      </c>
      <c r="J115" s="115">
        <v>45606</v>
      </c>
      <c r="K115" s="134" t="s">
        <v>393</v>
      </c>
      <c r="L115" s="134" t="s">
        <v>76</v>
      </c>
      <c r="M115" s="125" t="s">
        <v>633</v>
      </c>
      <c r="N115" s="129" t="s">
        <v>634</v>
      </c>
      <c r="O115" s="123">
        <v>14</v>
      </c>
      <c r="P115" s="123">
        <v>14</v>
      </c>
      <c r="Q115" s="123">
        <v>0</v>
      </c>
      <c r="R115" s="59" t="s">
        <v>635</v>
      </c>
      <c r="S115" s="74"/>
      <c r="T115" s="136"/>
      <c r="U115" s="136"/>
      <c r="V115" s="136">
        <v>14</v>
      </c>
      <c r="W115" s="136">
        <v>0</v>
      </c>
      <c r="X115" s="136">
        <v>0</v>
      </c>
      <c r="Y115" s="136"/>
      <c r="Z115" s="136">
        <v>14</v>
      </c>
      <c r="AA115" s="136">
        <v>0</v>
      </c>
      <c r="AB115" s="136">
        <v>0</v>
      </c>
      <c r="AC115" s="136">
        <v>14</v>
      </c>
      <c r="AD115" s="136">
        <v>0</v>
      </c>
      <c r="AE115" s="136">
        <v>14</v>
      </c>
    </row>
    <row r="116" s="10" customFormat="1" ht="60.0" customHeight="1" x14ac:dyDescent="0.15" spans="1:31">
      <c r="A116" s="41">
        <v>288</v>
      </c>
      <c r="B116" s="41" t="s">
        <v>112</v>
      </c>
      <c r="C116" s="41" t="s">
        <v>114</v>
      </c>
      <c r="D116" s="41" t="s">
        <v>572</v>
      </c>
      <c r="E116" s="41" t="s">
        <v>43</v>
      </c>
      <c r="F116" s="41" t="s">
        <v>631</v>
      </c>
      <c r="G116" s="41" t="s">
        <v>636</v>
      </c>
      <c r="H116" s="41" t="s">
        <v>239</v>
      </c>
      <c r="I116" s="115">
        <v>45521</v>
      </c>
      <c r="J116" s="115">
        <v>45607</v>
      </c>
      <c r="K116" s="41" t="s">
        <v>393</v>
      </c>
      <c r="L116" s="41" t="s">
        <v>76</v>
      </c>
      <c r="M116" s="59" t="s">
        <v>637</v>
      </c>
      <c r="N116" s="41" t="s">
        <v>634</v>
      </c>
      <c r="O116" s="117">
        <v>10</v>
      </c>
      <c r="P116" s="117">
        <v>10</v>
      </c>
      <c r="Q116" s="117">
        <v>0</v>
      </c>
      <c r="R116" s="59" t="s">
        <v>638</v>
      </c>
      <c r="S116" s="74"/>
      <c r="T116" s="136"/>
      <c r="U116" s="136"/>
      <c r="V116" s="136">
        <v>10</v>
      </c>
      <c r="W116" s="136">
        <v>0</v>
      </c>
      <c r="X116" s="136">
        <v>0</v>
      </c>
      <c r="Y116" s="136"/>
      <c r="Z116" s="136">
        <v>10</v>
      </c>
      <c r="AA116" s="136">
        <v>0</v>
      </c>
      <c r="AB116" s="136">
        <v>0</v>
      </c>
      <c r="AC116" s="136">
        <v>10</v>
      </c>
      <c r="AD116" s="136">
        <v>0</v>
      </c>
      <c r="AE116" s="136">
        <v>10</v>
      </c>
    </row>
    <row r="117" s="10" customFormat="1" ht="60.0" customHeight="1" x14ac:dyDescent="0.15" spans="1:31">
      <c r="A117" s="41">
        <v>289</v>
      </c>
      <c r="B117" s="41" t="s">
        <v>112</v>
      </c>
      <c r="C117" s="41" t="s">
        <v>114</v>
      </c>
      <c r="D117" s="41" t="s">
        <v>572</v>
      </c>
      <c r="E117" s="41" t="s">
        <v>43</v>
      </c>
      <c r="F117" s="41" t="s">
        <v>631</v>
      </c>
      <c r="G117" s="41" t="s">
        <v>639</v>
      </c>
      <c r="H117" s="41" t="s">
        <v>239</v>
      </c>
      <c r="I117" s="115">
        <v>45520</v>
      </c>
      <c r="J117" s="115">
        <v>45606</v>
      </c>
      <c r="K117" s="41" t="s">
        <v>393</v>
      </c>
      <c r="L117" s="41" t="s">
        <v>76</v>
      </c>
      <c r="M117" s="59" t="s">
        <v>640</v>
      </c>
      <c r="N117" s="41" t="s">
        <v>641</v>
      </c>
      <c r="O117" s="117">
        <v>6</v>
      </c>
      <c r="P117" s="117">
        <v>6</v>
      </c>
      <c r="Q117" s="116">
        <v>0</v>
      </c>
      <c r="R117" s="59" t="s">
        <v>642</v>
      </c>
      <c r="S117" s="74"/>
      <c r="T117" s="136"/>
      <c r="U117" s="136"/>
      <c r="V117" s="136">
        <v>6</v>
      </c>
      <c r="W117" s="136">
        <v>0</v>
      </c>
      <c r="X117" s="136">
        <v>0</v>
      </c>
      <c r="Y117" s="136"/>
      <c r="Z117" s="136">
        <v>6</v>
      </c>
      <c r="AA117" s="136">
        <v>0</v>
      </c>
      <c r="AB117" s="136">
        <v>0</v>
      </c>
      <c r="AC117" s="136">
        <v>6</v>
      </c>
      <c r="AD117" s="136">
        <v>0</v>
      </c>
      <c r="AE117" s="136">
        <v>6</v>
      </c>
    </row>
    <row r="118" s="10" customFormat="1" ht="60.0" customHeight="1" x14ac:dyDescent="0.15" spans="1:31">
      <c r="A118" s="41">
        <v>290</v>
      </c>
      <c r="B118" s="41" t="s">
        <v>112</v>
      </c>
      <c r="C118" s="41" t="s">
        <v>114</v>
      </c>
      <c r="D118" s="41" t="s">
        <v>572</v>
      </c>
      <c r="E118" s="41" t="s">
        <v>44</v>
      </c>
      <c r="F118" s="41" t="s">
        <v>643</v>
      </c>
      <c r="G118" s="41" t="s">
        <v>644</v>
      </c>
      <c r="H118" s="41" t="s">
        <v>239</v>
      </c>
      <c r="I118" s="115">
        <v>45536</v>
      </c>
      <c r="J118" s="115">
        <v>45627</v>
      </c>
      <c r="K118" s="41" t="s">
        <v>521</v>
      </c>
      <c r="L118" s="41" t="s">
        <v>77</v>
      </c>
      <c r="M118" s="59" t="s">
        <v>645</v>
      </c>
      <c r="N118" s="59" t="s">
        <v>646</v>
      </c>
      <c r="O118" s="117">
        <v>15</v>
      </c>
      <c r="P118" s="117">
        <v>5</v>
      </c>
      <c r="Q118" s="116">
        <v>10</v>
      </c>
      <c r="R118" s="59" t="s">
        <v>647</v>
      </c>
      <c r="S118" s="74"/>
      <c r="T118" s="136"/>
      <c r="U118" s="136"/>
      <c r="V118" s="136">
        <v>0</v>
      </c>
      <c r="W118" s="136">
        <v>0</v>
      </c>
      <c r="X118" s="136">
        <v>5</v>
      </c>
      <c r="Y118" s="136"/>
      <c r="Z118" s="136">
        <v>5</v>
      </c>
      <c r="AA118" s="136">
        <v>0</v>
      </c>
      <c r="AB118" s="136">
        <v>0</v>
      </c>
      <c r="AC118" s="136">
        <v>5</v>
      </c>
      <c r="AD118" s="136">
        <v>0</v>
      </c>
      <c r="AE118" s="136">
        <v>5</v>
      </c>
    </row>
    <row r="119" s="10" customFormat="1" ht="60.0" customHeight="1" x14ac:dyDescent="0.15" spans="1:31">
      <c r="A119" s="41">
        <v>291</v>
      </c>
      <c r="B119" s="41" t="s">
        <v>112</v>
      </c>
      <c r="C119" s="41" t="s">
        <v>114</v>
      </c>
      <c r="D119" s="41" t="s">
        <v>572</v>
      </c>
      <c r="E119" s="41" t="s">
        <v>47</v>
      </c>
      <c r="F119" s="41" t="s">
        <v>648</v>
      </c>
      <c r="G119" s="41" t="s">
        <v>649</v>
      </c>
      <c r="H119" s="41" t="s">
        <v>239</v>
      </c>
      <c r="I119" s="115">
        <v>45474</v>
      </c>
      <c r="J119" s="115">
        <v>45627</v>
      </c>
      <c r="K119" s="41" t="s">
        <v>393</v>
      </c>
      <c r="L119" s="41" t="s">
        <v>80</v>
      </c>
      <c r="M119" s="59" t="s">
        <v>650</v>
      </c>
      <c r="N119" s="41">
        <v>10</v>
      </c>
      <c r="O119" s="116">
        <v>10</v>
      </c>
      <c r="P119" s="116">
        <v>10</v>
      </c>
      <c r="Q119" s="117">
        <v>0</v>
      </c>
      <c r="R119" s="59" t="s">
        <v>651</v>
      </c>
      <c r="S119" s="74"/>
      <c r="T119" s="136"/>
      <c r="U119" s="136"/>
      <c r="V119" s="136">
        <v>10</v>
      </c>
      <c r="W119" s="136">
        <v>0</v>
      </c>
      <c r="X119" s="136">
        <v>0</v>
      </c>
      <c r="Y119" s="136"/>
      <c r="Z119" s="136">
        <v>10</v>
      </c>
      <c r="AA119" s="136">
        <v>0</v>
      </c>
      <c r="AB119" s="136">
        <v>0</v>
      </c>
      <c r="AC119" s="136">
        <v>10</v>
      </c>
      <c r="AD119" s="136">
        <v>0</v>
      </c>
      <c r="AE119" s="136">
        <v>10</v>
      </c>
    </row>
    <row r="120" s="10" customFormat="1" ht="60.0" customHeight="1" x14ac:dyDescent="0.15" spans="1:31">
      <c r="A120" s="41">
        <v>292</v>
      </c>
      <c r="B120" s="41" t="s">
        <v>112</v>
      </c>
      <c r="C120" s="41" t="s">
        <v>114</v>
      </c>
      <c r="D120" s="42" t="s">
        <v>572</v>
      </c>
      <c r="E120" s="41" t="s">
        <v>47</v>
      </c>
      <c r="F120" s="42" t="s">
        <v>648</v>
      </c>
      <c r="G120" s="42" t="s">
        <v>652</v>
      </c>
      <c r="H120" s="42" t="s">
        <v>239</v>
      </c>
      <c r="I120" s="115">
        <v>45474</v>
      </c>
      <c r="J120" s="115">
        <v>45627</v>
      </c>
      <c r="K120" s="41" t="s">
        <v>393</v>
      </c>
      <c r="L120" s="41" t="s">
        <v>80</v>
      </c>
      <c r="M120" s="59" t="s">
        <v>653</v>
      </c>
      <c r="N120" s="42">
        <v>20</v>
      </c>
      <c r="O120" s="117">
        <v>20</v>
      </c>
      <c r="P120" s="117">
        <v>20</v>
      </c>
      <c r="Q120" s="128">
        <v>0</v>
      </c>
      <c r="R120" s="59" t="s">
        <v>654</v>
      </c>
      <c r="S120" s="74"/>
      <c r="T120" s="136"/>
      <c r="U120" s="136"/>
      <c r="V120" s="136">
        <v>20</v>
      </c>
      <c r="W120" s="136">
        <v>0</v>
      </c>
      <c r="X120" s="136">
        <v>0</v>
      </c>
      <c r="Y120" s="136"/>
      <c r="Z120" s="136">
        <v>20</v>
      </c>
      <c r="AA120" s="136">
        <v>0</v>
      </c>
      <c r="AB120" s="136">
        <v>0</v>
      </c>
      <c r="AC120" s="136">
        <v>20</v>
      </c>
      <c r="AD120" s="136">
        <v>0</v>
      </c>
      <c r="AE120" s="136">
        <v>20</v>
      </c>
    </row>
    <row r="121" s="10" customFormat="1" ht="60.0" customHeight="1" x14ac:dyDescent="0.15" spans="1:31">
      <c r="A121" s="41">
        <v>293</v>
      </c>
      <c r="B121" s="41" t="s">
        <v>112</v>
      </c>
      <c r="C121" s="41" t="s">
        <v>114</v>
      </c>
      <c r="D121" s="42" t="s">
        <v>572</v>
      </c>
      <c r="E121" s="41" t="s">
        <v>47</v>
      </c>
      <c r="F121" s="42" t="s">
        <v>655</v>
      </c>
      <c r="G121" s="42" t="s">
        <v>656</v>
      </c>
      <c r="H121" s="42" t="s">
        <v>239</v>
      </c>
      <c r="I121" s="115">
        <v>45474</v>
      </c>
      <c r="J121" s="115">
        <v>45627</v>
      </c>
      <c r="K121" s="41" t="s">
        <v>575</v>
      </c>
      <c r="L121" s="41" t="s">
        <v>80</v>
      </c>
      <c r="M121" s="59" t="s">
        <v>657</v>
      </c>
      <c r="N121" s="42" t="s">
        <v>658</v>
      </c>
      <c r="O121" s="117">
        <v>30</v>
      </c>
      <c r="P121" s="117">
        <v>30</v>
      </c>
      <c r="Q121" s="128">
        <v>0</v>
      </c>
      <c r="R121" s="59" t="s">
        <v>659</v>
      </c>
      <c r="S121" s="74"/>
      <c r="T121" s="136"/>
      <c r="U121" s="136"/>
      <c r="V121" s="136">
        <v>0</v>
      </c>
      <c r="W121" s="136">
        <v>30</v>
      </c>
      <c r="X121" s="136">
        <v>0</v>
      </c>
      <c r="Y121" s="136"/>
      <c r="Z121" s="136">
        <v>30</v>
      </c>
      <c r="AA121" s="136">
        <v>0</v>
      </c>
      <c r="AB121" s="136">
        <v>0</v>
      </c>
      <c r="AC121" s="136">
        <v>30</v>
      </c>
      <c r="AD121" s="136">
        <v>0</v>
      </c>
      <c r="AE121" s="136">
        <v>30</v>
      </c>
    </row>
    <row r="122" s="10" customFormat="1" ht="60.0" customHeight="1" x14ac:dyDescent="0.15" spans="1:31">
      <c r="A122" s="41">
        <v>294</v>
      </c>
      <c r="B122" s="41" t="s">
        <v>112</v>
      </c>
      <c r="C122" s="41" t="s">
        <v>114</v>
      </c>
      <c r="D122" s="42" t="s">
        <v>572</v>
      </c>
      <c r="E122" s="41" t="s">
        <v>50</v>
      </c>
      <c r="F122" s="42" t="s">
        <v>373</v>
      </c>
      <c r="G122" s="42" t="s">
        <v>660</v>
      </c>
      <c r="H122" s="42" t="s">
        <v>239</v>
      </c>
      <c r="I122" s="115">
        <v>45505</v>
      </c>
      <c r="J122" s="115">
        <v>45627</v>
      </c>
      <c r="K122" s="42" t="s">
        <v>393</v>
      </c>
      <c r="L122" s="41" t="s">
        <v>83</v>
      </c>
      <c r="M122" s="59" t="s">
        <v>661</v>
      </c>
      <c r="N122" s="42" t="s">
        <v>662</v>
      </c>
      <c r="O122" s="117">
        <v>20</v>
      </c>
      <c r="P122" s="117">
        <v>20</v>
      </c>
      <c r="Q122" s="117">
        <v>0</v>
      </c>
      <c r="R122" s="59" t="s">
        <v>663</v>
      </c>
      <c r="S122" s="74"/>
      <c r="T122" s="136"/>
      <c r="U122" s="136"/>
      <c r="V122" s="136">
        <v>20</v>
      </c>
      <c r="W122" s="136">
        <v>0</v>
      </c>
      <c r="X122" s="136">
        <v>0</v>
      </c>
      <c r="Y122" s="136"/>
      <c r="Z122" s="136">
        <v>20</v>
      </c>
      <c r="AA122" s="136">
        <v>0</v>
      </c>
      <c r="AB122" s="136">
        <v>0</v>
      </c>
      <c r="AC122" s="136">
        <v>20</v>
      </c>
      <c r="AD122" s="136">
        <v>0</v>
      </c>
      <c r="AE122" s="136">
        <v>20</v>
      </c>
    </row>
    <row r="123" s="10" customFormat="1" ht="60.0" customHeight="1" x14ac:dyDescent="0.15" spans="1:31">
      <c r="A123" s="41">
        <v>295</v>
      </c>
      <c r="B123" s="41" t="s">
        <v>112</v>
      </c>
      <c r="C123" s="41" t="s">
        <v>114</v>
      </c>
      <c r="D123" s="42" t="s">
        <v>572</v>
      </c>
      <c r="E123" s="41" t="s">
        <v>51</v>
      </c>
      <c r="F123" s="41" t="s">
        <v>664</v>
      </c>
      <c r="G123" s="41" t="s">
        <v>665</v>
      </c>
      <c r="H123" s="41" t="s">
        <v>239</v>
      </c>
      <c r="I123" s="115">
        <v>45536</v>
      </c>
      <c r="J123" s="115">
        <v>45597</v>
      </c>
      <c r="K123" s="41" t="s">
        <v>581</v>
      </c>
      <c r="L123" s="41" t="s">
        <v>84</v>
      </c>
      <c r="M123" s="59" t="s">
        <v>666</v>
      </c>
      <c r="N123" s="41" t="s">
        <v>646</v>
      </c>
      <c r="O123" s="117">
        <v>15</v>
      </c>
      <c r="P123" s="117">
        <v>10</v>
      </c>
      <c r="Q123" s="117">
        <v>5</v>
      </c>
      <c r="R123" s="59" t="s">
        <v>667</v>
      </c>
      <c r="S123" s="74"/>
      <c r="T123" s="136"/>
      <c r="U123" s="136"/>
      <c r="V123" s="136">
        <v>10</v>
      </c>
      <c r="W123" s="136">
        <v>0</v>
      </c>
      <c r="X123" s="136">
        <v>0</v>
      </c>
      <c r="Y123" s="136"/>
      <c r="Z123" s="136">
        <v>10</v>
      </c>
      <c r="AA123" s="136">
        <v>0</v>
      </c>
      <c r="AB123" s="136">
        <v>0</v>
      </c>
      <c r="AC123" s="136">
        <v>10</v>
      </c>
      <c r="AD123" s="136">
        <v>0</v>
      </c>
      <c r="AE123" s="136">
        <v>10</v>
      </c>
    </row>
    <row r="124" s="10" customFormat="1" ht="60.0" customHeight="1" x14ac:dyDescent="0.15" spans="1:31">
      <c r="A124" s="41">
        <v>296</v>
      </c>
      <c r="B124" s="41" t="s">
        <v>112</v>
      </c>
      <c r="C124" s="41" t="s">
        <v>114</v>
      </c>
      <c r="D124" s="42" t="s">
        <v>572</v>
      </c>
      <c r="E124" s="41" t="s">
        <v>51</v>
      </c>
      <c r="F124" s="106" t="s">
        <v>668</v>
      </c>
      <c r="G124" s="129" t="s">
        <v>669</v>
      </c>
      <c r="H124" s="129" t="s">
        <v>239</v>
      </c>
      <c r="I124" s="115">
        <v>45505</v>
      </c>
      <c r="J124" s="115">
        <v>45597</v>
      </c>
      <c r="K124" s="134" t="s">
        <v>393</v>
      </c>
      <c r="L124" s="134" t="s">
        <v>84</v>
      </c>
      <c r="M124" s="125" t="s">
        <v>670</v>
      </c>
      <c r="N124" s="129" t="s">
        <v>449</v>
      </c>
      <c r="O124" s="123">
        <v>30</v>
      </c>
      <c r="P124" s="123">
        <v>30</v>
      </c>
      <c r="Q124" s="123">
        <v>0</v>
      </c>
      <c r="R124" s="59" t="s">
        <v>671</v>
      </c>
      <c r="S124" s="74"/>
      <c r="T124" s="136"/>
      <c r="U124" s="136"/>
      <c r="V124" s="136">
        <v>30</v>
      </c>
      <c r="W124" s="136">
        <v>0</v>
      </c>
      <c r="X124" s="136">
        <v>0</v>
      </c>
      <c r="Y124" s="136"/>
      <c r="Z124" s="136">
        <v>30</v>
      </c>
      <c r="AA124" s="136">
        <v>0</v>
      </c>
      <c r="AB124" s="136">
        <v>0</v>
      </c>
      <c r="AC124" s="136">
        <v>30</v>
      </c>
      <c r="AD124" s="136">
        <v>0</v>
      </c>
      <c r="AE124" s="136">
        <v>30</v>
      </c>
    </row>
    <row r="125" s="10" customFormat="1" ht="60.0" customHeight="1" x14ac:dyDescent="0.15" spans="1:31">
      <c r="A125" s="41">
        <v>297</v>
      </c>
      <c r="B125" s="41" t="s">
        <v>112</v>
      </c>
      <c r="C125" s="41" t="s">
        <v>114</v>
      </c>
      <c r="D125" s="41" t="s">
        <v>572</v>
      </c>
      <c r="E125" s="41" t="s">
        <v>52</v>
      </c>
      <c r="F125" s="41" t="s">
        <v>672</v>
      </c>
      <c r="G125" s="41" t="s">
        <v>673</v>
      </c>
      <c r="H125" s="41" t="s">
        <v>239</v>
      </c>
      <c r="I125" s="115">
        <v>45505</v>
      </c>
      <c r="J125" s="115">
        <v>45627</v>
      </c>
      <c r="K125" s="85" t="s">
        <v>393</v>
      </c>
      <c r="L125" s="41" t="s">
        <v>85</v>
      </c>
      <c r="M125" s="59" t="s">
        <v>674</v>
      </c>
      <c r="N125" s="41" t="s">
        <v>675</v>
      </c>
      <c r="O125" s="117">
        <v>23</v>
      </c>
      <c r="P125" s="116">
        <v>23</v>
      </c>
      <c r="Q125" s="116">
        <v>0</v>
      </c>
      <c r="R125" s="59" t="s">
        <v>676</v>
      </c>
      <c r="S125" s="74"/>
      <c r="T125" s="136"/>
      <c r="U125" s="136"/>
      <c r="V125" s="136">
        <v>23</v>
      </c>
      <c r="W125" s="136">
        <v>0</v>
      </c>
      <c r="X125" s="136">
        <v>0</v>
      </c>
      <c r="Y125" s="136"/>
      <c r="Z125" s="136">
        <v>23</v>
      </c>
      <c r="AA125" s="136">
        <v>0</v>
      </c>
      <c r="AB125" s="136">
        <v>0</v>
      </c>
      <c r="AC125" s="136">
        <v>23</v>
      </c>
      <c r="AD125" s="136">
        <v>0</v>
      </c>
      <c r="AE125" s="136">
        <v>23</v>
      </c>
    </row>
    <row r="126" s="10" customFormat="1" ht="60.0" customHeight="1" x14ac:dyDescent="0.15" spans="1:31">
      <c r="A126" s="41">
        <v>298</v>
      </c>
      <c r="B126" s="41" t="s">
        <v>112</v>
      </c>
      <c r="C126" s="18" t="s">
        <v>114</v>
      </c>
      <c r="D126" s="18" t="s">
        <v>572</v>
      </c>
      <c r="E126" s="41" t="s">
        <v>52</v>
      </c>
      <c r="F126" s="18" t="s">
        <v>672</v>
      </c>
      <c r="G126" s="18" t="s">
        <v>677</v>
      </c>
      <c r="H126" s="18" t="s">
        <v>387</v>
      </c>
      <c r="I126" s="115">
        <v>45505</v>
      </c>
      <c r="J126" s="115">
        <v>45627</v>
      </c>
      <c r="K126" s="18" t="s">
        <v>393</v>
      </c>
      <c r="L126" s="18" t="s">
        <v>85</v>
      </c>
      <c r="M126" s="133" t="s">
        <v>678</v>
      </c>
      <c r="N126" s="18" t="s">
        <v>679</v>
      </c>
      <c r="O126" s="18">
        <v>7</v>
      </c>
      <c r="P126" s="18">
        <v>7</v>
      </c>
      <c r="Q126" s="18">
        <v>0</v>
      </c>
      <c r="R126" s="18" t="s">
        <v>680</v>
      </c>
      <c r="S126" s="74"/>
      <c r="T126" s="18"/>
      <c r="U126" s="18"/>
      <c r="V126" s="18">
        <v>7</v>
      </c>
      <c r="W126" s="18">
        <v>0</v>
      </c>
      <c r="X126" s="18">
        <v>0</v>
      </c>
      <c r="Y126" s="136"/>
      <c r="Z126" s="136">
        <v>7</v>
      </c>
      <c r="AA126" s="136">
        <v>0</v>
      </c>
      <c r="AB126" s="136">
        <v>0</v>
      </c>
      <c r="AC126" s="136">
        <v>7</v>
      </c>
      <c r="AD126" s="136">
        <v>0</v>
      </c>
      <c r="AE126" s="136">
        <v>7</v>
      </c>
    </row>
    <row r="127" s="10" customFormat="1" ht="60.0" customHeight="1" x14ac:dyDescent="0.15" spans="1:31">
      <c r="A127" s="41">
        <v>299</v>
      </c>
      <c r="B127" s="41" t="s">
        <v>112</v>
      </c>
      <c r="C127" s="41" t="s">
        <v>114</v>
      </c>
      <c r="D127" s="41" t="s">
        <v>572</v>
      </c>
      <c r="E127" s="41" t="s">
        <v>52</v>
      </c>
      <c r="F127" s="41" t="s">
        <v>681</v>
      </c>
      <c r="G127" s="41" t="s">
        <v>682</v>
      </c>
      <c r="H127" s="41" t="s">
        <v>387</v>
      </c>
      <c r="I127" s="115">
        <v>45505</v>
      </c>
      <c r="J127" s="115">
        <v>45627</v>
      </c>
      <c r="K127" s="41" t="s">
        <v>92</v>
      </c>
      <c r="L127" s="41" t="s">
        <v>92</v>
      </c>
      <c r="M127" s="59" t="s">
        <v>683</v>
      </c>
      <c r="N127" s="41" t="s">
        <v>684</v>
      </c>
      <c r="O127" s="116">
        <v>65</v>
      </c>
      <c r="P127" s="116">
        <v>65</v>
      </c>
      <c r="Q127" s="128">
        <v>0</v>
      </c>
      <c r="R127" s="59" t="s">
        <v>685</v>
      </c>
      <c r="S127" s="74"/>
      <c r="T127" s="136"/>
      <c r="U127" s="136"/>
      <c r="V127" s="136">
        <v>0</v>
      </c>
      <c r="W127" s="136">
        <v>0</v>
      </c>
      <c r="X127" s="136">
        <v>0</v>
      </c>
      <c r="Y127" s="136">
        <v>65</v>
      </c>
      <c r="Z127" s="136">
        <v>65</v>
      </c>
      <c r="AA127" s="136">
        <v>0</v>
      </c>
      <c r="AB127" s="136">
        <v>0</v>
      </c>
      <c r="AC127" s="136">
        <v>0</v>
      </c>
      <c r="AD127" s="136">
        <v>65</v>
      </c>
      <c r="AE127" s="136">
        <v>65</v>
      </c>
    </row>
    <row r="128" s="10" customFormat="1" ht="60.0" customHeight="1" x14ac:dyDescent="0.15" spans="1:31">
      <c r="A128" s="41">
        <v>300</v>
      </c>
      <c r="B128" s="41" t="s">
        <v>112</v>
      </c>
      <c r="C128" s="41" t="s">
        <v>114</v>
      </c>
      <c r="D128" s="41" t="s">
        <v>572</v>
      </c>
      <c r="E128" s="41" t="s">
        <v>53</v>
      </c>
      <c r="F128" s="41" t="s">
        <v>686</v>
      </c>
      <c r="G128" s="41" t="s">
        <v>687</v>
      </c>
      <c r="H128" s="41" t="s">
        <v>239</v>
      </c>
      <c r="I128" s="115">
        <v>45505</v>
      </c>
      <c r="J128" s="115">
        <v>45627</v>
      </c>
      <c r="K128" s="41" t="s">
        <v>521</v>
      </c>
      <c r="L128" s="41" t="s">
        <v>86</v>
      </c>
      <c r="M128" s="59" t="s">
        <v>688</v>
      </c>
      <c r="N128" s="41" t="s">
        <v>689</v>
      </c>
      <c r="O128" s="117">
        <v>5</v>
      </c>
      <c r="P128" s="117">
        <v>5</v>
      </c>
      <c r="Q128" s="116">
        <v>0</v>
      </c>
      <c r="R128" s="59" t="s">
        <v>690</v>
      </c>
      <c r="S128" s="74"/>
      <c r="T128" s="136"/>
      <c r="U128" s="136"/>
      <c r="V128" s="136">
        <v>0</v>
      </c>
      <c r="W128" s="136">
        <v>0</v>
      </c>
      <c r="X128" s="136">
        <v>5</v>
      </c>
      <c r="Y128" s="136"/>
      <c r="Z128" s="136">
        <v>5</v>
      </c>
      <c r="AA128" s="136">
        <v>0</v>
      </c>
      <c r="AB128" s="136">
        <v>0</v>
      </c>
      <c r="AC128" s="136">
        <v>5</v>
      </c>
      <c r="AD128" s="136">
        <v>0</v>
      </c>
      <c r="AE128" s="136">
        <v>5</v>
      </c>
    </row>
    <row r="129" s="10" customFormat="1" ht="60.0" customHeight="1" x14ac:dyDescent="0.15" spans="1:31">
      <c r="A129" s="41">
        <v>301</v>
      </c>
      <c r="B129" s="41" t="s">
        <v>112</v>
      </c>
      <c r="C129" s="41" t="s">
        <v>114</v>
      </c>
      <c r="D129" s="41" t="s">
        <v>572</v>
      </c>
      <c r="E129" s="41" t="s">
        <v>54</v>
      </c>
      <c r="F129" s="41" t="s">
        <v>691</v>
      </c>
      <c r="G129" s="41" t="s">
        <v>692</v>
      </c>
      <c r="H129" s="41" t="s">
        <v>239</v>
      </c>
      <c r="I129" s="115">
        <v>45505</v>
      </c>
      <c r="J129" s="115">
        <v>45627</v>
      </c>
      <c r="K129" s="41" t="s">
        <v>393</v>
      </c>
      <c r="L129" s="41" t="s">
        <v>87</v>
      </c>
      <c r="M129" s="83" t="s">
        <v>693</v>
      </c>
      <c r="N129" s="41" t="s">
        <v>694</v>
      </c>
      <c r="O129" s="117">
        <v>16</v>
      </c>
      <c r="P129" s="117">
        <v>16</v>
      </c>
      <c r="Q129" s="117">
        <v>0</v>
      </c>
      <c r="R129" s="59" t="s">
        <v>695</v>
      </c>
      <c r="S129" s="74"/>
      <c r="T129" s="136"/>
      <c r="U129" s="136"/>
      <c r="V129" s="136">
        <v>16</v>
      </c>
      <c r="W129" s="136">
        <v>0</v>
      </c>
      <c r="X129" s="136">
        <v>0</v>
      </c>
      <c r="Y129" s="136"/>
      <c r="Z129" s="136">
        <v>16</v>
      </c>
      <c r="AA129" s="136">
        <v>0</v>
      </c>
      <c r="AB129" s="136">
        <v>0</v>
      </c>
      <c r="AC129" s="136">
        <v>16</v>
      </c>
      <c r="AD129" s="136">
        <v>0</v>
      </c>
      <c r="AE129" s="136">
        <v>16</v>
      </c>
    </row>
    <row r="130" s="10" customFormat="1" ht="60.0" customHeight="1" x14ac:dyDescent="0.15" spans="1:31">
      <c r="A130" s="41">
        <v>302</v>
      </c>
      <c r="B130" s="41" t="s">
        <v>112</v>
      </c>
      <c r="C130" s="41" t="s">
        <v>114</v>
      </c>
      <c r="D130" s="41" t="s">
        <v>696</v>
      </c>
      <c r="E130" s="41" t="s">
        <v>35</v>
      </c>
      <c r="F130" s="41" t="s">
        <v>697</v>
      </c>
      <c r="G130" s="41" t="s">
        <v>698</v>
      </c>
      <c r="H130" s="41" t="s">
        <v>239</v>
      </c>
      <c r="I130" s="115">
        <v>45536</v>
      </c>
      <c r="J130" s="115">
        <v>45627</v>
      </c>
      <c r="K130" s="41" t="s">
        <v>55</v>
      </c>
      <c r="L130" s="41" t="s">
        <v>68</v>
      </c>
      <c r="M130" s="59" t="s">
        <v>699</v>
      </c>
      <c r="N130" s="66" t="s">
        <v>700</v>
      </c>
      <c r="O130" s="117">
        <v>44</v>
      </c>
      <c r="P130" s="117">
        <v>44</v>
      </c>
      <c r="Q130" s="117">
        <v>0</v>
      </c>
      <c r="R130" s="59" t="s">
        <v>701</v>
      </c>
      <c r="S130" s="74"/>
      <c r="T130" s="136"/>
      <c r="U130" s="136"/>
      <c r="V130" s="136">
        <v>0</v>
      </c>
      <c r="W130" s="136">
        <v>0</v>
      </c>
      <c r="X130" s="136">
        <v>44</v>
      </c>
      <c r="Y130" s="136"/>
      <c r="Z130" s="136">
        <v>44</v>
      </c>
      <c r="AA130" s="136">
        <v>0</v>
      </c>
      <c r="AB130" s="136">
        <v>0</v>
      </c>
      <c r="AC130" s="136">
        <v>44</v>
      </c>
      <c r="AD130" s="136">
        <v>0</v>
      </c>
      <c r="AE130" s="136">
        <v>44</v>
      </c>
    </row>
    <row r="131" s="10" customFormat="1" ht="60.0" customHeight="1" x14ac:dyDescent="0.15" spans="1:31">
      <c r="A131" s="41">
        <v>303</v>
      </c>
      <c r="B131" s="41" t="s">
        <v>112</v>
      </c>
      <c r="C131" s="41" t="s">
        <v>114</v>
      </c>
      <c r="D131" s="41" t="s">
        <v>696</v>
      </c>
      <c r="E131" s="41" t="s">
        <v>35</v>
      </c>
      <c r="F131" s="41" t="s">
        <v>697</v>
      </c>
      <c r="G131" s="41" t="s">
        <v>702</v>
      </c>
      <c r="H131" s="41" t="s">
        <v>613</v>
      </c>
      <c r="I131" s="115">
        <v>45536</v>
      </c>
      <c r="J131" s="115">
        <v>45627</v>
      </c>
      <c r="K131" s="42" t="s">
        <v>55</v>
      </c>
      <c r="L131" s="41" t="s">
        <v>68</v>
      </c>
      <c r="M131" s="59" t="s">
        <v>703</v>
      </c>
      <c r="N131" s="41" t="s">
        <v>704</v>
      </c>
      <c r="O131" s="116">
        <v>6</v>
      </c>
      <c r="P131" s="116">
        <v>6</v>
      </c>
      <c r="Q131" s="117">
        <v>0</v>
      </c>
      <c r="R131" s="59" t="s">
        <v>705</v>
      </c>
      <c r="S131" s="74"/>
      <c r="T131" s="136"/>
      <c r="U131" s="136"/>
      <c r="V131" s="136">
        <v>0</v>
      </c>
      <c r="W131" s="136">
        <v>0</v>
      </c>
      <c r="X131" s="136">
        <v>6</v>
      </c>
      <c r="Y131" s="136"/>
      <c r="Z131" s="136">
        <v>6</v>
      </c>
      <c r="AA131" s="136">
        <v>0</v>
      </c>
      <c r="AB131" s="136">
        <v>0</v>
      </c>
      <c r="AC131" s="136">
        <v>6</v>
      </c>
      <c r="AD131" s="136">
        <v>0</v>
      </c>
      <c r="AE131" s="136">
        <v>6</v>
      </c>
    </row>
    <row r="132" s="10" customFormat="1" ht="60.0" customHeight="1" x14ac:dyDescent="0.15" spans="1:31">
      <c r="A132" s="41">
        <v>304</v>
      </c>
      <c r="B132" s="41" t="s">
        <v>112</v>
      </c>
      <c r="C132" s="41" t="s">
        <v>114</v>
      </c>
      <c r="D132" s="41" t="s">
        <v>696</v>
      </c>
      <c r="E132" s="41" t="s">
        <v>37</v>
      </c>
      <c r="F132" s="41" t="s">
        <v>606</v>
      </c>
      <c r="G132" s="41" t="s">
        <v>706</v>
      </c>
      <c r="H132" s="41" t="s">
        <v>239</v>
      </c>
      <c r="I132" s="115">
        <v>45505</v>
      </c>
      <c r="J132" s="115">
        <v>45627</v>
      </c>
      <c r="K132" s="41" t="s">
        <v>393</v>
      </c>
      <c r="L132" s="41" t="s">
        <v>70</v>
      </c>
      <c r="M132" s="59" t="s">
        <v>707</v>
      </c>
      <c r="N132" s="41" t="s">
        <v>708</v>
      </c>
      <c r="O132" s="117">
        <v>20</v>
      </c>
      <c r="P132" s="117">
        <v>20</v>
      </c>
      <c r="Q132" s="116">
        <v>0</v>
      </c>
      <c r="R132" s="59" t="s">
        <v>709</v>
      </c>
      <c r="S132" s="74"/>
      <c r="T132" s="136"/>
      <c r="U132" s="136"/>
      <c r="V132" s="136">
        <v>20</v>
      </c>
      <c r="W132" s="136">
        <v>0</v>
      </c>
      <c r="X132" s="136">
        <v>0</v>
      </c>
      <c r="Y132" s="136"/>
      <c r="Z132" s="136">
        <v>20</v>
      </c>
      <c r="AA132" s="136">
        <v>0</v>
      </c>
      <c r="AB132" s="136">
        <v>0</v>
      </c>
      <c r="AC132" s="136">
        <v>20</v>
      </c>
      <c r="AD132" s="136">
        <v>0</v>
      </c>
      <c r="AE132" s="136">
        <v>20</v>
      </c>
    </row>
    <row r="133" s="10" customFormat="1" ht="151.0" customHeight="1" x14ac:dyDescent="0.15" spans="1:31">
      <c r="A133" s="41">
        <v>305</v>
      </c>
      <c r="B133" s="41" t="s">
        <v>112</v>
      </c>
      <c r="C133" s="41" t="s">
        <v>114</v>
      </c>
      <c r="D133" s="41" t="s">
        <v>696</v>
      </c>
      <c r="E133" s="41" t="s">
        <v>45</v>
      </c>
      <c r="F133" s="41" t="s">
        <v>710</v>
      </c>
      <c r="G133" s="41" t="s">
        <v>711</v>
      </c>
      <c r="H133" s="41" t="s">
        <v>239</v>
      </c>
      <c r="I133" s="115">
        <v>45506</v>
      </c>
      <c r="J133" s="115">
        <v>45628</v>
      </c>
      <c r="K133" s="41" t="s">
        <v>393</v>
      </c>
      <c r="L133" s="41" t="s">
        <v>78</v>
      </c>
      <c r="M133" s="59" t="s">
        <v>712</v>
      </c>
      <c r="N133" s="66" t="s">
        <v>588</v>
      </c>
      <c r="O133" s="127">
        <v>30</v>
      </c>
      <c r="P133" s="127">
        <v>30</v>
      </c>
      <c r="Q133" s="117">
        <v>0</v>
      </c>
      <c r="R133" s="59" t="s">
        <v>713</v>
      </c>
      <c r="S133" s="74"/>
      <c r="T133" s="136"/>
      <c r="U133" s="136"/>
      <c r="V133" s="136">
        <v>30</v>
      </c>
      <c r="W133" s="136">
        <v>0</v>
      </c>
      <c r="X133" s="136">
        <v>0</v>
      </c>
      <c r="Y133" s="136"/>
      <c r="Z133" s="136">
        <v>30</v>
      </c>
      <c r="AA133" s="136">
        <v>0</v>
      </c>
      <c r="AB133" s="136">
        <v>0</v>
      </c>
      <c r="AC133" s="136">
        <v>30</v>
      </c>
      <c r="AD133" s="136">
        <v>0</v>
      </c>
      <c r="AE133" s="136">
        <v>30</v>
      </c>
    </row>
    <row r="134" s="10" customFormat="1" ht="87.0" customHeight="1" x14ac:dyDescent="0.15" spans="1:31">
      <c r="A134" s="41">
        <v>306</v>
      </c>
      <c r="B134" s="41" t="s">
        <v>112</v>
      </c>
      <c r="C134" s="41" t="s">
        <v>114</v>
      </c>
      <c r="D134" s="41" t="s">
        <v>714</v>
      </c>
      <c r="E134" s="41" t="s">
        <v>715</v>
      </c>
      <c r="F134" s="41" t="s">
        <v>716</v>
      </c>
      <c r="G134" s="41" t="s">
        <v>717</v>
      </c>
      <c r="H134" s="41" t="s">
        <v>239</v>
      </c>
      <c r="I134" s="115">
        <v>45537</v>
      </c>
      <c r="J134" s="115">
        <v>45628</v>
      </c>
      <c r="K134" s="41" t="s">
        <v>57</v>
      </c>
      <c r="L134" s="41" t="s">
        <v>90</v>
      </c>
      <c r="M134" s="59" t="s">
        <v>718</v>
      </c>
      <c r="N134" s="41" t="s">
        <v>719</v>
      </c>
      <c r="O134" s="117">
        <v>43</v>
      </c>
      <c r="P134" s="117">
        <v>39</v>
      </c>
      <c r="Q134" s="117">
        <v>4</v>
      </c>
      <c r="R134" s="59" t="s">
        <v>720</v>
      </c>
      <c r="S134" s="74"/>
      <c r="T134" s="136"/>
      <c r="U134" s="136"/>
      <c r="V134" s="136">
        <v>0</v>
      </c>
      <c r="W134" s="136">
        <v>39</v>
      </c>
      <c r="X134" s="136">
        <v>0</v>
      </c>
      <c r="Y134" s="136"/>
      <c r="Z134" s="136">
        <v>39</v>
      </c>
      <c r="AA134" s="136">
        <v>0</v>
      </c>
      <c r="AB134" s="136">
        <v>0</v>
      </c>
      <c r="AC134" s="136">
        <v>39</v>
      </c>
      <c r="AD134" s="136">
        <v>0</v>
      </c>
      <c r="AE134" s="136">
        <v>39</v>
      </c>
    </row>
    <row r="135" s="10" customFormat="1" ht="87.0" customHeight="1" x14ac:dyDescent="0.15" spans="1:31">
      <c r="A135" s="41">
        <v>307</v>
      </c>
      <c r="B135" s="41" t="s">
        <v>112</v>
      </c>
      <c r="C135" s="14" t="s">
        <v>114</v>
      </c>
      <c r="D135" s="18" t="s">
        <v>140</v>
      </c>
      <c r="E135" s="14" t="s">
        <v>35</v>
      </c>
      <c r="F135" s="14" t="s">
        <v>721</v>
      </c>
      <c r="G135" s="14" t="s">
        <v>722</v>
      </c>
      <c r="H135" s="14" t="s">
        <v>239</v>
      </c>
      <c r="I135" s="137">
        <v>45505</v>
      </c>
      <c r="J135" s="137">
        <v>45597</v>
      </c>
      <c r="K135" s="14" t="s">
        <v>58</v>
      </c>
      <c r="L135" s="14" t="s">
        <v>68</v>
      </c>
      <c r="M135" s="138" t="s">
        <v>723</v>
      </c>
      <c r="N135" s="14" t="s">
        <v>724</v>
      </c>
      <c r="O135" s="139">
        <v>45</v>
      </c>
      <c r="P135" s="14">
        <v>40</v>
      </c>
      <c r="Q135" s="14">
        <v>5</v>
      </c>
      <c r="R135" s="14" t="s">
        <v>725</v>
      </c>
      <c r="S135" s="74"/>
      <c r="T135" s="18"/>
      <c r="U135" s="18"/>
      <c r="V135" s="18">
        <v>40</v>
      </c>
      <c r="W135" s="18">
        <v>0</v>
      </c>
      <c r="X135" s="18">
        <v>0</v>
      </c>
      <c r="Y135" s="136"/>
      <c r="Z135" s="136">
        <v>40</v>
      </c>
      <c r="AA135" s="136">
        <v>0</v>
      </c>
      <c r="AB135" s="136">
        <v>0</v>
      </c>
      <c r="AC135" s="136">
        <v>40</v>
      </c>
      <c r="AD135" s="136">
        <v>0</v>
      </c>
      <c r="AE135" s="136">
        <v>40</v>
      </c>
    </row>
    <row r="136" s="10" customFormat="1" ht="87.0" customHeight="1" x14ac:dyDescent="0.15" spans="1:31">
      <c r="A136" s="41">
        <v>308</v>
      </c>
      <c r="B136" s="18" t="s">
        <v>112</v>
      </c>
      <c r="C136" s="18" t="s">
        <v>115</v>
      </c>
      <c r="D136" s="18" t="s">
        <v>336</v>
      </c>
      <c r="E136" s="41" t="s">
        <v>31</v>
      </c>
      <c r="F136" s="18" t="s">
        <v>560</v>
      </c>
      <c r="G136" s="18" t="s">
        <v>726</v>
      </c>
      <c r="H136" s="18" t="s">
        <v>327</v>
      </c>
      <c r="I136" s="115">
        <v>45292</v>
      </c>
      <c r="J136" s="115">
        <v>45627</v>
      </c>
      <c r="K136" s="18" t="s">
        <v>55</v>
      </c>
      <c r="L136" s="18" t="s">
        <v>64</v>
      </c>
      <c r="M136" s="133" t="s">
        <v>727</v>
      </c>
      <c r="N136" s="18" t="s">
        <v>728</v>
      </c>
      <c r="O136" s="18">
        <v>100</v>
      </c>
      <c r="P136" s="18">
        <v>100</v>
      </c>
      <c r="Q136" s="18">
        <v>0</v>
      </c>
      <c r="R136" s="18" t="s">
        <v>729</v>
      </c>
      <c r="S136" s="74"/>
      <c r="T136" s="18"/>
      <c r="U136" s="18"/>
      <c r="V136" s="18">
        <v>0</v>
      </c>
      <c r="W136" s="18">
        <v>0</v>
      </c>
      <c r="X136" s="18">
        <v>100</v>
      </c>
      <c r="Y136" s="136"/>
      <c r="Z136" s="136">
        <v>100</v>
      </c>
      <c r="AA136" s="136">
        <v>0</v>
      </c>
      <c r="AB136" s="136">
        <v>0</v>
      </c>
      <c r="AC136" s="136">
        <v>100</v>
      </c>
      <c r="AD136" s="136">
        <v>0</v>
      </c>
      <c r="AE136" s="136">
        <v>100</v>
      </c>
    </row>
    <row r="137" s="10" customFormat="1" ht="87.0" customHeight="1" x14ac:dyDescent="0.15" spans="1:31">
      <c r="A137" s="41">
        <v>309</v>
      </c>
      <c r="B137" s="18" t="s">
        <v>112</v>
      </c>
      <c r="C137" s="18" t="s">
        <v>115</v>
      </c>
      <c r="D137" s="18" t="s">
        <v>336</v>
      </c>
      <c r="E137" s="41" t="s">
        <v>48</v>
      </c>
      <c r="F137" s="18" t="s">
        <v>730</v>
      </c>
      <c r="G137" s="18" t="s">
        <v>731</v>
      </c>
      <c r="H137" s="18" t="s">
        <v>732</v>
      </c>
      <c r="I137" s="115">
        <v>45566</v>
      </c>
      <c r="J137" s="115">
        <v>45627</v>
      </c>
      <c r="K137" s="18" t="s">
        <v>55</v>
      </c>
      <c r="L137" s="18" t="s">
        <v>81</v>
      </c>
      <c r="M137" s="133" t="s">
        <v>733</v>
      </c>
      <c r="N137" s="18" t="s">
        <v>734</v>
      </c>
      <c r="O137" s="18">
        <v>100</v>
      </c>
      <c r="P137" s="18">
        <v>100</v>
      </c>
      <c r="Q137" s="18">
        <v>0</v>
      </c>
      <c r="R137" s="18" t="s">
        <v>735</v>
      </c>
      <c r="S137" s="74"/>
      <c r="T137" s="18"/>
      <c r="U137" s="18"/>
      <c r="V137" s="18">
        <v>0</v>
      </c>
      <c r="W137" s="18">
        <v>0</v>
      </c>
      <c r="X137" s="18">
        <v>100</v>
      </c>
      <c r="Y137" s="136"/>
      <c r="Z137" s="136">
        <v>100</v>
      </c>
      <c r="AA137" s="136">
        <v>0</v>
      </c>
      <c r="AB137" s="136">
        <v>0</v>
      </c>
      <c r="AC137" s="136">
        <v>100</v>
      </c>
      <c r="AD137" s="136">
        <v>0</v>
      </c>
      <c r="AE137" s="136">
        <v>100</v>
      </c>
    </row>
    <row r="138" s="10" customFormat="1" ht="87.0" customHeight="1" x14ac:dyDescent="0.15" spans="1:31">
      <c r="A138" s="41">
        <v>310</v>
      </c>
      <c r="B138" s="41" t="s">
        <v>112</v>
      </c>
      <c r="C138" s="14" t="s">
        <v>115</v>
      </c>
      <c r="D138" s="18" t="s">
        <v>336</v>
      </c>
      <c r="E138" s="14" t="s">
        <v>53</v>
      </c>
      <c r="F138" s="14" t="s">
        <v>513</v>
      </c>
      <c r="G138" s="14" t="s">
        <v>736</v>
      </c>
      <c r="H138" s="14" t="s">
        <v>239</v>
      </c>
      <c r="I138" s="137">
        <v>45505</v>
      </c>
      <c r="J138" s="137">
        <v>45627</v>
      </c>
      <c r="K138" s="14" t="s">
        <v>393</v>
      </c>
      <c r="L138" s="14" t="s">
        <v>86</v>
      </c>
      <c r="M138" s="138" t="s">
        <v>737</v>
      </c>
      <c r="N138" s="14" t="s">
        <v>738</v>
      </c>
      <c r="O138" s="139">
        <v>10.9</v>
      </c>
      <c r="P138" s="14">
        <v>10.9</v>
      </c>
      <c r="Q138" s="14">
        <v>0</v>
      </c>
      <c r="R138" s="14" t="s">
        <v>739</v>
      </c>
      <c r="S138" s="74"/>
      <c r="T138" s="18"/>
      <c r="U138" s="18"/>
      <c r="V138" s="18">
        <v>10.9</v>
      </c>
      <c r="W138" s="18">
        <v>0</v>
      </c>
      <c r="X138" s="18">
        <v>0</v>
      </c>
      <c r="Y138" s="136"/>
      <c r="Z138" s="136">
        <v>10.9</v>
      </c>
      <c r="AA138" s="136">
        <v>0</v>
      </c>
      <c r="AB138" s="136">
        <v>0</v>
      </c>
      <c r="AC138" s="136">
        <v>10.9</v>
      </c>
      <c r="AD138" s="136">
        <v>0</v>
      </c>
      <c r="AE138" s="136">
        <v>10.9</v>
      </c>
    </row>
    <row r="139" s="10" customFormat="1" ht="87.0" customHeight="1" x14ac:dyDescent="0.15" spans="1:31">
      <c r="A139" s="41">
        <v>311</v>
      </c>
      <c r="B139" s="41" t="s">
        <v>112</v>
      </c>
      <c r="C139" s="14" t="s">
        <v>115</v>
      </c>
      <c r="D139" s="18" t="s">
        <v>336</v>
      </c>
      <c r="E139" s="14" t="s">
        <v>53</v>
      </c>
      <c r="F139" s="14" t="s">
        <v>740</v>
      </c>
      <c r="G139" s="14" t="s">
        <v>741</v>
      </c>
      <c r="H139" s="14" t="s">
        <v>239</v>
      </c>
      <c r="I139" s="137">
        <v>45505</v>
      </c>
      <c r="J139" s="137">
        <v>45627</v>
      </c>
      <c r="K139" s="14" t="s">
        <v>55</v>
      </c>
      <c r="L139" s="14" t="s">
        <v>86</v>
      </c>
      <c r="M139" s="138" t="s">
        <v>742</v>
      </c>
      <c r="N139" s="14" t="s">
        <v>734</v>
      </c>
      <c r="O139" s="139">
        <v>100</v>
      </c>
      <c r="P139" s="14">
        <v>100</v>
      </c>
      <c r="Q139" s="14">
        <v>0</v>
      </c>
      <c r="R139" s="14" t="s">
        <v>743</v>
      </c>
      <c r="S139" s="74"/>
      <c r="T139" s="18"/>
      <c r="U139" s="18"/>
      <c r="V139" s="18">
        <v>0</v>
      </c>
      <c r="W139" s="18">
        <v>0</v>
      </c>
      <c r="X139" s="18">
        <v>100</v>
      </c>
      <c r="Y139" s="136"/>
      <c r="Z139" s="136">
        <v>100</v>
      </c>
      <c r="AA139" s="136">
        <v>0</v>
      </c>
      <c r="AB139" s="136">
        <v>0</v>
      </c>
      <c r="AC139" s="136">
        <v>100</v>
      </c>
      <c r="AD139" s="136">
        <v>0</v>
      </c>
      <c r="AE139" s="136">
        <v>100</v>
      </c>
    </row>
    <row r="140" s="10" customFormat="1" ht="87.0" customHeight="1" x14ac:dyDescent="0.15" spans="1:31">
      <c r="A140" s="41">
        <v>312</v>
      </c>
      <c r="B140" s="18" t="s">
        <v>112</v>
      </c>
      <c r="C140" s="18" t="s">
        <v>115</v>
      </c>
      <c r="D140" s="18" t="s">
        <v>336</v>
      </c>
      <c r="E140" s="41" t="s">
        <v>54</v>
      </c>
      <c r="F140" s="18" t="s">
        <v>691</v>
      </c>
      <c r="G140" s="18" t="s">
        <v>744</v>
      </c>
      <c r="H140" s="18" t="s">
        <v>239</v>
      </c>
      <c r="I140" s="115">
        <v>45505</v>
      </c>
      <c r="J140" s="115">
        <v>45627</v>
      </c>
      <c r="K140" s="18" t="s">
        <v>393</v>
      </c>
      <c r="L140" s="18" t="s">
        <v>87</v>
      </c>
      <c r="M140" s="133" t="s">
        <v>745</v>
      </c>
      <c r="N140" s="18" t="s">
        <v>746</v>
      </c>
      <c r="O140" s="18">
        <v>14</v>
      </c>
      <c r="P140" s="18">
        <v>14</v>
      </c>
      <c r="Q140" s="18">
        <v>0</v>
      </c>
      <c r="R140" s="18" t="s">
        <v>747</v>
      </c>
      <c r="S140" s="74"/>
      <c r="T140" s="18"/>
      <c r="U140" s="18"/>
      <c r="V140" s="18">
        <v>14</v>
      </c>
      <c r="W140" s="18">
        <v>0</v>
      </c>
      <c r="X140" s="18">
        <v>0</v>
      </c>
      <c r="Y140" s="136"/>
      <c r="Z140" s="136">
        <v>14</v>
      </c>
      <c r="AA140" s="136">
        <v>0</v>
      </c>
      <c r="AB140" s="136">
        <v>0</v>
      </c>
      <c r="AC140" s="136">
        <v>14</v>
      </c>
      <c r="AD140" s="136">
        <v>0</v>
      </c>
      <c r="AE140" s="136">
        <v>14</v>
      </c>
    </row>
    <row r="141" s="10" customFormat="1" ht="22.0" customHeight="1" x14ac:dyDescent="0.15" spans="1:31">
      <c r="A141" s="45"/>
      <c r="B141" s="65" t="s">
        <v>8</v>
      </c>
      <c r="C141" s="65"/>
      <c r="D141" s="41"/>
      <c r="E141" s="41"/>
      <c r="F141" s="41"/>
      <c r="G141" s="65"/>
      <c r="H141" s="41"/>
      <c r="I141" s="115"/>
      <c r="J141" s="115"/>
      <c r="K141" s="41"/>
      <c r="L141" s="41"/>
      <c r="M141" s="140"/>
      <c r="N141" s="42"/>
      <c r="O141" s="117">
        <v>19662.22</v>
      </c>
      <c r="P141" s="117">
        <v>6666</v>
      </c>
      <c r="Q141" s="117">
        <v>1820.8</v>
      </c>
      <c r="R141" s="140"/>
      <c r="S141" s="75"/>
      <c r="T141" s="136">
        <v>8456</v>
      </c>
      <c r="U141" s="136">
        <v>1274</v>
      </c>
      <c r="V141" s="136">
        <v>2387</v>
      </c>
      <c r="W141" s="136">
        <v>2802</v>
      </c>
      <c r="X141" s="136">
        <f>989+423</f>
        <v>1412</v>
      </c>
      <c r="Y141" s="136">
        <v>65</v>
      </c>
      <c r="Z141" s="136">
        <v>16396</v>
      </c>
      <c r="AA141" s="136">
        <v>1445.42</v>
      </c>
      <c r="AB141" s="136">
        <v>9730</v>
      </c>
      <c r="AC141" s="136">
        <v>6601</v>
      </c>
      <c r="AD141" s="136">
        <v>65</v>
      </c>
      <c r="AE141" s="136">
        <v>6666</v>
      </c>
    </row>
  </sheetData>
  <sortState ref="A5:Z141">
    <sortCondition ref="B5:B141"/>
    <sortCondition ref="D5:D141"/>
    <sortCondition ref="E5:E141"/>
  </sortState>
  <mergeCells count="3">
    <mergeCell ref="A1:B1"/>
    <mergeCell ref="A2:R2"/>
    <mergeCell ref="J3:M3"/>
  </mergeCells>
  <phoneticPr fontId="0" type="noConversion"/>
  <pageMargins left="0.7082447761625756" right="0.7082447761625756" top="0.9998749560258521" bottom="0.6061742624898595" header="0.49993747801292604" footer="0.49993747801292604"/>
  <pageSetup paperSize="9" scale="81" orientation="landscape" fitToHeight="0"/>
  <headerFooter>
    <oddFooter>&amp;L&amp;C&amp;"宋体,常规"&amp;11&amp;P&amp;R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0"/>
  <sheetViews>
    <sheetView zoomScaleNormal="100" topLeftCell="A1" workbookViewId="0">
      <selection activeCell="F24" activeCellId="0" sqref="F24"/>
    </sheetView>
  </sheetViews>
  <sheetFormatPr defaultRowHeight="12.75" defaultColWidth="9.000137329101562" x14ac:dyDescent="0.15"/>
  <cols>
    <col min="1" max="2" width="22.5" customWidth="1"/>
    <col min="3" max="4" width="22.5" customWidth="1" style="142"/>
    <col min="5" max="5" width="22.5" customWidth="1"/>
  </cols>
  <sheetData>
    <row r="1" s="141" customFormat="1" ht="33.95" customHeight="1" x14ac:dyDescent="0.15" spans="1:8">
      <c r="A1" s="221" t="s">
        <v>94</v>
      </c>
      <c r="B1" s="221"/>
      <c r="C1" s="222"/>
      <c r="D1" s="222"/>
      <c r="E1" s="221"/>
      <c r="F1" s="145"/>
      <c r="G1" s="145"/>
      <c r="H1" s="145"/>
    </row>
    <row r="2" s="141" customFormat="1" ht="29.0" customHeight="1" x14ac:dyDescent="0.15" spans="1:8">
      <c r="A2" s="223" t="s">
        <v>95</v>
      </c>
      <c r="B2" s="223"/>
      <c r="C2" s="223"/>
      <c r="D2" s="223"/>
      <c r="E2" s="223"/>
      <c r="F2" s="147"/>
      <c r="G2" s="147"/>
      <c r="H2" s="147"/>
    </row>
    <row r="3" s="2" customFormat="1" ht="22.0" customHeight="1" x14ac:dyDescent="0.15" spans="1:5">
      <c r="A3" s="148" t="s">
        <v>96</v>
      </c>
      <c r="B3" s="148" t="s">
        <v>97</v>
      </c>
      <c r="C3" s="149" t="s">
        <v>98</v>
      </c>
      <c r="D3" s="149" t="s">
        <v>99</v>
      </c>
      <c r="E3" s="148" t="s">
        <v>100</v>
      </c>
    </row>
    <row r="4" ht="22.0" customHeight="1" x14ac:dyDescent="0.15" spans="1:5">
      <c r="A4" s="148" t="s">
        <v>101</v>
      </c>
      <c r="B4" s="148"/>
      <c r="C4" s="149">
        <v>61</v>
      </c>
      <c r="D4" s="150">
        <v>3935.4</v>
      </c>
      <c r="E4" s="150">
        <v>2390.4</v>
      </c>
    </row>
    <row r="5" ht="22.0" customHeight="1" x14ac:dyDescent="0.15" spans="1:5">
      <c r="A5" s="148"/>
      <c r="B5" s="148" t="s">
        <v>102</v>
      </c>
      <c r="C5" s="149">
        <v>1</v>
      </c>
      <c r="D5" s="150">
        <v>360</v>
      </c>
      <c r="E5" s="150">
        <v>360</v>
      </c>
    </row>
    <row r="6" ht="22.0" customHeight="1" x14ac:dyDescent="0.15" spans="1:5">
      <c r="A6" s="148"/>
      <c r="B6" s="148" t="s">
        <v>103</v>
      </c>
      <c r="C6" s="149">
        <v>52</v>
      </c>
      <c r="D6" s="150">
        <v>3255.4</v>
      </c>
      <c r="E6" s="150">
        <v>1710.4</v>
      </c>
    </row>
    <row r="7" ht="22.0" customHeight="1" x14ac:dyDescent="0.15" spans="1:5">
      <c r="A7" s="148"/>
      <c r="B7" s="148" t="s">
        <v>104</v>
      </c>
      <c r="C7" s="149">
        <v>3</v>
      </c>
      <c r="D7" s="150">
        <v>70</v>
      </c>
      <c r="E7" s="150">
        <v>70</v>
      </c>
    </row>
    <row r="8" ht="22.0" customHeight="1" x14ac:dyDescent="0.15" spans="1:5">
      <c r="A8" s="148"/>
      <c r="B8" s="148" t="s">
        <v>105</v>
      </c>
      <c r="C8" s="149">
        <v>5</v>
      </c>
      <c r="D8" s="150">
        <v>250</v>
      </c>
      <c r="E8" s="150">
        <v>250</v>
      </c>
    </row>
    <row r="9" ht="22.0" customHeight="1" x14ac:dyDescent="0.15" spans="1:5">
      <c r="A9" s="148" t="s">
        <v>106</v>
      </c>
      <c r="B9" s="148"/>
      <c r="C9" s="149">
        <v>1</v>
      </c>
      <c r="D9" s="150">
        <v>2100</v>
      </c>
      <c r="E9" s="150">
        <v>1000</v>
      </c>
    </row>
    <row r="10" ht="22.0" customHeight="1" x14ac:dyDescent="0.15" spans="1:5">
      <c r="A10" s="148"/>
      <c r="B10" s="148" t="s">
        <v>107</v>
      </c>
      <c r="C10" s="149">
        <v>1</v>
      </c>
      <c r="D10" s="150">
        <v>2100</v>
      </c>
      <c r="E10" s="150">
        <v>1000</v>
      </c>
    </row>
    <row r="11" ht="22.0" customHeight="1" x14ac:dyDescent="0.15" spans="1:5">
      <c r="A11" s="148" t="s">
        <v>108</v>
      </c>
      <c r="B11" s="148"/>
      <c r="C11" s="149">
        <v>26</v>
      </c>
      <c r="D11" s="150">
        <v>2489.92</v>
      </c>
      <c r="E11" s="150">
        <v>1539</v>
      </c>
    </row>
    <row r="12" ht="22.0" customHeight="1" x14ac:dyDescent="0.15" spans="1:5">
      <c r="A12" s="148"/>
      <c r="B12" s="148" t="s">
        <v>109</v>
      </c>
      <c r="C12" s="149">
        <v>25</v>
      </c>
      <c r="D12" s="150">
        <v>1753.92</v>
      </c>
      <c r="E12" s="150">
        <v>873</v>
      </c>
    </row>
    <row r="13" ht="22.0" customHeight="1" x14ac:dyDescent="0.15" spans="1:5">
      <c r="A13" s="148"/>
      <c r="B13" s="148" t="s">
        <v>110</v>
      </c>
      <c r="C13" s="149">
        <v>1</v>
      </c>
      <c r="D13" s="150">
        <v>736</v>
      </c>
      <c r="E13" s="150">
        <v>666</v>
      </c>
    </row>
    <row r="14" ht="22.0" customHeight="1" x14ac:dyDescent="0.15" spans="1:5">
      <c r="A14" s="148" t="s">
        <v>111</v>
      </c>
      <c r="B14" s="148"/>
      <c r="C14" s="149">
        <v>2</v>
      </c>
      <c r="D14" s="150">
        <v>85</v>
      </c>
      <c r="E14" s="150">
        <v>80</v>
      </c>
    </row>
    <row r="15" ht="22.0" customHeight="1" x14ac:dyDescent="0.15" spans="1:5">
      <c r="A15" s="148"/>
      <c r="B15" s="148" t="s">
        <v>111</v>
      </c>
      <c r="C15" s="149">
        <v>2</v>
      </c>
      <c r="D15" s="150">
        <v>85</v>
      </c>
      <c r="E15" s="150">
        <v>80</v>
      </c>
    </row>
    <row r="16" ht="22.0" customHeight="1" x14ac:dyDescent="0.15" spans="1:5">
      <c r="A16" s="148" t="s">
        <v>112</v>
      </c>
      <c r="B16" s="148"/>
      <c r="C16" s="149">
        <v>46</v>
      </c>
      <c r="D16" s="150">
        <v>1681.6</v>
      </c>
      <c r="E16" s="150">
        <v>1656.6</v>
      </c>
    </row>
    <row r="17" ht="22.0" customHeight="1" x14ac:dyDescent="0.15" spans="1:5">
      <c r="A17" s="148"/>
      <c r="B17" s="148" t="s">
        <v>113</v>
      </c>
      <c r="C17" s="149">
        <v>2</v>
      </c>
      <c r="D17" s="150">
        <v>22.7</v>
      </c>
      <c r="E17" s="150">
        <v>22.7</v>
      </c>
    </row>
    <row r="18" ht="22.0" customHeight="1" x14ac:dyDescent="0.15" spans="1:5">
      <c r="A18" s="148"/>
      <c r="B18" s="148" t="s">
        <v>114</v>
      </c>
      <c r="C18" s="149">
        <v>38</v>
      </c>
      <c r="D18" s="150">
        <v>1284</v>
      </c>
      <c r="E18" s="150">
        <v>1259</v>
      </c>
    </row>
    <row r="19" ht="22.0" customHeight="1" x14ac:dyDescent="0.15" spans="1:5">
      <c r="A19" s="148"/>
      <c r="B19" s="148" t="s">
        <v>115</v>
      </c>
      <c r="C19" s="149">
        <v>6</v>
      </c>
      <c r="D19" s="150">
        <v>374.9</v>
      </c>
      <c r="E19" s="150">
        <v>374.9</v>
      </c>
    </row>
    <row r="20" ht="22.0" customHeight="1" x14ac:dyDescent="0.15" spans="1:5">
      <c r="A20" s="148" t="s">
        <v>29</v>
      </c>
      <c r="B20" s="148"/>
      <c r="C20" s="149">
        <f>C4+C9+C11+C14+C16</f>
        <v>136</v>
      </c>
      <c r="D20" s="149">
        <f>D4+D9+D11+D14+D16</f>
        <v>10291.92</v>
      </c>
      <c r="E20" s="149">
        <f>E4+E9+E11+E14+E16</f>
        <v>6666</v>
      </c>
    </row>
  </sheetData>
  <mergeCells count="2">
    <mergeCell ref="A1:E1"/>
    <mergeCell ref="A2:E2"/>
  </mergeCells>
  <phoneticPr fontId="0" type="noConversion"/>
  <pageMargins left="0.7082447761625756" right="0.7082447761625756" top="0.9998749560258521" bottom="0.6061742624898595" header="0.49993747801292604" footer="0.30273992245591536"/>
  <pageSetup paperSize="9" scale="99" orientation="landscape" fitToHeight="0"/>
  <headerFooter>
    <oddFooter>&amp;L&amp;C&amp;"宋体,常规"&amp;11&amp;P&amp;R</oddFooter>
  </headerFooter>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6"/>
  <sheetViews>
    <sheetView zoomScaleNormal="100" topLeftCell="A1" workbookViewId="0">
      <pane xSplit="3" ySplit="4" topLeftCell="D5" activePane="bottomRight" state="frozen"/>
      <selection activeCell="F32" activeCellId="0" sqref="F32"/>
      <selection pane="topRight" activeCell="F32" activeCellId="0" sqref="F32"/>
      <selection pane="bottomLeft" activeCell="F32" activeCellId="0" sqref="F32"/>
      <selection pane="bottomRight" activeCell="F32" activeCellId="0" sqref="F32"/>
    </sheetView>
  </sheetViews>
  <sheetFormatPr defaultRowHeight="12.75" defaultColWidth="9.000137329101562" x14ac:dyDescent="0.15"/>
  <cols>
    <col min="1" max="1" width="9.0" style="10"/>
    <col min="2" max="2" width="22.875" customWidth="1" style="11"/>
    <col min="3" max="3" width="10.375" customWidth="1" style="11"/>
    <col min="4" max="7" width="16.25" customWidth="1" style="11"/>
    <col min="8" max="8" width="12.5" customWidth="1" style="8"/>
    <col min="9" max="16361" width="9.0" style="8"/>
    <col min="16362" max="16384" width="9.0" style="10"/>
  </cols>
  <sheetData>
    <row r="1" s="7" customFormat="1" ht="21.0" customHeight="1" x14ac:dyDescent="0.15" spans="1:8">
      <c r="A1" s="7" t="s">
        <v>0</v>
      </c>
      <c r="B1" s="220" t="s">
        <v>59</v>
      </c>
      <c r="C1" s="220"/>
      <c r="D1" s="220"/>
      <c r="E1" s="220"/>
      <c r="F1" s="220"/>
      <c r="G1" s="220"/>
      <c r="H1" s="220"/>
    </row>
    <row r="2" s="8" customFormat="1" ht="27.0" customHeight="1" x14ac:dyDescent="0.15" spans="1:8">
      <c r="B2" s="11"/>
      <c r="C2" s="11"/>
      <c r="D2" s="13"/>
      <c r="E2" s="13"/>
      <c r="F2" s="13"/>
      <c r="G2" s="13"/>
      <c r="H2" s="11" t="s">
        <v>60</v>
      </c>
    </row>
    <row r="3" s="9" customFormat="1" ht="28.0" customHeight="1" x14ac:dyDescent="0.15" spans="1:16378">
      <c r="A3" s="14" t="s">
        <v>9</v>
      </c>
      <c r="B3" s="14" t="s">
        <v>61</v>
      </c>
      <c r="C3" s="14" t="s">
        <v>8</v>
      </c>
      <c r="D3" s="16" t="s">
        <v>3</v>
      </c>
      <c r="E3" s="16" t="s">
        <v>4</v>
      </c>
      <c r="F3" s="16" t="s">
        <v>5</v>
      </c>
      <c r="G3" s="16" t="s">
        <v>7</v>
      </c>
      <c r="H3" s="16" t="s">
        <v>62</v>
      </c>
      <c r="XEH3" s="23"/>
      <c r="XEI3" s="23"/>
      <c r="XEJ3" s="23"/>
      <c r="XEK3" s="23"/>
      <c r="XEL3" s="23"/>
      <c r="XEM3" s="23"/>
      <c r="XEN3" s="23"/>
      <c r="XEO3" s="23"/>
      <c r="XEP3" s="23"/>
      <c r="XEQ3" s="23"/>
      <c r="XER3" s="23"/>
      <c r="XES3" s="23"/>
      <c r="XET3" s="23"/>
      <c r="XEU3" s="23"/>
      <c r="XEV3" s="23"/>
      <c r="XEW3" s="23"/>
      <c r="XEX3" s="23"/>
    </row>
    <row r="4" s="8" customFormat="1" ht="28.0" customHeight="1" x14ac:dyDescent="0.15" spans="1:8">
      <c r="A4" s="17">
        <v>1</v>
      </c>
      <c r="B4" s="17" t="s">
        <v>63</v>
      </c>
      <c r="C4" s="17">
        <f>SUM(D4:G4)</f>
        <v>36</v>
      </c>
      <c r="D4" s="14">
        <v>6</v>
      </c>
      <c r="E4" s="14">
        <v>30</v>
      </c>
      <c r="F4" s="14">
        <v>0</v>
      </c>
      <c r="G4" s="18"/>
      <c r="H4" s="18"/>
    </row>
    <row r="5" s="8" customFormat="1" ht="28.0" customHeight="1" x14ac:dyDescent="0.15" spans="1:8">
      <c r="A5" s="17">
        <v>2</v>
      </c>
      <c r="B5" s="17" t="s">
        <v>64</v>
      </c>
      <c r="C5" s="17">
        <f>SUM(D5:G5)</f>
        <v>210</v>
      </c>
      <c r="D5" s="14">
        <v>10</v>
      </c>
      <c r="E5" s="14">
        <v>0</v>
      </c>
      <c r="F5" s="14">
        <v>200</v>
      </c>
      <c r="G5" s="17"/>
      <c r="H5" s="17"/>
    </row>
    <row r="6" s="8" customFormat="1" ht="28.0" customHeight="1" x14ac:dyDescent="0.15" spans="1:8">
      <c r="A6" s="17">
        <v>3</v>
      </c>
      <c r="B6" s="17" t="s">
        <v>65</v>
      </c>
      <c r="C6" s="17">
        <f>SUM(D6:G6)</f>
        <v>14</v>
      </c>
      <c r="D6" s="14">
        <v>14</v>
      </c>
      <c r="E6" s="14">
        <v>0</v>
      </c>
      <c r="F6" s="14">
        <v>0</v>
      </c>
      <c r="G6" s="17"/>
      <c r="H6" s="17"/>
    </row>
    <row r="7" s="8" customFormat="1" ht="28.0" customHeight="1" x14ac:dyDescent="0.15" spans="1:8">
      <c r="A7" s="17">
        <v>4</v>
      </c>
      <c r="B7" s="17" t="s">
        <v>66</v>
      </c>
      <c r="C7" s="17">
        <f>SUM(D7:G7)</f>
        <v>144</v>
      </c>
      <c r="D7" s="14">
        <v>94</v>
      </c>
      <c r="E7" s="14">
        <v>50</v>
      </c>
      <c r="F7" s="14">
        <v>0</v>
      </c>
      <c r="G7" s="17"/>
      <c r="H7" s="17"/>
    </row>
    <row r="8" s="8" customFormat="1" ht="28.0" customHeight="1" x14ac:dyDescent="0.15" spans="1:8">
      <c r="A8" s="17">
        <v>5</v>
      </c>
      <c r="B8" s="17" t="s">
        <v>67</v>
      </c>
      <c r="C8" s="17">
        <f>SUM(D8:G8)</f>
        <v>36</v>
      </c>
      <c r="D8" s="14">
        <v>16</v>
      </c>
      <c r="E8" s="14">
        <v>20</v>
      </c>
      <c r="F8" s="14">
        <v>0</v>
      </c>
      <c r="G8" s="17"/>
      <c r="H8" s="17"/>
    </row>
    <row r="9" s="8" customFormat="1" ht="28.0" customHeight="1" x14ac:dyDescent="0.15" spans="1:8">
      <c r="A9" s="17">
        <v>6</v>
      </c>
      <c r="B9" s="17" t="s">
        <v>68</v>
      </c>
      <c r="C9" s="17">
        <f>SUM(D9:G9)</f>
        <v>166</v>
      </c>
      <c r="D9" s="14">
        <v>116</v>
      </c>
      <c r="E9" s="14">
        <v>0</v>
      </c>
      <c r="F9" s="14">
        <v>50</v>
      </c>
      <c r="G9" s="17"/>
      <c r="H9" s="17"/>
    </row>
    <row r="10" s="8" customFormat="1" ht="28.0" customHeight="1" x14ac:dyDescent="0.15" spans="1:8">
      <c r="A10" s="17">
        <v>7</v>
      </c>
      <c r="B10" s="17" t="s">
        <v>69</v>
      </c>
      <c r="C10" s="17">
        <f>SUM(D10:G10)</f>
        <v>34</v>
      </c>
      <c r="D10" s="14">
        <v>34</v>
      </c>
      <c r="E10" s="14">
        <v>0</v>
      </c>
      <c r="F10" s="14">
        <v>0</v>
      </c>
      <c r="G10" s="17"/>
      <c r="H10" s="17"/>
    </row>
    <row r="11" s="8" customFormat="1" ht="28.0" customHeight="1" x14ac:dyDescent="0.15" spans="1:8">
      <c r="A11" s="17">
        <v>8</v>
      </c>
      <c r="B11" s="17" t="s">
        <v>70</v>
      </c>
      <c r="C11" s="17">
        <f>SUM(D11:G11)</f>
        <v>66</v>
      </c>
      <c r="D11" s="14">
        <v>46</v>
      </c>
      <c r="E11" s="14">
        <v>20</v>
      </c>
      <c r="F11" s="14">
        <v>0</v>
      </c>
      <c r="G11" s="17"/>
      <c r="H11" s="17"/>
    </row>
    <row r="12" s="8" customFormat="1" ht="28.0" customHeight="1" x14ac:dyDescent="0.15" spans="1:8">
      <c r="A12" s="17">
        <v>9</v>
      </c>
      <c r="B12" s="17" t="s">
        <v>71</v>
      </c>
      <c r="C12" s="17">
        <f>SUM(D12:G12)</f>
        <v>50</v>
      </c>
      <c r="D12" s="14">
        <v>50</v>
      </c>
      <c r="E12" s="14">
        <v>0</v>
      </c>
      <c r="F12" s="14">
        <v>0</v>
      </c>
      <c r="G12" s="17"/>
      <c r="H12" s="17"/>
    </row>
    <row r="13" s="8" customFormat="1" ht="28.0" customHeight="1" x14ac:dyDescent="0.15" spans="1:8">
      <c r="A13" s="17">
        <v>10</v>
      </c>
      <c r="B13" s="17" t="s">
        <v>72</v>
      </c>
      <c r="C13" s="17">
        <f>SUM(D13:G13)</f>
        <v>42</v>
      </c>
      <c r="D13" s="14">
        <v>42</v>
      </c>
      <c r="E13" s="14">
        <v>0</v>
      </c>
      <c r="F13" s="14">
        <v>0</v>
      </c>
      <c r="G13" s="17"/>
      <c r="H13" s="17"/>
    </row>
    <row r="14" s="8" customFormat="1" ht="28.0" customHeight="1" x14ac:dyDescent="0.15" spans="1:8">
      <c r="A14" s="17">
        <v>11</v>
      </c>
      <c r="B14" s="17" t="s">
        <v>73</v>
      </c>
      <c r="C14" s="17">
        <f>SUM(D14:G14)</f>
        <v>40</v>
      </c>
      <c r="D14" s="14">
        <v>40</v>
      </c>
      <c r="E14" s="14">
        <v>0</v>
      </c>
      <c r="F14" s="14">
        <v>0</v>
      </c>
      <c r="G14" s="17"/>
      <c r="H14" s="17"/>
    </row>
    <row r="15" s="8" customFormat="1" ht="28.0" customHeight="1" x14ac:dyDescent="0.15" spans="1:8">
      <c r="A15" s="17">
        <v>12</v>
      </c>
      <c r="B15" s="17" t="s">
        <v>74</v>
      </c>
      <c r="C15" s="17">
        <f>SUM(D15:G15)</f>
        <v>49</v>
      </c>
      <c r="D15" s="14">
        <v>44</v>
      </c>
      <c r="E15" s="14">
        <v>0</v>
      </c>
      <c r="F15" s="14">
        <v>5</v>
      </c>
      <c r="G15" s="17"/>
      <c r="H15" s="17"/>
    </row>
    <row r="16" s="8" customFormat="1" ht="28.0" customHeight="1" x14ac:dyDescent="0.15" spans="1:8">
      <c r="A16" s="17">
        <v>13</v>
      </c>
      <c r="B16" s="17" t="s">
        <v>75</v>
      </c>
      <c r="C16" s="17">
        <f>SUM(D16:G16)</f>
        <v>78</v>
      </c>
      <c r="D16" s="14">
        <v>78</v>
      </c>
      <c r="E16" s="14">
        <v>0</v>
      </c>
      <c r="F16" s="14">
        <v>0</v>
      </c>
      <c r="G16" s="17"/>
      <c r="H16" s="17"/>
    </row>
    <row r="17" s="8" customFormat="1" ht="28.0" customHeight="1" x14ac:dyDescent="0.15" spans="1:8">
      <c r="A17" s="17">
        <v>14</v>
      </c>
      <c r="B17" s="17" t="s">
        <v>76</v>
      </c>
      <c r="C17" s="17">
        <f>SUM(D17:G17)</f>
        <v>168.5</v>
      </c>
      <c r="D17" s="14">
        <v>136</v>
      </c>
      <c r="E17" s="14">
        <v>32.5</v>
      </c>
      <c r="F17" s="14">
        <v>0</v>
      </c>
      <c r="G17" s="17"/>
      <c r="H17" s="17"/>
    </row>
    <row r="18" s="8" customFormat="1" ht="28.0" customHeight="1" x14ac:dyDescent="0.15" spans="1:8">
      <c r="A18" s="17">
        <v>15</v>
      </c>
      <c r="B18" s="17" t="s">
        <v>77</v>
      </c>
      <c r="C18" s="17">
        <f>SUM(D18:G18)</f>
        <v>35</v>
      </c>
      <c r="D18" s="14">
        <v>30</v>
      </c>
      <c r="E18" s="14">
        <v>0</v>
      </c>
      <c r="F18" s="14">
        <v>5</v>
      </c>
      <c r="G18" s="17"/>
      <c r="H18" s="17"/>
    </row>
    <row r="19" s="8" customFormat="1" ht="28.0" customHeight="1" x14ac:dyDescent="0.15" spans="1:8">
      <c r="A19" s="17">
        <v>16</v>
      </c>
      <c r="B19" s="17" t="s">
        <v>78</v>
      </c>
      <c r="C19" s="17">
        <f>SUM(D19:G19)</f>
        <v>112</v>
      </c>
      <c r="D19" s="14">
        <v>112</v>
      </c>
      <c r="E19" s="14">
        <v>0</v>
      </c>
      <c r="F19" s="14">
        <v>0</v>
      </c>
      <c r="G19" s="17"/>
      <c r="H19" s="17"/>
    </row>
    <row r="20" s="8" customFormat="1" ht="28.0" customHeight="1" x14ac:dyDescent="0.15" spans="1:8">
      <c r="A20" s="17">
        <v>17</v>
      </c>
      <c r="B20" s="17" t="s">
        <v>79</v>
      </c>
      <c r="C20" s="17">
        <f>SUM(D20:G20)</f>
        <v>18</v>
      </c>
      <c r="D20" s="14">
        <v>18</v>
      </c>
      <c r="E20" s="14">
        <v>0</v>
      </c>
      <c r="F20" s="14">
        <v>0</v>
      </c>
      <c r="G20" s="17"/>
      <c r="H20" s="17"/>
    </row>
    <row r="21" s="8" customFormat="1" ht="28.0" customHeight="1" x14ac:dyDescent="0.15" spans="1:8">
      <c r="A21" s="17">
        <v>18</v>
      </c>
      <c r="B21" s="17" t="s">
        <v>80</v>
      </c>
      <c r="C21" s="17">
        <f>SUM(D21:G21)</f>
        <v>220</v>
      </c>
      <c r="D21" s="14">
        <v>184</v>
      </c>
      <c r="E21" s="14">
        <v>36</v>
      </c>
      <c r="F21" s="14">
        <v>0</v>
      </c>
      <c r="G21" s="17"/>
      <c r="H21" s="17"/>
    </row>
    <row r="22" s="8" customFormat="1" ht="28.0" customHeight="1" x14ac:dyDescent="0.15" spans="1:8">
      <c r="A22" s="17">
        <v>19</v>
      </c>
      <c r="B22" s="17" t="s">
        <v>81</v>
      </c>
      <c r="C22" s="17">
        <f>SUM(D22:G22)</f>
        <v>162</v>
      </c>
      <c r="D22" s="14">
        <v>62</v>
      </c>
      <c r="E22" s="14">
        <v>0</v>
      </c>
      <c r="F22" s="14">
        <v>100</v>
      </c>
      <c r="G22" s="17"/>
      <c r="H22" s="17"/>
    </row>
    <row r="23" s="8" customFormat="1" ht="28.0" customHeight="1" x14ac:dyDescent="0.15" spans="1:8">
      <c r="A23" s="17">
        <v>20</v>
      </c>
      <c r="B23" s="17" t="s">
        <v>82</v>
      </c>
      <c r="C23" s="17">
        <f>SUM(D23:G23)</f>
        <v>46</v>
      </c>
      <c r="D23" s="14">
        <v>46</v>
      </c>
      <c r="E23" s="14">
        <v>0</v>
      </c>
      <c r="F23" s="14">
        <v>0</v>
      </c>
      <c r="G23" s="17"/>
      <c r="H23" s="17"/>
    </row>
    <row r="24" s="8" customFormat="1" ht="28.0" customHeight="1" x14ac:dyDescent="0.15" spans="1:8">
      <c r="A24" s="17">
        <v>21</v>
      </c>
      <c r="B24" s="17" t="s">
        <v>83</v>
      </c>
      <c r="C24" s="17">
        <f>SUM(D24:G24)</f>
        <v>114</v>
      </c>
      <c r="D24" s="14">
        <v>114</v>
      </c>
      <c r="E24" s="14">
        <v>0</v>
      </c>
      <c r="F24" s="14">
        <v>0</v>
      </c>
      <c r="G24" s="17"/>
      <c r="H24" s="17"/>
    </row>
    <row r="25" s="8" customFormat="1" ht="28.0" customHeight="1" x14ac:dyDescent="0.15" spans="1:8">
      <c r="A25" s="17">
        <v>22</v>
      </c>
      <c r="B25" s="17" t="s">
        <v>84</v>
      </c>
      <c r="C25" s="17">
        <f>SUM(D25:G25)</f>
        <v>86</v>
      </c>
      <c r="D25" s="14">
        <v>86</v>
      </c>
      <c r="E25" s="14">
        <v>0</v>
      </c>
      <c r="F25" s="14">
        <v>0</v>
      </c>
      <c r="G25" s="17"/>
      <c r="H25" s="17"/>
    </row>
    <row r="26" s="8" customFormat="1" ht="28.0" customHeight="1" x14ac:dyDescent="0.15" spans="1:8">
      <c r="A26" s="17">
        <v>23</v>
      </c>
      <c r="B26" s="17" t="s">
        <v>85</v>
      </c>
      <c r="C26" s="17">
        <f>SUM(D26:G26)</f>
        <v>122</v>
      </c>
      <c r="D26" s="14">
        <v>122</v>
      </c>
      <c r="E26" s="14">
        <v>0</v>
      </c>
      <c r="F26" s="14">
        <v>0</v>
      </c>
      <c r="G26" s="17"/>
      <c r="H26" s="17"/>
    </row>
    <row r="27" s="8" customFormat="1" ht="28.0" customHeight="1" x14ac:dyDescent="0.15" spans="1:8">
      <c r="A27" s="17">
        <v>24</v>
      </c>
      <c r="B27" s="17" t="s">
        <v>86</v>
      </c>
      <c r="C27" s="17">
        <f>SUM(D27:G27)</f>
        <v>297.5</v>
      </c>
      <c r="D27" s="14">
        <v>156</v>
      </c>
      <c r="E27" s="14">
        <v>31.5</v>
      </c>
      <c r="F27" s="14">
        <v>110</v>
      </c>
      <c r="G27" s="17"/>
      <c r="H27" s="17"/>
    </row>
    <row r="28" s="8" customFormat="1" ht="28.0" customHeight="1" x14ac:dyDescent="0.15" spans="1:8">
      <c r="A28" s="17">
        <v>25</v>
      </c>
      <c r="B28" s="17" t="s">
        <v>87</v>
      </c>
      <c r="C28" s="17">
        <f>SUM(D28:G28)</f>
        <v>134</v>
      </c>
      <c r="D28" s="14">
        <v>134</v>
      </c>
      <c r="E28" s="14">
        <v>0</v>
      </c>
      <c r="F28" s="14">
        <v>0</v>
      </c>
      <c r="G28" s="17"/>
      <c r="H28" s="17"/>
    </row>
    <row r="29" s="8" customFormat="1" ht="28.0" customHeight="1" x14ac:dyDescent="0.15" spans="1:8">
      <c r="A29" s="17">
        <v>26</v>
      </c>
      <c r="B29" s="17" t="s">
        <v>55</v>
      </c>
      <c r="C29" s="17">
        <f>SUM(D29:G29)</f>
        <v>957</v>
      </c>
      <c r="D29" s="14">
        <v>597</v>
      </c>
      <c r="E29" s="14">
        <v>0</v>
      </c>
      <c r="F29" s="14">
        <v>360</v>
      </c>
      <c r="G29" s="17"/>
      <c r="H29" s="17"/>
    </row>
    <row r="30" s="8" customFormat="1" ht="28.0" customHeight="1" x14ac:dyDescent="0.15" spans="1:8">
      <c r="A30" s="17">
        <v>27</v>
      </c>
      <c r="B30" s="17" t="s">
        <v>88</v>
      </c>
      <c r="C30" s="17">
        <f>SUM(D30:G30)</f>
        <v>2539</v>
      </c>
      <c r="D30" s="18">
        <v>0</v>
      </c>
      <c r="E30" s="18">
        <f>1520.5+436.5</f>
        <v>1957</v>
      </c>
      <c r="F30" s="14">
        <v>582</v>
      </c>
      <c r="G30" s="17"/>
      <c r="H30" s="17"/>
    </row>
    <row r="31" s="8" customFormat="1" ht="28.0" customHeight="1" x14ac:dyDescent="0.15" spans="1:8">
      <c r="A31" s="17">
        <v>28</v>
      </c>
      <c r="B31" s="17" t="s">
        <v>89</v>
      </c>
      <c r="C31" s="17">
        <f>SUM(D31:G31)</f>
        <v>40</v>
      </c>
      <c r="D31" s="18">
        <v>0</v>
      </c>
      <c r="E31" s="18">
        <v>40</v>
      </c>
      <c r="F31" s="14">
        <v>0</v>
      </c>
      <c r="G31" s="17"/>
      <c r="H31" s="17"/>
    </row>
    <row r="32" s="8" customFormat="1" ht="28.0" customHeight="1" x14ac:dyDescent="0.15" spans="1:8">
      <c r="A32" s="17">
        <v>29</v>
      </c>
      <c r="B32" s="17" t="s">
        <v>90</v>
      </c>
      <c r="C32" s="17">
        <f>SUM(D32:G32)</f>
        <v>39</v>
      </c>
      <c r="D32" s="14">
        <v>0</v>
      </c>
      <c r="E32" s="14">
        <v>39</v>
      </c>
      <c r="F32" s="14">
        <v>0</v>
      </c>
      <c r="G32" s="17"/>
      <c r="H32" s="17"/>
    </row>
    <row r="33" s="8" customFormat="1" ht="28.0" customHeight="1" x14ac:dyDescent="0.15" spans="1:8">
      <c r="A33" s="17">
        <v>30</v>
      </c>
      <c r="B33" s="17" t="s">
        <v>91</v>
      </c>
      <c r="C33" s="17">
        <f>SUM(D33:G33)</f>
        <v>40</v>
      </c>
      <c r="D33" s="14">
        <v>0</v>
      </c>
      <c r="E33" s="14">
        <v>40</v>
      </c>
      <c r="F33" s="14">
        <v>0</v>
      </c>
      <c r="G33" s="17"/>
      <c r="H33" s="17"/>
    </row>
    <row r="34" s="8" customFormat="1" ht="28.0" customHeight="1" x14ac:dyDescent="0.15" spans="1:8">
      <c r="A34" s="17">
        <v>31</v>
      </c>
      <c r="B34" s="17" t="s">
        <v>92</v>
      </c>
      <c r="C34" s="17">
        <f>SUM(D34:G34)</f>
        <v>65</v>
      </c>
      <c r="D34" s="14">
        <v>0</v>
      </c>
      <c r="E34" s="14">
        <v>0</v>
      </c>
      <c r="F34" s="14">
        <v>0</v>
      </c>
      <c r="G34" s="14">
        <v>65</v>
      </c>
      <c r="H34" s="14"/>
    </row>
    <row r="35" ht="28.0" customHeight="1" x14ac:dyDescent="0.15" spans="1:8">
      <c r="A35" s="17">
        <v>32</v>
      </c>
      <c r="B35" s="17" t="s">
        <v>93</v>
      </c>
      <c r="C35" s="17">
        <f>SUM(D35:G35)</f>
        <v>506</v>
      </c>
      <c r="D35" s="17"/>
      <c r="E35" s="17">
        <v>506</v>
      </c>
      <c r="F35" s="14">
        <v>0</v>
      </c>
      <c r="G35" s="17"/>
      <c r="H35" s="17"/>
    </row>
    <row r="36" ht="28.0" customHeight="1" x14ac:dyDescent="0.15" spans="1:8">
      <c r="A36" s="22"/>
      <c r="B36" s="17" t="s">
        <v>29</v>
      </c>
      <c r="C36" s="17">
        <f>SUM(C4:C35)</f>
        <v>6666</v>
      </c>
      <c r="D36" s="17">
        <f>SUM(D4:D35)</f>
        <v>2387</v>
      </c>
      <c r="E36" s="17">
        <f>SUM(E4:E35)</f>
        <v>2802</v>
      </c>
      <c r="F36" s="17">
        <f>SUM(F4:F35)</f>
        <v>1412</v>
      </c>
      <c r="G36" s="17">
        <f>SUM(G4:G35)</f>
        <v>65</v>
      </c>
      <c r="H36" s="17"/>
    </row>
  </sheetData>
  <sortState ref="A4:XFD35">
    <sortCondition ref="B4:B35"/>
  </sortState>
  <mergeCells count="1">
    <mergeCell ref="B1:H1"/>
  </mergeCells>
  <phoneticPr fontId="0" type="noConversion"/>
  <pageMargins left="0.7082447761625756" right="0.7082447761625756" top="0.9998749560258521" bottom="0.6061742624898595" header="0.49993747801292604" footer="0.49993747801292604"/>
  <pageSetup paperSize="9" scale="10" orientation="landscape" fitToHeight="0"/>
  <headerFooter>
    <oddFooter>&amp;L&amp;C&amp;"宋体,常规"&amp;11&amp;P&amp;R</oddFooter>
  </headerFooter>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34"/>
  <sheetViews>
    <sheetView tabSelected="1" zoomScaleNormal="100" topLeftCell="A1" workbookViewId="0">
      <pane xSplit="2" ySplit="4" topLeftCell="C17" activePane="bottomRight" state="frozen"/>
      <selection activeCell="A1" activeCellId="0" sqref="A1"/>
      <selection pane="topRight" activeCell="A1" activeCellId="0" sqref="A1"/>
      <selection pane="bottomLeft" activeCell="A1" activeCellId="0" sqref="A1"/>
      <selection pane="bottomRight" activeCell="U4" activeCellId="0" sqref="U4"/>
    </sheetView>
  </sheetViews>
  <sheetFormatPr defaultRowHeight="12.75" defaultColWidth="9.000137329101562" x14ac:dyDescent="0.15"/>
  <cols>
    <col min="1" max="1" width="5.5" customWidth="1" style="8"/>
    <col min="2" max="2" width="11.875" customWidth="1" style="8"/>
    <col min="3" max="4" width="6.75" customWidth="1" style="8"/>
    <col min="5" max="5" width="7.375" customWidth="1" style="8"/>
    <col min="6" max="6" width="6.875" customWidth="1" style="8"/>
    <col min="7" max="8" width="6.75" customWidth="1" style="8"/>
    <col min="9" max="10" width="9.375" customWidth="1" style="8"/>
    <col min="11" max="13" width="6.75" customWidth="1" style="8"/>
    <col min="14" max="14" width="10.0" customWidth="1" style="8"/>
    <col min="15" max="15" width="6.75" customWidth="1" style="8"/>
    <col min="16" max="16" width="9.625" customWidth="1" style="8"/>
    <col min="17" max="17" width="8.25" customWidth="1" style="8"/>
    <col min="18" max="18" width="8.0" customWidth="1" style="8"/>
    <col min="19" max="20" width="6.75" customWidth="1" style="8"/>
    <col min="21" max="21" width="6.875" customWidth="1" style="8"/>
    <col min="22" max="22" width="6.625" customWidth="1" style="8"/>
    <col min="23" max="23" width="6.75" customWidth="1" style="8"/>
    <col min="24" max="24" width="9.0" style="8"/>
    <col min="25" max="16384" width="9.0" style="10"/>
  </cols>
  <sheetData>
    <row r="1" ht="22.5" customHeight="1" x14ac:dyDescent="0.15" spans="1:24">
      <c r="A1" s="217" t="s">
        <v>0</v>
      </c>
      <c r="B1" s="216"/>
      <c r="C1" s="218" t="s">
        <v>1</v>
      </c>
      <c r="D1" s="218"/>
      <c r="E1" s="218"/>
      <c r="F1" s="218"/>
      <c r="G1" s="218"/>
      <c r="H1" s="219"/>
      <c r="I1" s="218"/>
      <c r="J1" s="218"/>
      <c r="K1" s="218"/>
      <c r="L1" s="218"/>
      <c r="M1" s="218"/>
      <c r="N1" s="218"/>
      <c r="O1" s="218"/>
      <c r="P1" s="218"/>
      <c r="Q1" s="218"/>
      <c r="R1" s="218"/>
      <c r="S1" s="218"/>
      <c r="T1" s="218"/>
      <c r="U1" s="218"/>
      <c r="V1" s="7"/>
      <c r="W1" s="7"/>
      <c r="X1" s="7"/>
    </row>
    <row r="2" ht="25.5" customHeight="1" x14ac:dyDescent="0.15" spans="1:21">
      <c r="B2" s="154"/>
      <c r="C2" s="154"/>
      <c r="D2" s="154"/>
      <c r="E2" s="154"/>
      <c r="F2" s="154"/>
      <c r="G2" s="154"/>
      <c r="H2" s="8"/>
      <c r="I2" s="154"/>
      <c r="J2" s="154"/>
      <c r="K2" s="154"/>
      <c r="L2" s="154"/>
      <c r="M2" s="154"/>
      <c r="N2" s="154"/>
      <c r="O2" s="154"/>
      <c r="P2" s="154"/>
      <c r="Q2" s="154"/>
      <c r="R2" s="154"/>
      <c r="S2" s="154"/>
      <c r="T2" s="154"/>
      <c r="U2" s="154"/>
    </row>
    <row r="3" ht="54.0" customHeight="1" x14ac:dyDescent="0.15" spans="1:24">
      <c r="A3" s="155"/>
      <c r="B3" s="155" t="s">
        <v>2</v>
      </c>
      <c r="C3" s="75" t="s">
        <v>3</v>
      </c>
      <c r="D3" s="75" t="s">
        <v>3</v>
      </c>
      <c r="E3" s="75" t="s">
        <v>3</v>
      </c>
      <c r="F3" s="75" t="s">
        <v>3</v>
      </c>
      <c r="G3" s="75" t="s">
        <v>3</v>
      </c>
      <c r="H3" s="75" t="s">
        <v>3</v>
      </c>
      <c r="I3" s="71" t="s">
        <v>4</v>
      </c>
      <c r="J3" s="71" t="s">
        <v>4</v>
      </c>
      <c r="K3" s="75" t="s">
        <v>4</v>
      </c>
      <c r="L3" s="75" t="s">
        <v>4</v>
      </c>
      <c r="M3" s="75" t="s">
        <v>4</v>
      </c>
      <c r="N3" s="75" t="s">
        <v>4</v>
      </c>
      <c r="O3" s="75" t="s">
        <v>4</v>
      </c>
      <c r="P3" s="75" t="s">
        <v>4</v>
      </c>
      <c r="Q3" s="75" t="s">
        <v>5</v>
      </c>
      <c r="R3" s="75" t="s">
        <v>5</v>
      </c>
      <c r="S3" s="75" t="s">
        <v>5</v>
      </c>
      <c r="T3" s="71" t="s">
        <v>5</v>
      </c>
      <c r="U3" s="75" t="s">
        <v>5</v>
      </c>
      <c r="V3" s="75" t="s">
        <v>6</v>
      </c>
      <c r="W3" s="75" t="s">
        <v>7</v>
      </c>
      <c r="X3" s="155" t="s">
        <v>8</v>
      </c>
    </row>
    <row r="4" ht="81.0" customHeight="1" x14ac:dyDescent="0.15" spans="1:24">
      <c r="A4" s="155" t="s">
        <v>9</v>
      </c>
      <c r="B4" s="77" t="s">
        <v>10</v>
      </c>
      <c r="C4" s="77" t="s">
        <v>11</v>
      </c>
      <c r="D4" s="75" t="s">
        <v>12</v>
      </c>
      <c r="E4" s="75" t="s">
        <v>13</v>
      </c>
      <c r="F4" s="75" t="s">
        <v>14</v>
      </c>
      <c r="G4" s="75" t="s">
        <v>15</v>
      </c>
      <c r="H4" s="77" t="s">
        <v>16</v>
      </c>
      <c r="I4" s="75" t="s">
        <v>17</v>
      </c>
      <c r="J4" s="75" t="s">
        <v>18</v>
      </c>
      <c r="K4" s="75" t="s">
        <v>19</v>
      </c>
      <c r="L4" s="75" t="s">
        <v>20</v>
      </c>
      <c r="M4" s="75" t="s">
        <v>21</v>
      </c>
      <c r="N4" s="75" t="s">
        <v>22</v>
      </c>
      <c r="O4" s="75" t="s">
        <v>23</v>
      </c>
      <c r="P4" s="75" t="s">
        <v>24</v>
      </c>
      <c r="Q4" s="75" t="s">
        <v>24</v>
      </c>
      <c r="R4" s="75" t="s">
        <v>23</v>
      </c>
      <c r="S4" s="75" t="s">
        <v>25</v>
      </c>
      <c r="T4" s="75" t="s">
        <v>26</v>
      </c>
      <c r="U4" s="75" t="s">
        <v>27</v>
      </c>
      <c r="V4" s="77" t="s">
        <v>22</v>
      </c>
      <c r="W4" s="77" t="s">
        <v>28</v>
      </c>
      <c r="X4" s="17" t="s">
        <v>29</v>
      </c>
    </row>
    <row r="5" ht="18.75" customHeight="1" x14ac:dyDescent="0.15" spans="1:24">
      <c r="A5" s="17">
        <v>1</v>
      </c>
      <c r="B5" s="77" t="s">
        <v>30</v>
      </c>
      <c r="C5" s="156"/>
      <c r="D5" s="157">
        <v>6</v>
      </c>
      <c r="E5" s="157"/>
      <c r="F5" s="157"/>
      <c r="G5" s="157"/>
      <c r="H5" s="157"/>
      <c r="I5" s="157"/>
      <c r="J5" s="157"/>
      <c r="K5" s="157">
        <v>30</v>
      </c>
      <c r="L5" s="157"/>
      <c r="M5" s="157"/>
      <c r="N5" s="157"/>
      <c r="O5" s="157"/>
      <c r="P5" s="157"/>
      <c r="Q5" s="157"/>
      <c r="R5" s="157"/>
      <c r="S5" s="157"/>
      <c r="T5" s="157"/>
      <c r="U5" s="157"/>
      <c r="V5" s="157"/>
      <c r="W5" s="157"/>
      <c r="X5" s="157">
        <v>36</v>
      </c>
    </row>
    <row r="6" ht="18.75" customHeight="1" x14ac:dyDescent="0.15" spans="1:24">
      <c r="A6" s="17">
        <v>2</v>
      </c>
      <c r="B6" s="77" t="s">
        <v>31</v>
      </c>
      <c r="C6" s="156"/>
      <c r="D6" s="157"/>
      <c r="E6" s="157"/>
      <c r="F6" s="157"/>
      <c r="G6" s="157">
        <v>10</v>
      </c>
      <c r="H6" s="157"/>
      <c r="I6" s="157"/>
      <c r="J6" s="157"/>
      <c r="K6" s="157"/>
      <c r="L6" s="157"/>
      <c r="M6" s="157"/>
      <c r="N6" s="157"/>
      <c r="O6" s="157"/>
      <c r="P6" s="157"/>
      <c r="Q6" s="157"/>
      <c r="R6" s="157">
        <v>100</v>
      </c>
      <c r="S6" s="157">
        <v>100</v>
      </c>
      <c r="T6" s="157"/>
      <c r="U6" s="157"/>
      <c r="V6" s="157"/>
      <c r="W6" s="157"/>
      <c r="X6" s="157">
        <v>210</v>
      </c>
    </row>
    <row r="7" ht="18.75" customHeight="1" x14ac:dyDescent="0.15" spans="1:24">
      <c r="A7" s="17">
        <v>3</v>
      </c>
      <c r="B7" s="77" t="s">
        <v>32</v>
      </c>
      <c r="C7" s="156"/>
      <c r="D7" s="157"/>
      <c r="E7" s="157"/>
      <c r="F7" s="157">
        <v>14</v>
      </c>
      <c r="G7" s="157"/>
      <c r="H7" s="157"/>
      <c r="I7" s="157"/>
      <c r="J7" s="157"/>
      <c r="K7" s="157"/>
      <c r="L7" s="157"/>
      <c r="M7" s="157"/>
      <c r="N7" s="157"/>
      <c r="O7" s="157"/>
      <c r="P7" s="157"/>
      <c r="Q7" s="157"/>
      <c r="R7" s="157"/>
      <c r="S7" s="157"/>
      <c r="T7" s="157"/>
      <c r="U7" s="157"/>
      <c r="V7" s="157"/>
      <c r="W7" s="157"/>
      <c r="X7" s="157">
        <v>14</v>
      </c>
    </row>
    <row r="8" s="10" customFormat="1" ht="18.75" customHeight="1" x14ac:dyDescent="0.15" spans="1:24">
      <c r="A8" s="17">
        <v>6</v>
      </c>
      <c r="B8" s="77" t="s">
        <v>33</v>
      </c>
      <c r="C8" s="156"/>
      <c r="D8" s="157">
        <v>14</v>
      </c>
      <c r="E8" s="157"/>
      <c r="F8" s="157">
        <v>30</v>
      </c>
      <c r="G8" s="157"/>
      <c r="H8" s="157">
        <v>50</v>
      </c>
      <c r="I8" s="157"/>
      <c r="J8" s="157"/>
      <c r="K8" s="157"/>
      <c r="L8" s="157"/>
      <c r="M8" s="157"/>
      <c r="N8" s="157"/>
      <c r="O8" s="157">
        <v>50</v>
      </c>
      <c r="P8" s="157"/>
      <c r="Q8" s="157"/>
      <c r="R8" s="157"/>
      <c r="S8" s="157"/>
      <c r="T8" s="157"/>
      <c r="U8" s="157"/>
      <c r="V8" s="157"/>
      <c r="W8" s="157"/>
      <c r="X8" s="159">
        <v>144</v>
      </c>
    </row>
    <row r="9" ht="18.75" customHeight="1" x14ac:dyDescent="0.15" spans="1:24">
      <c r="A9" s="17">
        <v>7</v>
      </c>
      <c r="B9" s="77" t="s">
        <v>34</v>
      </c>
      <c r="C9" s="156"/>
      <c r="D9" s="157">
        <v>6</v>
      </c>
      <c r="E9" s="157"/>
      <c r="F9" s="157">
        <v>10</v>
      </c>
      <c r="G9" s="157"/>
      <c r="H9" s="157"/>
      <c r="I9" s="157"/>
      <c r="J9" s="157"/>
      <c r="K9" s="157">
        <v>20</v>
      </c>
      <c r="L9" s="157"/>
      <c r="M9" s="157"/>
      <c r="N9" s="157"/>
      <c r="O9" s="157"/>
      <c r="P9" s="157"/>
      <c r="Q9" s="157"/>
      <c r="R9" s="157"/>
      <c r="S9" s="157"/>
      <c r="T9" s="157"/>
      <c r="U9" s="157"/>
      <c r="V9" s="157"/>
      <c r="W9" s="157"/>
      <c r="X9" s="157">
        <v>36</v>
      </c>
    </row>
    <row r="10" ht="18.75" customHeight="1" x14ac:dyDescent="0.15" spans="1:24">
      <c r="A10" s="17">
        <v>8</v>
      </c>
      <c r="B10" s="77" t="s">
        <v>35</v>
      </c>
      <c r="C10" s="156"/>
      <c r="D10" s="157">
        <v>76</v>
      </c>
      <c r="E10" s="157">
        <v>40</v>
      </c>
      <c r="F10" s="157"/>
      <c r="G10" s="157"/>
      <c r="H10" s="157"/>
      <c r="I10" s="157"/>
      <c r="J10" s="157"/>
      <c r="K10" s="157"/>
      <c r="L10" s="157"/>
      <c r="M10" s="157"/>
      <c r="N10" s="157"/>
      <c r="O10" s="157"/>
      <c r="P10" s="157"/>
      <c r="Q10" s="157"/>
      <c r="R10" s="157"/>
      <c r="S10" s="157">
        <v>50</v>
      </c>
      <c r="T10" s="157"/>
      <c r="U10" s="157"/>
      <c r="V10" s="157"/>
      <c r="W10" s="157"/>
      <c r="X10" s="157">
        <v>166</v>
      </c>
    </row>
    <row r="11" ht="18.75" customHeight="1" x14ac:dyDescent="0.15" spans="1:24">
      <c r="A11" s="17">
        <v>4</v>
      </c>
      <c r="B11" s="77" t="s">
        <v>36</v>
      </c>
      <c r="C11" s="156"/>
      <c r="D11" s="157">
        <v>4</v>
      </c>
      <c r="E11" s="157"/>
      <c r="F11" s="157">
        <v>30</v>
      </c>
      <c r="G11" s="157"/>
      <c r="H11" s="157"/>
      <c r="I11" s="157"/>
      <c r="J11" s="157"/>
      <c r="K11" s="157"/>
      <c r="L11" s="157"/>
      <c r="M11" s="157"/>
      <c r="N11" s="157"/>
      <c r="O11" s="157"/>
      <c r="P11" s="157"/>
      <c r="Q11" s="157"/>
      <c r="R11" s="157"/>
      <c r="S11" s="157"/>
      <c r="T11" s="157"/>
      <c r="U11" s="157"/>
      <c r="V11" s="157"/>
      <c r="W11" s="157"/>
      <c r="X11" s="157">
        <v>34</v>
      </c>
    </row>
    <row r="12" ht="18.75" customHeight="1" x14ac:dyDescent="0.15" spans="1:24">
      <c r="A12" s="17">
        <v>5</v>
      </c>
      <c r="B12" s="77" t="s">
        <v>37</v>
      </c>
      <c r="C12" s="156"/>
      <c r="D12" s="157">
        <v>16</v>
      </c>
      <c r="E12" s="157"/>
      <c r="F12" s="157">
        <v>30</v>
      </c>
      <c r="G12" s="157"/>
      <c r="H12" s="157"/>
      <c r="I12" s="157"/>
      <c r="J12" s="157"/>
      <c r="K12" s="157">
        <v>20</v>
      </c>
      <c r="L12" s="157"/>
      <c r="M12" s="157"/>
      <c r="N12" s="157"/>
      <c r="O12" s="157"/>
      <c r="P12" s="157"/>
      <c r="Q12" s="157"/>
      <c r="R12" s="157"/>
      <c r="S12" s="157"/>
      <c r="T12" s="157"/>
      <c r="U12" s="157"/>
      <c r="V12" s="157"/>
      <c r="W12" s="157"/>
      <c r="X12" s="157">
        <v>66</v>
      </c>
    </row>
    <row r="13" ht="18.75" customHeight="1" x14ac:dyDescent="0.15" spans="1:24">
      <c r="A13" s="17">
        <v>9</v>
      </c>
      <c r="B13" s="77" t="s">
        <v>38</v>
      </c>
      <c r="C13" s="156"/>
      <c r="D13" s="157">
        <v>20</v>
      </c>
      <c r="E13" s="157"/>
      <c r="F13" s="157">
        <v>30</v>
      </c>
      <c r="G13" s="157"/>
      <c r="H13" s="157"/>
      <c r="I13" s="157"/>
      <c r="J13" s="157"/>
      <c r="K13" s="157"/>
      <c r="L13" s="157"/>
      <c r="M13" s="157"/>
      <c r="N13" s="157"/>
      <c r="O13" s="157"/>
      <c r="P13" s="157"/>
      <c r="Q13" s="157"/>
      <c r="R13" s="157"/>
      <c r="S13" s="157"/>
      <c r="T13" s="157"/>
      <c r="U13" s="157"/>
      <c r="V13" s="157"/>
      <c r="W13" s="157"/>
      <c r="X13" s="157">
        <v>50</v>
      </c>
    </row>
    <row r="14" ht="18.75" customHeight="1" x14ac:dyDescent="0.15" spans="1:24">
      <c r="A14" s="17">
        <v>10</v>
      </c>
      <c r="B14" s="77" t="s">
        <v>39</v>
      </c>
      <c r="C14" s="156"/>
      <c r="D14" s="157">
        <v>42</v>
      </c>
      <c r="E14" s="157"/>
      <c r="F14" s="157"/>
      <c r="G14" s="157"/>
      <c r="H14" s="157"/>
      <c r="I14" s="157"/>
      <c r="J14" s="157"/>
      <c r="K14" s="157"/>
      <c r="L14" s="157"/>
      <c r="M14" s="157"/>
      <c r="N14" s="157"/>
      <c r="O14" s="157"/>
      <c r="P14" s="157"/>
      <c r="Q14" s="157"/>
      <c r="R14" s="157"/>
      <c r="S14" s="157"/>
      <c r="T14" s="157"/>
      <c r="U14" s="157"/>
      <c r="V14" s="157"/>
      <c r="W14" s="157"/>
      <c r="X14" s="157">
        <v>42</v>
      </c>
    </row>
    <row r="15" ht="18.75" customHeight="1" x14ac:dyDescent="0.15" spans="1:24">
      <c r="A15" s="17">
        <v>11</v>
      </c>
      <c r="B15" s="77" t="s">
        <v>40</v>
      </c>
      <c r="C15" s="156"/>
      <c r="D15" s="157">
        <v>10</v>
      </c>
      <c r="E15" s="157"/>
      <c r="F15" s="157">
        <v>30</v>
      </c>
      <c r="G15" s="157"/>
      <c r="H15" s="157"/>
      <c r="I15" s="157"/>
      <c r="J15" s="157"/>
      <c r="K15" s="157"/>
      <c r="L15" s="157"/>
      <c r="M15" s="157"/>
      <c r="N15" s="157"/>
      <c r="O15" s="157"/>
      <c r="P15" s="157"/>
      <c r="Q15" s="157"/>
      <c r="R15" s="157"/>
      <c r="S15" s="157"/>
      <c r="T15" s="157"/>
      <c r="U15" s="157"/>
      <c r="V15" s="157"/>
      <c r="W15" s="157"/>
      <c r="X15" s="157">
        <v>40</v>
      </c>
    </row>
    <row r="16" ht="18.75" customHeight="1" x14ac:dyDescent="0.15" spans="1:24">
      <c r="A16" s="17">
        <v>13</v>
      </c>
      <c r="B16" s="77" t="s">
        <v>41</v>
      </c>
      <c r="C16" s="156"/>
      <c r="D16" s="157">
        <v>44</v>
      </c>
      <c r="E16" s="157"/>
      <c r="F16" s="157"/>
      <c r="G16" s="157"/>
      <c r="H16" s="157"/>
      <c r="I16" s="157"/>
      <c r="J16" s="157"/>
      <c r="K16" s="157"/>
      <c r="L16" s="157"/>
      <c r="M16" s="157"/>
      <c r="N16" s="157"/>
      <c r="O16" s="157"/>
      <c r="P16" s="157"/>
      <c r="Q16" s="157"/>
      <c r="R16" s="157"/>
      <c r="S16" s="157"/>
      <c r="T16" s="157"/>
      <c r="U16" s="157">
        <v>5</v>
      </c>
      <c r="V16" s="157"/>
      <c r="W16" s="157"/>
      <c r="X16" s="157">
        <v>49</v>
      </c>
    </row>
    <row r="17" ht="18.75" customHeight="1" x14ac:dyDescent="0.15" spans="1:24">
      <c r="A17" s="17">
        <v>12</v>
      </c>
      <c r="B17" s="77" t="s">
        <v>42</v>
      </c>
      <c r="C17" s="156"/>
      <c r="D17" s="157">
        <v>48</v>
      </c>
      <c r="E17" s="157"/>
      <c r="F17" s="157">
        <v>30</v>
      </c>
      <c r="G17" s="157"/>
      <c r="H17" s="157"/>
      <c r="I17" s="157"/>
      <c r="J17" s="157"/>
      <c r="K17" s="157"/>
      <c r="L17" s="157"/>
      <c r="M17" s="157"/>
      <c r="N17" s="157"/>
      <c r="O17" s="157"/>
      <c r="P17" s="157"/>
      <c r="Q17" s="157"/>
      <c r="R17" s="157"/>
      <c r="S17" s="157"/>
      <c r="T17" s="157"/>
      <c r="U17" s="157"/>
      <c r="V17" s="157"/>
      <c r="W17" s="157"/>
      <c r="X17" s="157">
        <v>78</v>
      </c>
    </row>
    <row r="18" ht="18.75" customHeight="1" x14ac:dyDescent="0.15" spans="1:24">
      <c r="A18" s="17">
        <v>14</v>
      </c>
      <c r="B18" s="77" t="s">
        <v>43</v>
      </c>
      <c r="C18" s="156"/>
      <c r="D18" s="157">
        <v>106</v>
      </c>
      <c r="E18" s="157"/>
      <c r="F18" s="157">
        <v>30</v>
      </c>
      <c r="G18" s="157"/>
      <c r="H18" s="157"/>
      <c r="I18" s="157"/>
      <c r="J18" s="157">
        <v>32.5</v>
      </c>
      <c r="K18" s="157"/>
      <c r="L18" s="157"/>
      <c r="M18" s="157"/>
      <c r="N18" s="157"/>
      <c r="O18" s="157"/>
      <c r="P18" s="157"/>
      <c r="Q18" s="157"/>
      <c r="R18" s="157"/>
      <c r="S18" s="157"/>
      <c r="T18" s="157"/>
      <c r="U18" s="157"/>
      <c r="V18" s="157"/>
      <c r="W18" s="157"/>
      <c r="X18" s="157">
        <v>168.5</v>
      </c>
    </row>
    <row r="19" ht="18.75" customHeight="1" x14ac:dyDescent="0.15" spans="1:24">
      <c r="A19" s="17">
        <v>16</v>
      </c>
      <c r="B19" s="77" t="s">
        <v>44</v>
      </c>
      <c r="C19" s="156"/>
      <c r="D19" s="157">
        <v>30</v>
      </c>
      <c r="E19" s="157"/>
      <c r="F19" s="157"/>
      <c r="G19" s="157"/>
      <c r="H19" s="157"/>
      <c r="I19" s="157"/>
      <c r="J19" s="157"/>
      <c r="K19" s="157"/>
      <c r="L19" s="157"/>
      <c r="M19" s="157"/>
      <c r="N19" s="157"/>
      <c r="O19" s="157"/>
      <c r="P19" s="157"/>
      <c r="Q19" s="157"/>
      <c r="R19" s="157"/>
      <c r="S19" s="157"/>
      <c r="T19" s="157"/>
      <c r="U19" s="157">
        <v>5</v>
      </c>
      <c r="V19" s="157"/>
      <c r="W19" s="157"/>
      <c r="X19" s="157">
        <v>35</v>
      </c>
    </row>
    <row r="20" ht="18.75" customHeight="1" x14ac:dyDescent="0.15" spans="1:24">
      <c r="A20" s="17">
        <v>15</v>
      </c>
      <c r="B20" s="77" t="s">
        <v>45</v>
      </c>
      <c r="C20" s="156"/>
      <c r="D20" s="157">
        <v>82</v>
      </c>
      <c r="E20" s="157"/>
      <c r="F20" s="157">
        <v>30</v>
      </c>
      <c r="G20" s="157"/>
      <c r="H20" s="157"/>
      <c r="I20" s="157"/>
      <c r="J20" s="157"/>
      <c r="K20" s="157"/>
      <c r="L20" s="157"/>
      <c r="M20" s="157"/>
      <c r="N20" s="157"/>
      <c r="O20" s="157"/>
      <c r="P20" s="157"/>
      <c r="Q20" s="157"/>
      <c r="R20" s="157"/>
      <c r="S20" s="157"/>
      <c r="T20" s="157"/>
      <c r="U20" s="157"/>
      <c r="V20" s="157"/>
      <c r="W20" s="157"/>
      <c r="X20" s="157">
        <v>112</v>
      </c>
    </row>
    <row r="21" ht="18.75" customHeight="1" x14ac:dyDescent="0.15" spans="1:24">
      <c r="A21" s="17">
        <v>17</v>
      </c>
      <c r="B21" s="77" t="s">
        <v>46</v>
      </c>
      <c r="C21" s="156"/>
      <c r="D21" s="157">
        <v>18</v>
      </c>
      <c r="E21" s="157"/>
      <c r="F21" s="157"/>
      <c r="G21" s="157"/>
      <c r="H21" s="157"/>
      <c r="I21" s="157"/>
      <c r="J21" s="157"/>
      <c r="K21" s="157"/>
      <c r="L21" s="157"/>
      <c r="M21" s="157"/>
      <c r="N21" s="157"/>
      <c r="O21" s="157"/>
      <c r="P21" s="157"/>
      <c r="Q21" s="157"/>
      <c r="R21" s="157"/>
      <c r="S21" s="157"/>
      <c r="T21" s="157"/>
      <c r="U21" s="157"/>
      <c r="V21" s="157"/>
      <c r="W21" s="157"/>
      <c r="X21" s="157">
        <v>18</v>
      </c>
    </row>
    <row r="22" ht="18.75" customHeight="1" x14ac:dyDescent="0.15" spans="1:24">
      <c r="A22" s="17">
        <v>23</v>
      </c>
      <c r="B22" s="77" t="s">
        <v>47</v>
      </c>
      <c r="C22" s="156"/>
      <c r="D22" s="157">
        <v>154</v>
      </c>
      <c r="E22" s="157"/>
      <c r="F22" s="157">
        <v>30</v>
      </c>
      <c r="G22" s="157"/>
      <c r="H22" s="157"/>
      <c r="I22" s="157"/>
      <c r="J22" s="157">
        <v>6</v>
      </c>
      <c r="K22" s="157">
        <v>30</v>
      </c>
      <c r="L22" s="157"/>
      <c r="M22" s="157"/>
      <c r="N22" s="157"/>
      <c r="O22" s="157"/>
      <c r="P22" s="157"/>
      <c r="Q22" s="157"/>
      <c r="R22" s="157"/>
      <c r="S22" s="157"/>
      <c r="T22" s="157"/>
      <c r="U22" s="157"/>
      <c r="V22" s="157"/>
      <c r="W22" s="157"/>
      <c r="X22" s="157">
        <v>220</v>
      </c>
    </row>
    <row r="23" ht="18.75" customHeight="1" x14ac:dyDescent="0.15" spans="1:24">
      <c r="A23" s="17">
        <v>22</v>
      </c>
      <c r="B23" s="77" t="s">
        <v>48</v>
      </c>
      <c r="C23" s="156"/>
      <c r="D23" s="157">
        <v>62</v>
      </c>
      <c r="E23" s="157"/>
      <c r="F23" s="157"/>
      <c r="G23" s="157"/>
      <c r="H23" s="157"/>
      <c r="I23" s="157"/>
      <c r="J23" s="157"/>
      <c r="K23" s="157"/>
      <c r="L23" s="157"/>
      <c r="M23" s="157"/>
      <c r="N23" s="157"/>
      <c r="O23" s="157"/>
      <c r="P23" s="157"/>
      <c r="Q23" s="157"/>
      <c r="R23" s="157"/>
      <c r="S23" s="157">
        <v>100</v>
      </c>
      <c r="T23" s="157"/>
      <c r="U23" s="157"/>
      <c r="V23" s="157"/>
      <c r="W23" s="157"/>
      <c r="X23" s="157">
        <v>162</v>
      </c>
    </row>
    <row r="24" ht="18.75" customHeight="1" x14ac:dyDescent="0.15" spans="1:24">
      <c r="A24" s="17">
        <v>21</v>
      </c>
      <c r="B24" s="77" t="s">
        <v>49</v>
      </c>
      <c r="C24" s="156"/>
      <c r="D24" s="157">
        <v>46</v>
      </c>
      <c r="E24" s="157"/>
      <c r="F24" s="157"/>
      <c r="G24" s="157"/>
      <c r="H24" s="157"/>
      <c r="I24" s="157"/>
      <c r="J24" s="157"/>
      <c r="K24" s="157"/>
      <c r="L24" s="157"/>
      <c r="M24" s="157"/>
      <c r="N24" s="157"/>
      <c r="O24" s="157"/>
      <c r="P24" s="157"/>
      <c r="Q24" s="157"/>
      <c r="R24" s="157"/>
      <c r="S24" s="157"/>
      <c r="T24" s="157"/>
      <c r="U24" s="157"/>
      <c r="V24" s="157"/>
      <c r="W24" s="157"/>
      <c r="X24" s="157">
        <v>46</v>
      </c>
    </row>
    <row r="25" ht="18.75" customHeight="1" x14ac:dyDescent="0.15" spans="1:24">
      <c r="A25" s="17">
        <v>20</v>
      </c>
      <c r="B25" s="77" t="s">
        <v>50</v>
      </c>
      <c r="C25" s="156"/>
      <c r="D25" s="157">
        <v>34</v>
      </c>
      <c r="E25" s="157"/>
      <c r="F25" s="157">
        <v>30</v>
      </c>
      <c r="G25" s="157"/>
      <c r="H25" s="157">
        <v>50</v>
      </c>
      <c r="I25" s="157"/>
      <c r="J25" s="157"/>
      <c r="K25" s="157"/>
      <c r="L25" s="157"/>
      <c r="M25" s="157"/>
      <c r="N25" s="157"/>
      <c r="O25" s="157"/>
      <c r="P25" s="157"/>
      <c r="Q25" s="157"/>
      <c r="R25" s="157"/>
      <c r="S25" s="157"/>
      <c r="T25" s="157"/>
      <c r="U25" s="157"/>
      <c r="V25" s="157"/>
      <c r="W25" s="157"/>
      <c r="X25" s="157">
        <v>114</v>
      </c>
    </row>
    <row r="26" ht="18.75" customHeight="1" x14ac:dyDescent="0.15" spans="1:24">
      <c r="A26" s="17">
        <v>19</v>
      </c>
      <c r="B26" s="77" t="s">
        <v>51</v>
      </c>
      <c r="C26" s="156"/>
      <c r="D26" s="157">
        <v>46</v>
      </c>
      <c r="E26" s="157"/>
      <c r="F26" s="157">
        <v>30</v>
      </c>
      <c r="G26" s="157">
        <v>10</v>
      </c>
      <c r="H26" s="157"/>
      <c r="I26" s="157"/>
      <c r="J26" s="157"/>
      <c r="K26" s="157"/>
      <c r="L26" s="157"/>
      <c r="M26" s="157"/>
      <c r="N26" s="157"/>
      <c r="O26" s="157"/>
      <c r="P26" s="157"/>
      <c r="Q26" s="157"/>
      <c r="R26" s="157"/>
      <c r="S26" s="157"/>
      <c r="T26" s="157"/>
      <c r="U26" s="157"/>
      <c r="V26" s="157"/>
      <c r="W26" s="157"/>
      <c r="X26" s="157">
        <v>86</v>
      </c>
    </row>
    <row r="27" ht="18.75" customHeight="1" x14ac:dyDescent="0.15" spans="1:24">
      <c r="A27" s="17">
        <v>18</v>
      </c>
      <c r="B27" s="77" t="s">
        <v>52</v>
      </c>
      <c r="C27" s="156"/>
      <c r="D27" s="157">
        <v>42</v>
      </c>
      <c r="E27" s="157"/>
      <c r="F27" s="157">
        <v>30</v>
      </c>
      <c r="G27" s="157"/>
      <c r="H27" s="157">
        <v>50</v>
      </c>
      <c r="I27" s="157"/>
      <c r="J27" s="157"/>
      <c r="K27" s="157"/>
      <c r="L27" s="157"/>
      <c r="M27" s="157"/>
      <c r="N27" s="157"/>
      <c r="O27" s="157"/>
      <c r="P27" s="157"/>
      <c r="Q27" s="157"/>
      <c r="R27" s="157"/>
      <c r="S27" s="157"/>
      <c r="T27" s="157"/>
      <c r="U27" s="157"/>
      <c r="V27" s="157"/>
      <c r="W27" s="157">
        <v>65</v>
      </c>
      <c r="X27" s="157">
        <v>187</v>
      </c>
    </row>
    <row r="28" ht="18.75" customHeight="1" x14ac:dyDescent="0.15" spans="1:24">
      <c r="A28" s="17">
        <v>25</v>
      </c>
      <c r="B28" s="77" t="s">
        <v>53</v>
      </c>
      <c r="C28" s="156"/>
      <c r="D28" s="157">
        <v>76</v>
      </c>
      <c r="E28" s="157"/>
      <c r="F28" s="157">
        <v>30</v>
      </c>
      <c r="G28" s="157"/>
      <c r="H28" s="157">
        <v>50</v>
      </c>
      <c r="I28" s="157"/>
      <c r="J28" s="157">
        <v>31.5</v>
      </c>
      <c r="K28" s="157"/>
      <c r="L28" s="157"/>
      <c r="M28" s="157"/>
      <c r="N28" s="157"/>
      <c r="O28" s="157"/>
      <c r="P28" s="157"/>
      <c r="Q28" s="157"/>
      <c r="R28" s="157"/>
      <c r="S28" s="157">
        <v>100</v>
      </c>
      <c r="T28" s="157"/>
      <c r="U28" s="157">
        <v>10</v>
      </c>
      <c r="V28" s="157"/>
      <c r="W28" s="157"/>
      <c r="X28" s="157">
        <v>297.5</v>
      </c>
    </row>
    <row r="29" ht="18.75" customHeight="1" x14ac:dyDescent="0.15" spans="1:24">
      <c r="A29" s="17">
        <v>24</v>
      </c>
      <c r="B29" s="77" t="s">
        <v>54</v>
      </c>
      <c r="C29" s="156"/>
      <c r="D29" s="157">
        <v>54</v>
      </c>
      <c r="E29" s="157"/>
      <c r="F29" s="157">
        <v>30</v>
      </c>
      <c r="G29" s="157"/>
      <c r="H29" s="157">
        <v>50</v>
      </c>
      <c r="I29" s="157"/>
      <c r="J29" s="157"/>
      <c r="K29" s="157"/>
      <c r="L29" s="157"/>
      <c r="M29" s="157"/>
      <c r="N29" s="157"/>
      <c r="O29" s="157"/>
      <c r="P29" s="157"/>
      <c r="Q29" s="157"/>
      <c r="R29" s="157"/>
      <c r="S29" s="157"/>
      <c r="T29" s="157"/>
      <c r="U29" s="157"/>
      <c r="V29" s="157"/>
      <c r="W29" s="157"/>
      <c r="X29" s="157">
        <v>134</v>
      </c>
    </row>
    <row r="30" ht="18.75" customHeight="1" x14ac:dyDescent="0.15" spans="1:24">
      <c r="A30" s="17">
        <v>26</v>
      </c>
      <c r="B30" s="77" t="s">
        <v>55</v>
      </c>
      <c r="C30" s="158">
        <v>597</v>
      </c>
      <c r="D30" s="157"/>
      <c r="E30" s="157"/>
      <c r="F30" s="157"/>
      <c r="G30" s="157"/>
      <c r="H30" s="157"/>
      <c r="I30" s="157"/>
      <c r="J30" s="157"/>
      <c r="K30" s="157"/>
      <c r="L30" s="157"/>
      <c r="M30" s="157"/>
      <c r="N30" s="157"/>
      <c r="O30" s="157"/>
      <c r="P30" s="157"/>
      <c r="Q30" s="157"/>
      <c r="R30" s="157"/>
      <c r="S30" s="157"/>
      <c r="T30" s="157">
        <v>360</v>
      </c>
      <c r="U30" s="157"/>
      <c r="V30" s="157"/>
      <c r="W30" s="157"/>
      <c r="X30" s="157">
        <v>957</v>
      </c>
    </row>
    <row r="31" ht="40.5" customHeight="1" x14ac:dyDescent="0.15" spans="1:24">
      <c r="A31" s="17">
        <v>27</v>
      </c>
      <c r="B31" s="77" t="s">
        <v>56</v>
      </c>
      <c r="C31" s="158"/>
      <c r="D31" s="157"/>
      <c r="E31" s="157"/>
      <c r="F31" s="157"/>
      <c r="G31" s="157"/>
      <c r="H31" s="157"/>
      <c r="I31" s="157"/>
      <c r="J31" s="157"/>
      <c r="K31" s="157"/>
      <c r="L31" s="157">
        <v>1000</v>
      </c>
      <c r="M31" s="157"/>
      <c r="N31" s="157">
        <v>436.5</v>
      </c>
      <c r="O31" s="157"/>
      <c r="P31" s="157">
        <v>520.5</v>
      </c>
      <c r="Q31" s="157">
        <v>145.5</v>
      </c>
      <c r="R31" s="157"/>
      <c r="S31" s="157"/>
      <c r="T31" s="157"/>
      <c r="U31" s="157"/>
      <c r="V31" s="157">
        <v>436.5</v>
      </c>
      <c r="W31" s="157"/>
      <c r="X31" s="159">
        <v>2539</v>
      </c>
    </row>
    <row r="32" ht="18.75" customHeight="1" x14ac:dyDescent="0.15" spans="1:24">
      <c r="A32" s="17">
        <v>28</v>
      </c>
      <c r="B32" s="77" t="s">
        <v>57</v>
      </c>
      <c r="C32" s="156"/>
      <c r="D32" s="157"/>
      <c r="E32" s="157"/>
      <c r="F32" s="157"/>
      <c r="G32" s="157"/>
      <c r="H32" s="157"/>
      <c r="I32" s="157">
        <v>119</v>
      </c>
      <c r="J32" s="157"/>
      <c r="K32" s="157"/>
      <c r="L32" s="157"/>
      <c r="M32" s="157"/>
      <c r="N32" s="157"/>
      <c r="O32" s="157"/>
      <c r="P32" s="157"/>
      <c r="Q32" s="157"/>
      <c r="R32" s="157"/>
      <c r="S32" s="157"/>
      <c r="T32" s="157"/>
      <c r="U32" s="157"/>
      <c r="V32" s="157"/>
      <c r="W32" s="157"/>
      <c r="X32" s="157">
        <v>119</v>
      </c>
    </row>
    <row r="33" ht="18.75" customHeight="1" x14ac:dyDescent="0.15" spans="1:24">
      <c r="A33" s="17">
        <v>29</v>
      </c>
      <c r="B33" s="77" t="s">
        <v>58</v>
      </c>
      <c r="C33" s="156"/>
      <c r="D33" s="157"/>
      <c r="E33" s="157"/>
      <c r="F33" s="157"/>
      <c r="G33" s="157"/>
      <c r="H33" s="157"/>
      <c r="I33" s="157"/>
      <c r="J33" s="157"/>
      <c r="K33" s="157"/>
      <c r="L33" s="157"/>
      <c r="M33" s="157">
        <v>506</v>
      </c>
      <c r="N33" s="157"/>
      <c r="O33" s="157"/>
      <c r="P33" s="157"/>
      <c r="Q33" s="157"/>
      <c r="R33" s="157"/>
      <c r="S33" s="157"/>
      <c r="T33" s="157"/>
      <c r="U33" s="157"/>
      <c r="V33" s="157"/>
      <c r="W33" s="157"/>
      <c r="X33" s="159">
        <v>506</v>
      </c>
    </row>
    <row r="34" ht="18.75" customHeight="1" x14ac:dyDescent="0.15" spans="1:24">
      <c r="A34" s="155"/>
      <c r="B34" s="77" t="s">
        <v>8</v>
      </c>
      <c r="C34" s="156">
        <f>SUM(C5:C33)</f>
        <v>597</v>
      </c>
      <c r="D34" s="156">
        <f>SUM(D5:D33)</f>
        <v>1036</v>
      </c>
      <c r="E34" s="156">
        <f>SUM(E5:E33)</f>
        <v>40</v>
      </c>
      <c r="F34" s="156">
        <f>SUM(F5:F33)</f>
        <v>444</v>
      </c>
      <c r="G34" s="156">
        <f>SUM(G5:G33)</f>
        <v>20</v>
      </c>
      <c r="H34" s="156">
        <f>SUM(H5:H33)</f>
        <v>250</v>
      </c>
      <c r="I34" s="156">
        <f>SUM(I5:I33)</f>
        <v>119</v>
      </c>
      <c r="J34" s="156">
        <f>SUM(J5:J33)</f>
        <v>70</v>
      </c>
      <c r="K34" s="156">
        <f>SUM(K5:K33)</f>
        <v>100</v>
      </c>
      <c r="L34" s="156">
        <f>SUM(L5:L33)</f>
        <v>1000</v>
      </c>
      <c r="M34" s="156">
        <f>SUM(M5:M33)</f>
        <v>506</v>
      </c>
      <c r="N34" s="156">
        <f>SUM(N5:N33)</f>
        <v>436.5</v>
      </c>
      <c r="O34" s="156">
        <f>SUM(O5:O33)</f>
        <v>50</v>
      </c>
      <c r="P34" s="156">
        <f>SUM(P5:P33)</f>
        <v>520.5</v>
      </c>
      <c r="Q34" s="156">
        <f>SUM(Q5:Q33)</f>
        <v>145.5</v>
      </c>
      <c r="R34" s="156">
        <f>SUM(R5:R33)</f>
        <v>100</v>
      </c>
      <c r="S34" s="156">
        <f>SUM(S5:S33)</f>
        <v>350</v>
      </c>
      <c r="T34" s="156">
        <f>SUM(T5:T33)</f>
        <v>360</v>
      </c>
      <c r="U34" s="156">
        <f>SUM(U5:U33)</f>
        <v>20</v>
      </c>
      <c r="V34" s="156">
        <f>SUM(V5:V33)</f>
        <v>436.5</v>
      </c>
      <c r="W34" s="156">
        <f>SUM(W5:W33)</f>
        <v>65</v>
      </c>
      <c r="X34" s="157">
        <v>6666</v>
      </c>
    </row>
  </sheetData>
  <sortState ref="A5:Y29">
    <sortCondition ref="B5:B29"/>
  </sortState>
  <mergeCells count="2">
    <mergeCell ref="A1:B1"/>
    <mergeCell ref="C1:U1"/>
  </mergeCells>
  <phoneticPr fontId="0" type="noConversion"/>
  <pageMargins left="0.7512949583098645" right="0.7512949583098645" top="0.9998749560258521" bottom="0.9998749560258521" header="0.49993747801292604" footer="0.49993747801292604"/>
  <pageSetup paperSize="9" scale="72"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thtf</cp:lastModifiedBy>
  <cp:revision>0</cp:revision>
  <dcterms:created xsi:type="dcterms:W3CDTF">2022-11-11T16:50:00Z</dcterms:created>
  <dcterms:modified xsi:type="dcterms:W3CDTF">2024-11-05T00:56:52Z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ReadingLayout">
    <vt:bool>false</vt:bool>
  </property>
  <property fmtid="{D5CDD505-2E9C-101B-9397-08002B2CF9AE}" pid="3" name="ICV">
    <vt:lpwstr>07A88FD537444BE788EA51F6842FE9FD_13</vt:lpwstr>
  </property>
  <property fmtid="{D5CDD505-2E9C-101B-9397-08002B2CF9AE}" pid="4" name="KSOProductBuildVer">
    <vt:lpwstr>2052-12.1.0.18608</vt:lpwstr>
  </property>
</Properties>
</file>