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50" tabRatio="918" activeTab="3"/>
  </bookViews>
  <sheets>
    <sheet name="2024年一般公共预算收入决算表01" sheetId="99" r:id="rId1"/>
    <sheet name="2024年本级一般公共预算收入决算表02" sheetId="52" r:id="rId2"/>
    <sheet name="2024年一般公共预算支出决算总表03" sheetId="100" r:id="rId3"/>
    <sheet name="2024年一般公共预算支出决算明细表（功能科目）04" sheetId="101" r:id="rId4"/>
    <sheet name="2024年本级一般公共预算基本支出决算表（经济分类）05" sheetId="70" r:id="rId5"/>
    <sheet name="2024年一般公共预算地方收入决算表06" sheetId="56" r:id="rId6"/>
    <sheet name="2024年一般公共预算对下税收返还和转移支付分项目决算表07" sheetId="102" r:id="rId7"/>
    <sheet name="一般公共预算对下税收返还和转移支付决算分地区表08" sheetId="68" r:id="rId8"/>
    <sheet name="2024年政府性基金预算收入决算表09" sheetId="103" r:id="rId9"/>
    <sheet name="2024年本级政府性基金预算收入决算表10" sheetId="104" r:id="rId10"/>
    <sheet name="2024年政府性基金预算支出决算表11" sheetId="105" r:id="rId11"/>
    <sheet name="2024年本级政府性基金预算支出决算明细表12" sheetId="106" r:id="rId12"/>
    <sheet name="2024年政府性基金预算对下转移支付分项目决算表13" sheetId="107" r:id="rId13"/>
    <sheet name="2024年政府性基金预算转移支付分地区决算表 14" sheetId="108" r:id="rId14"/>
    <sheet name="2024年国有资本经营预算收入决算表15" sheetId="109" r:id="rId15"/>
    <sheet name="2024年国有资本经营预算支出决算表16" sheetId="110" r:id="rId16"/>
    <sheet name="2024年社会保险基金预算收入决算表17" sheetId="111" r:id="rId17"/>
    <sheet name="2024年社会保险基金预算支出决算表18" sheetId="112" r:id="rId18"/>
    <sheet name="2024年一般公共预算财政拨款“三公&quot;经费支出决算表19" sheetId="116" r:id="rId19"/>
  </sheets>
  <definedNames>
    <definedName name="_xlnm._FilterDatabase" localSheetId="3" hidden="1">'2024年一般公共预算支出决算明细表（功能科目）04'!$A$3:$E$1287</definedName>
    <definedName name="_xlnm._FilterDatabase" localSheetId="4" hidden="1">'2024年本级一般公共预算基本支出决算表（经济分类）05'!$A$4:$C$74</definedName>
    <definedName name="_xlnm.Print_Titles" localSheetId="5">'2024年一般公共预算地方收入决算表06'!$3:$3</definedName>
    <definedName name="_xlnm.Print_Titles" localSheetId="6">'2024年一般公共预算对下税收返还和转移支付分项目决算表07'!$3:$3</definedName>
    <definedName name="_xlnm.Print_Titles" localSheetId="9">'2024年本级政府性基金预算收入决算表10'!$3:$3</definedName>
    <definedName name="_xlnm.Print_Titles" localSheetId="11">'2024年本级政府性基金预算支出决算明细表12'!$3:$4</definedName>
    <definedName name="_xlnm.Print_Titles" localSheetId="15">'2024年国有资本经营预算支出决算表16'!$3:$3</definedName>
  </definedNames>
  <calcPr calcId="144525"/>
</workbook>
</file>

<file path=xl/sharedStrings.xml><?xml version="1.0" encoding="utf-8"?>
<sst xmlns="http://schemas.openxmlformats.org/spreadsheetml/2006/main" count="1486">
  <si>
    <t>2024年一般公共预算收入决算表</t>
  </si>
  <si>
    <t>单位：万元</t>
  </si>
  <si>
    <t>项目</t>
  </si>
  <si>
    <t>决算数</t>
  </si>
  <si>
    <t>一、一般公共预算收入</t>
  </si>
  <si>
    <t>二、上级补助收入</t>
  </si>
  <si>
    <t xml:space="preserve">  返还性收入</t>
  </si>
  <si>
    <t xml:space="preserve">  一般性转移支付收入</t>
  </si>
  <si>
    <t xml:space="preserve">  专项转移支付收入</t>
  </si>
  <si>
    <t>三、上年结余收入</t>
  </si>
  <si>
    <t xml:space="preserve">四、调入资金 </t>
  </si>
  <si>
    <t>五、债务转贷收入</t>
  </si>
  <si>
    <t>六、其他收入</t>
  </si>
  <si>
    <t>合计</t>
  </si>
  <si>
    <t>隆回县2024年本级一般公共预算收入决算表</t>
  </si>
  <si>
    <t>项  目</t>
  </si>
  <si>
    <t>预算数</t>
  </si>
  <si>
    <t>决算数为    预算数的%</t>
  </si>
  <si>
    <t>决算数为上年决算数的%</t>
  </si>
  <si>
    <t>一、税收收入</t>
  </si>
  <si>
    <t xml:space="preserve">    增值税37.5%</t>
  </si>
  <si>
    <t xml:space="preserve">    企业所得税28%</t>
  </si>
  <si>
    <t xml:space="preserve">    所得税退税</t>
  </si>
  <si>
    <t xml:space="preserve">    个人所得税28%</t>
  </si>
  <si>
    <t xml:space="preserve">    资源税75%</t>
  </si>
  <si>
    <t xml:space="preserve">    城市维护建设税</t>
  </si>
  <si>
    <t xml:space="preserve">    房产税</t>
  </si>
  <si>
    <t xml:space="preserve">    印花税</t>
  </si>
  <si>
    <t xml:space="preserve">    城镇土地使用税70%</t>
  </si>
  <si>
    <t xml:space="preserve">    土地增值税</t>
  </si>
  <si>
    <t xml:space="preserve">    车船税</t>
  </si>
  <si>
    <t xml:space="preserve">    耕地占用税</t>
  </si>
  <si>
    <t xml:space="preserve">    契税</t>
  </si>
  <si>
    <t xml:space="preserve">    烟叶税</t>
  </si>
  <si>
    <t xml:space="preserve">    环境保护税70%</t>
  </si>
  <si>
    <t xml:space="preserve">    其他税收收入</t>
  </si>
  <si>
    <t>二、非税收入</t>
  </si>
  <si>
    <t xml:space="preserve">    专项收入</t>
  </si>
  <si>
    <t xml:space="preserve">    行政事业性收费</t>
  </si>
  <si>
    <t xml:space="preserve">    罚没收入</t>
  </si>
  <si>
    <t xml:space="preserve">    国有资源（资产）有偿使用收入</t>
  </si>
  <si>
    <t xml:space="preserve">    捐赠收入</t>
  </si>
  <si>
    <t xml:space="preserve">    政府住房基金收入</t>
  </si>
  <si>
    <t xml:space="preserve">    其他收入</t>
  </si>
  <si>
    <t>合  计</t>
  </si>
  <si>
    <t>隆回县2024年一般公共预算支出决算总表</t>
  </si>
  <si>
    <t>项      目</t>
  </si>
  <si>
    <t>一、一般公共预算支出</t>
  </si>
  <si>
    <t xml:space="preserve">  一般公共服务支出</t>
  </si>
  <si>
    <t xml:space="preserve">  外交支出</t>
  </si>
  <si>
    <t xml:space="preserve">  国防支出</t>
  </si>
  <si>
    <t xml:space="preserve">  公共安全支出</t>
  </si>
  <si>
    <t xml:space="preserve">  教育支出</t>
  </si>
  <si>
    <t xml:space="preserve">  科学技术支出</t>
  </si>
  <si>
    <t xml:space="preserve">  文化旅游体育与传媒支出</t>
  </si>
  <si>
    <t xml:space="preserve">  社会保障和就业支出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</si>
  <si>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</si>
  <si>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</si>
  <si>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</si>
  <si>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</si>
  <si>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</si>
  <si>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</si>
  <si>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</si>
  <si>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</si>
  <si>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</si>
  <si>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</si>
  <si>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</si>
  <si>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</si>
  <si>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灾害防治及应急管理支出</t>
  </si>
  <si>
    <t xml:space="preserve">  其他支出</t>
  </si>
  <si>
    <t xml:space="preserve">  债务付息支出</t>
  </si>
  <si>
    <t xml:space="preserve">  债务发行费用支出</t>
  </si>
  <si>
    <t>二、上解上级支出</t>
  </si>
  <si>
    <t xml:space="preserve">  体制上解支出</t>
  </si>
  <si>
    <t xml:space="preserve">  专项上解支出</t>
  </si>
  <si>
    <t>三、调出资金</t>
  </si>
  <si>
    <t>四、债务还本支出</t>
  </si>
  <si>
    <t>五、其他支出</t>
  </si>
  <si>
    <t>六、补充预算周转金</t>
  </si>
  <si>
    <t>七、年终结余</t>
  </si>
  <si>
    <t>减:结转下年的支出</t>
  </si>
  <si>
    <t>净结余</t>
  </si>
  <si>
    <t>隆回县2024年一般公共预算支出决算明细表（功能科目）</t>
  </si>
  <si>
    <t>科目编码</t>
  </si>
  <si>
    <t>科目名称</t>
  </si>
  <si>
    <t>2024年
决算数</t>
  </si>
  <si>
    <t>2023年
决算数</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</si>
  <si>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</si>
  <si>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</si>
  <si>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</si>
  <si>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</si>
  <si>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</si>
  <si>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</si>
  <si>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</si>
  <si>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</si>
  <si>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</si>
  <si>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</si>
  <si>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</si>
  <si>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</si>
  <si>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</si>
  <si>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</si>
  <si>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</si>
  <si>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</si>
  <si>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</si>
  <si>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</si>
  <si>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</si>
  <si>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</si>
  <si>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</si>
  <si>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</si>
  <si>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</si>
  <si>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</si>
  <si>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</si>
  <si>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</si>
  <si>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</si>
  <si>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</si>
  <si>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</si>
  <si>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</si>
  <si>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</si>
  <si>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</si>
  <si>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</si>
  <si>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</si>
  <si>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</si>
  <si>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</si>
  <si>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</si>
  <si>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</si>
  <si>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</si>
  <si>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</si>
  <si>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</si>
  <si>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</si>
  <si>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</si>
  <si>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</si>
  <si>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</si>
  <si>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</si>
  <si>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</si>
  <si>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</si>
  <si>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</si>
  <si>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</si>
  <si>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</si>
  <si>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</si>
  <si>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</si>
  <si>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</si>
  <si>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</si>
  <si>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</si>
  <si>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</si>
  <si>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</si>
  <si>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</si>
  <si>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</si>
  <si>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</si>
  <si>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</si>
  <si>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</si>
  <si>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</si>
  <si>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</si>
  <si>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</si>
  <si>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</si>
  <si>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</si>
  <si>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</si>
  <si>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</si>
  <si>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</si>
  <si>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</si>
  <si>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</si>
  <si>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</si>
  <si>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</si>
  <si>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</si>
  <si>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</si>
  <si>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</si>
  <si>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</si>
  <si>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</si>
  <si>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</si>
  <si>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</si>
  <si>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</si>
  <si>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</si>
  <si>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</si>
  <si>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</si>
  <si>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</si>
  <si>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</si>
  <si>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</si>
  <si>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</si>
  <si>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</si>
  <si>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</si>
  <si>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</si>
  <si>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</si>
  <si>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</si>
  <si>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</si>
  <si>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</si>
  <si>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</si>
  <si>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</si>
  <si>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</si>
  <si>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</si>
  <si>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</si>
  <si>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</si>
  <si>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</si>
  <si>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</si>
  <si>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</si>
  <si>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</si>
  <si>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</si>
  <si>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</si>
  <si>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</si>
  <si>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</si>
  <si>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</si>
  <si>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</si>
  <si>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</si>
  <si>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</si>
  <si>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</si>
  <si>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</si>
  <si>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</si>
  <si>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</si>
  <si>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</si>
  <si>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</si>
  <si>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</si>
  <si>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</si>
  <si>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</si>
  <si>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</si>
  <si>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</si>
  <si>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</si>
  <si>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</si>
  <si>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</si>
  <si>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</si>
  <si>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</si>
  <si>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</si>
  <si>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</si>
  <si>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</si>
  <si>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</si>
  <si>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</si>
  <si>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</si>
  <si>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</si>
  <si>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</si>
  <si>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</si>
  <si>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</si>
  <si>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</si>
  <si>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</si>
  <si>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</si>
  <si>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</si>
  <si>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</si>
  <si>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</si>
  <si>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</si>
  <si>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</si>
  <si>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</si>
  <si>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</si>
  <si>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</si>
  <si>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</si>
  <si>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</si>
  <si>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</si>
  <si>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</si>
  <si>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</si>
  <si>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</si>
  <si>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</si>
  <si>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</si>
  <si>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</si>
  <si>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</si>
  <si>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</si>
  <si>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</si>
  <si>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</si>
  <si>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</si>
  <si>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</si>
  <si>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</si>
  <si>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</si>
  <si>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</si>
  <si>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</si>
  <si>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</si>
  <si>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</si>
  <si>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</si>
  <si>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</si>
  <si>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</si>
  <si>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</si>
  <si>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</si>
  <si>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</si>
  <si>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</si>
  <si>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</si>
  <si>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</si>
  <si>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</si>
  <si>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</si>
  <si>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</si>
  <si>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</si>
  <si>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</si>
  <si>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</si>
  <si>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</si>
  <si>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</si>
  <si>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</si>
  <si>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</si>
  <si>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</si>
  <si>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</si>
  <si>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</si>
  <si>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</si>
  <si>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</si>
  <si>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</si>
  <si>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</si>
  <si>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</si>
  <si>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</si>
  <si>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</si>
  <si>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</si>
  <si>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</si>
  <si>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</si>
  <si>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</si>
  <si>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</si>
  <si>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</si>
  <si>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</si>
  <si>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</si>
  <si>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</si>
  <si>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</si>
  <si>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</si>
  <si>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</si>
  <si>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</si>
  <si>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</si>
  <si>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</si>
  <si>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</si>
  <si>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</si>
  <si>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</si>
  <si>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</si>
  <si>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</si>
  <si>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</si>
  <si>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</si>
  <si>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</si>
  <si>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</si>
  <si>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</si>
  <si>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</si>
  <si>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</si>
  <si>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</si>
  <si>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</si>
  <si>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</si>
  <si>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</si>
  <si>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</si>
  <si>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</si>
  <si>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</si>
  <si>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</si>
  <si>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</si>
  <si>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</si>
  <si>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</si>
  <si>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</si>
  <si>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</si>
  <si>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</si>
  <si>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</si>
  <si>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</si>
  <si>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</si>
  <si>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</si>
  <si>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</si>
  <si>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</si>
  <si>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</si>
  <si>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</si>
  <si>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</si>
  <si>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</si>
  <si>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</si>
  <si>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</si>
  <si>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</si>
  <si>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</si>
  <si>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</si>
  <si>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</si>
  <si>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</si>
  <si>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</si>
  <si>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</si>
  <si>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</si>
  <si>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</si>
  <si>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</si>
  <si>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</si>
  <si>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</si>
  <si>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</si>
  <si>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</si>
  <si>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</si>
  <si>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</si>
  <si>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</si>
  <si>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</si>
  <si>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</si>
  <si>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</si>
  <si>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</si>
  <si>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</si>
  <si>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</si>
  <si>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</si>
  <si>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</si>
  <si>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</si>
  <si>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</si>
  <si>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</si>
  <si>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</si>
  <si>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</si>
  <si>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</si>
  <si>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</si>
  <si>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</si>
  <si>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</si>
  <si>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</si>
  <si>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</si>
  <si>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</si>
  <si>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</si>
  <si>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</si>
  <si>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</si>
  <si>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</si>
  <si>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</si>
  <si>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</si>
  <si>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</si>
  <si>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</si>
  <si>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</si>
  <si>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</si>
  <si>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</si>
  <si>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</si>
  <si>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</si>
  <si>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</si>
  <si>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</si>
  <si>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</si>
  <si>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</si>
  <si>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</si>
  <si>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</si>
  <si>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</si>
  <si>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</si>
  <si>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</si>
  <si>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</si>
  <si>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</si>
  <si>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</si>
  <si>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</si>
  <si>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</si>
  <si>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</si>
  <si>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</si>
  <si>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</si>
  <si>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</si>
  <si>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</si>
  <si>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</si>
  <si>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</si>
  <si>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</si>
  <si>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</si>
  <si>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</si>
  <si>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</si>
  <si>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</si>
  <si>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</si>
  <si>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</si>
  <si>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</si>
  <si>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</si>
  <si>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</si>
  <si>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</si>
  <si>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</si>
  <si>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</si>
  <si>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</si>
  <si>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</si>
  <si>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</si>
  <si>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</si>
  <si>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</si>
  <si>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</si>
  <si>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</si>
  <si>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</si>
  <si>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</si>
  <si>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</si>
  <si>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</si>
  <si>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</si>
  <si>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</si>
  <si>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</si>
  <si>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</si>
  <si>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</si>
  <si>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</si>
  <si>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</si>
  <si>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</si>
  <si>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</si>
  <si>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</si>
  <si>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</si>
  <si>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</si>
  <si>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</si>
  <si>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</si>
  <si>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</si>
  <si>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</si>
  <si>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</si>
  <si>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</si>
  <si>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</si>
  <si>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</si>
  <si>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</si>
  <si>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</si>
  <si>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</si>
  <si>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</si>
  <si>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</si>
  <si>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</si>
  <si>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</si>
  <si>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</si>
  <si>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</si>
  <si>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</si>
  <si>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</si>
  <si>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</si>
  <si>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</si>
  <si>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</si>
  <si>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</si>
  <si>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</si>
  <si>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</si>
  <si>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</si>
  <si>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</si>
  <si>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</si>
  <si>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</si>
  <si>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</si>
  <si>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</si>
  <si>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</si>
  <si>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</si>
  <si>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</si>
  <si>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</si>
  <si>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</si>
  <si>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</si>
  <si>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</si>
  <si>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</si>
  <si>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</si>
  <si>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</si>
  <si>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</si>
  <si>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</si>
  <si>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</si>
  <si>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</si>
  <si>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</si>
  <si>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</si>
  <si>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</si>
  <si>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</si>
  <si>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</si>
  <si>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</si>
  <si>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</si>
  <si>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</si>
  <si>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</si>
  <si>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</si>
  <si>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</si>
  <si>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</si>
  <si>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</si>
  <si>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</si>
  <si>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</si>
  <si>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</si>
  <si>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</si>
  <si>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</si>
  <si>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</si>
  <si>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</si>
  <si>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</si>
  <si>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</si>
  <si>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</si>
  <si>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</si>
  <si>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</si>
  <si>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</si>
  <si>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</si>
  <si>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</si>
  <si>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</si>
  <si>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</si>
  <si>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</si>
  <si>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</si>
  <si>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</si>
  <si>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</si>
  <si>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</si>
  <si>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</si>
  <si>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</si>
  <si>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</si>
  <si>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</si>
  <si>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</si>
  <si>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</si>
  <si>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</si>
  <si>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</si>
  <si>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</si>
  <si>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</si>
  <si>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</si>
  <si>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</si>
  <si>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</si>
  <si>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</si>
  <si>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</si>
  <si>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</si>
  <si>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</si>
  <si>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</si>
  <si>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</si>
  <si>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</si>
  <si>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</si>
  <si>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</si>
  <si>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</si>
  <si>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</si>
  <si>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</si>
  <si>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</si>
  <si>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</si>
  <si>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</si>
  <si>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</si>
  <si>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</si>
  <si>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</si>
  <si>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</si>
  <si>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</si>
  <si>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</si>
  <si>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</si>
  <si>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</si>
  <si>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</si>
  <si>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</si>
  <si>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</si>
  <si>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</si>
  <si>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</si>
  <si>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</si>
  <si>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</si>
  <si>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</si>
  <si>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</si>
  <si>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</si>
  <si>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</si>
  <si>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</si>
  <si>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</si>
  <si>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</si>
  <si>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</si>
  <si>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</si>
  <si>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</si>
  <si>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</si>
  <si>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</si>
  <si>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</si>
  <si>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</si>
  <si>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</si>
  <si>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</si>
  <si>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</si>
  <si>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</si>
  <si>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</si>
  <si>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</si>
  <si>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</si>
  <si>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</si>
  <si>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</si>
  <si>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</si>
  <si>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</si>
  <si>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</si>
  <si>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</si>
  <si>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</si>
  <si>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</si>
  <si>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</si>
  <si>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</si>
  <si>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</si>
  <si>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</si>
  <si>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</si>
  <si>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</si>
  <si>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</si>
  <si>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</si>
  <si>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</si>
  <si>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</si>
  <si>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</si>
  <si>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</si>
  <si>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</si>
  <si>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</si>
  <si>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</si>
  <si>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</si>
  <si>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</si>
  <si>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</si>
  <si>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</si>
  <si>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</si>
  <si>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</si>
  <si>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</si>
  <si>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</si>
  <si>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</si>
  <si>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</si>
  <si>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</si>
  <si>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</si>
  <si>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</si>
  <si>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</si>
  <si>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</si>
  <si>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</si>
  <si>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</si>
  <si>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</si>
  <si>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</si>
  <si>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</si>
  <si>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</si>
  <si>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</si>
  <si>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</si>
  <si>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</si>
  <si>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</si>
  <si>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</si>
  <si>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</si>
  <si>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</si>
  <si>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</si>
  <si>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</si>
  <si>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</si>
  <si>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</si>
  <si>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</si>
  <si>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</si>
  <si>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</si>
  <si>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</si>
  <si>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</si>
  <si>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</si>
  <si>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</si>
  <si>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</si>
  <si>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</si>
  <si>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</si>
  <si>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</si>
  <si>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</si>
  <si>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</si>
  <si>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</si>
  <si>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</si>
  <si>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</si>
  <si>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</si>
  <si>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</si>
  <si>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</si>
  <si>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</si>
  <si>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</si>
  <si>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</si>
  <si>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</si>
  <si>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</si>
  <si>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</si>
  <si>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</si>
  <si>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</si>
  <si>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</si>
  <si>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</si>
  <si>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</si>
  <si>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</si>
  <si>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</si>
  <si>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</si>
  <si>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</si>
  <si>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</si>
  <si>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</si>
  <si>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</si>
  <si>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</si>
  <si>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</si>
  <si>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</si>
  <si>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</si>
  <si>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</si>
  <si>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</si>
  <si>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</si>
  <si>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</si>
  <si>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</si>
  <si>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</si>
  <si>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</si>
  <si>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</si>
  <si>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</si>
  <si>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</si>
  <si>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</si>
  <si>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</si>
  <si>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</si>
  <si>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</si>
  <si>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</si>
  <si>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</si>
  <si>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</si>
  <si>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</si>
  <si>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</si>
  <si>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</si>
  <si>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</si>
  <si>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</si>
  <si>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</si>
  <si>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</si>
  <si>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</si>
  <si>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</si>
  <si>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</si>
  <si>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</si>
  <si>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</si>
  <si>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</si>
  <si>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</si>
  <si>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</si>
  <si>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</si>
  <si>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</si>
  <si>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</si>
  <si>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</si>
  <si>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</si>
  <si>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</si>
  <si>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</si>
  <si>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</si>
  <si>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</si>
  <si>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</si>
  <si>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</si>
  <si>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</si>
  <si>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</si>
  <si>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</si>
  <si>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</si>
  <si>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</si>
  <si>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</si>
  <si>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</si>
  <si>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</si>
  <si>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</si>
  <si>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</si>
  <si>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</si>
  <si>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</si>
  <si>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</si>
  <si>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</si>
  <si>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</si>
  <si>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</si>
  <si>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</si>
  <si>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</si>
  <si>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</si>
  <si>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</si>
  <si>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</si>
  <si>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</si>
  <si>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</si>
  <si>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</si>
  <si>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</si>
  <si>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</si>
  <si>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</si>
  <si>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</si>
  <si>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</si>
  <si>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巩固脱贫衔接乡村振兴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</si>
  <si>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</si>
  <si>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</si>
  <si>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</si>
  <si>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</si>
  <si>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</si>
  <si>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</si>
  <si>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</si>
  <si>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</si>
  <si>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</si>
  <si>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</si>
  <si>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</si>
  <si>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</si>
  <si>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</si>
  <si>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</si>
  <si>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</si>
  <si>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</si>
  <si>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</si>
  <si>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</si>
  <si>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</si>
  <si>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</si>
  <si>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</si>
  <si>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</si>
  <si>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</si>
  <si>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</si>
  <si>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</si>
  <si>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</si>
  <si>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</si>
  <si>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</si>
  <si>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</si>
  <si>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</si>
  <si>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</si>
  <si>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</si>
  <si>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</si>
  <si>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</si>
  <si>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</si>
  <si>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</si>
  <si>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</si>
  <si>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</si>
  <si>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</si>
  <si>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</si>
  <si>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</si>
  <si>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</si>
  <si>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</si>
  <si>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</si>
  <si>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</si>
  <si>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</si>
  <si>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</si>
  <si>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</si>
  <si>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</si>
  <si>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</si>
  <si>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</si>
  <si>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</si>
  <si>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</si>
  <si>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</si>
  <si>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</si>
  <si>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</si>
  <si>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</si>
  <si>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</si>
  <si>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</si>
  <si>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</si>
  <si>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</si>
  <si>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</si>
  <si>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</si>
  <si>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</si>
  <si>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</si>
  <si>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</si>
  <si>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</si>
  <si>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</si>
  <si>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</si>
  <si>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</si>
  <si>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</si>
  <si>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</si>
  <si>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</si>
  <si>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</si>
  <si>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</si>
  <si>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</si>
  <si>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</si>
  <si>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</si>
  <si>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</si>
  <si>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</si>
  <si>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</si>
  <si>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</si>
  <si>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</si>
  <si>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</si>
  <si>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</si>
  <si>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</si>
  <si>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</si>
  <si>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</si>
  <si>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</si>
  <si>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</si>
  <si>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</si>
  <si>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</si>
  <si>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</si>
  <si>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</si>
  <si>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</si>
  <si>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</si>
  <si>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</si>
  <si>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</si>
  <si>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</si>
  <si>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</si>
  <si>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</si>
  <si>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</si>
  <si>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</si>
  <si>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</si>
  <si>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</si>
  <si>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</si>
  <si>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</si>
  <si>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</si>
  <si>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</si>
  <si>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</si>
  <si>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</si>
  <si>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</si>
  <si>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</si>
  <si>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</si>
  <si>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</si>
  <si>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</si>
  <si>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</si>
  <si>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</si>
  <si>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</si>
  <si>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</si>
  <si>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</si>
  <si>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</si>
  <si>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</si>
  <si>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</si>
  <si>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</si>
  <si>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</si>
  <si>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</si>
  <si>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</si>
  <si>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</si>
  <si>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</si>
  <si>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</si>
  <si>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</si>
  <si>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</si>
  <si>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</si>
  <si>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</si>
  <si>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</si>
  <si>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</si>
  <si>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</si>
  <si>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</si>
  <si>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</si>
  <si>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</si>
  <si>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</si>
  <si>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</si>
  <si>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</si>
  <si>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</si>
  <si>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</si>
  <si>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</si>
  <si>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</si>
  <si>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</si>
  <si>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</si>
  <si>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</si>
  <si>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</si>
  <si>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</si>
  <si>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</si>
  <si>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</si>
  <si>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</si>
  <si>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</si>
  <si>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</si>
  <si>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</si>
  <si>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</si>
  <si>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</si>
  <si>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</si>
  <si>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</si>
  <si>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</si>
  <si>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</si>
  <si>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</si>
  <si>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</si>
  <si>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</si>
  <si>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</si>
  <si>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</si>
  <si>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</si>
  <si>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</si>
  <si>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</si>
  <si>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</si>
  <si>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</si>
  <si>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</si>
  <si>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</si>
  <si>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</si>
  <si>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</si>
  <si>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</si>
  <si>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</si>
  <si>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</si>
  <si>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</si>
  <si>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</si>
  <si>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</si>
  <si>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</si>
  <si>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</si>
  <si>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</si>
  <si>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</si>
  <si>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</si>
  <si>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</si>
  <si>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</si>
  <si>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</si>
  <si>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</si>
  <si>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</si>
  <si>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</si>
  <si>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</si>
  <si>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</si>
  <si>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</si>
  <si>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</si>
  <si>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</si>
  <si>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</si>
  <si>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</si>
  <si>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</si>
  <si>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</si>
  <si>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</si>
  <si>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</si>
  <si>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</si>
  <si>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</si>
  <si>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</si>
  <si>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</si>
  <si>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</si>
  <si>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</si>
  <si>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</si>
  <si>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</si>
  <si>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</si>
  <si>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</si>
  <si>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</si>
  <si>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</si>
  <si>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</si>
  <si>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</si>
  <si>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</si>
  <si>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</si>
  <si>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</si>
  <si>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</si>
  <si>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</si>
  <si>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</si>
  <si>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</si>
  <si>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</si>
  <si>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</si>
  <si>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</si>
  <si>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</si>
  <si>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</si>
  <si>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</si>
  <si>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</si>
  <si>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</si>
  <si>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</si>
  <si>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</si>
  <si>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</si>
  <si>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</si>
  <si>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</si>
  <si>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</si>
  <si>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</si>
  <si>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</si>
  <si>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</si>
  <si>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</si>
  <si>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</si>
  <si>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</si>
  <si>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</si>
  <si>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</si>
  <si>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</si>
  <si>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</si>
  <si>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</si>
  <si>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</si>
  <si>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</si>
  <si>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</si>
  <si>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</si>
  <si>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</si>
  <si>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</si>
  <si>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</si>
  <si>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</si>
  <si>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</si>
  <si>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</si>
  <si>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</si>
  <si>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</si>
  <si>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</si>
  <si>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</si>
  <si>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</si>
  <si>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</si>
  <si>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</si>
  <si>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</si>
  <si>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</si>
  <si>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</si>
  <si>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</si>
  <si>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</si>
  <si>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</si>
  <si>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</si>
  <si>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</si>
  <si>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</si>
  <si>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</si>
  <si>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</si>
  <si>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</si>
  <si>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</si>
  <si>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</si>
  <si>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</si>
  <si>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</si>
  <si>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</si>
  <si>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</si>
  <si>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</si>
  <si>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</si>
  <si>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</si>
  <si>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</si>
  <si>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</si>
  <si>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</si>
  <si>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</si>
  <si>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</si>
  <si>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</si>
  <si>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</si>
  <si>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</si>
  <si>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</si>
  <si>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中央政府国内债务付息支出(款)</t>
  </si>
  <si>
    <t xml:space="preserve">    中央政府国内债务付息支出(项)</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</si>
  <si>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</si>
  <si>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</si>
  <si>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</si>
  <si>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</si>
  <si>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</si>
  <si>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</si>
  <si>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</si>
  <si>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</si>
  <si>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</si>
  <si>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</si>
  <si>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隆回县2024年本级一般公共预算基本支出决算表（经济分类）</t>
  </si>
  <si>
    <t>2024年决算数</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</si>
  <si>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</si>
  <si>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</si>
  <si>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</si>
  <si>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</si>
  <si>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</si>
  <si>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</si>
  <si>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</si>
  <si>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</si>
  <si>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</si>
  <si>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</si>
  <si>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</si>
  <si>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</si>
  <si>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</si>
  <si>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</si>
  <si>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</si>
  <si>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</si>
  <si>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</si>
  <si>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</si>
  <si>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</si>
  <si>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</si>
  <si>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</si>
  <si>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</si>
  <si>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</si>
  <si>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</si>
  <si>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</si>
  <si>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</si>
  <si>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</si>
  <si>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</si>
  <si>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</si>
  <si>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</si>
  <si>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</si>
  <si>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</si>
  <si>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</si>
  <si>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</si>
  <si>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</si>
  <si>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</si>
  <si>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</si>
  <si>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</si>
  <si>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</si>
  <si>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</si>
  <si>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</si>
  <si>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</si>
  <si>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</si>
  <si>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</si>
  <si>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</si>
  <si>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</si>
  <si>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</si>
  <si>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</si>
  <si>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</si>
  <si>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</si>
  <si>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</si>
  <si>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</si>
  <si>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</si>
  <si>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</si>
  <si>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赠与</t>
  </si>
  <si>
    <t xml:space="preserve">  国家赔偿费用支出</t>
  </si>
  <si>
    <t xml:space="preserve">  对民间非营利组织和群众性自治组织补贴</t>
  </si>
  <si>
    <t>隆回县2024年一般公共预算地方收入决算表</t>
  </si>
  <si>
    <t>项     目</t>
  </si>
  <si>
    <t>决 算 数</t>
  </si>
  <si>
    <t xml:space="preserve">    所得税基数返还收入</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</si>
  <si>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</si>
  <si>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</si>
  <si>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</si>
  <si>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</si>
  <si>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</si>
  <si>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</si>
  <si>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</si>
  <si>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</si>
  <si>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</si>
  <si>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</si>
  <si>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</si>
  <si>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</si>
  <si>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</si>
  <si>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</si>
  <si>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</si>
  <si>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</si>
  <si>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</si>
  <si>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贫困地区转移支付收入</t>
  </si>
  <si>
    <t xml:space="preserve">    巩固脱贫攻坚成果衔接乡村振兴转移支付收入</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</si>
  <si>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</si>
  <si>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</si>
  <si>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</si>
  <si>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</si>
  <si>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</si>
  <si>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</si>
  <si>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</si>
  <si>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</si>
  <si>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</si>
  <si>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</si>
  <si>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</si>
  <si>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</si>
  <si>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</si>
  <si>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资源勘探工业信息等共同财政事权转移支付收入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</si>
  <si>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</si>
  <si>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</si>
  <si>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</si>
  <si>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</si>
  <si>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 xml:space="preserve">    粮油物资储备共同财政事权转移支付收入  </t>
  </si>
  <si>
    <t xml:space="preserve">    灾害防治及应急管理共同财政事权转移支付收入  </t>
  </si>
  <si>
    <t xml:space="preserve">    增值税留抵退税转移支付收入</t>
  </si>
  <si>
    <t xml:space="preserve">    其他退税减税降费转移支付收入</t>
  </si>
  <si>
    <t xml:space="preserve">    补充县区财力转移支付收入</t>
  </si>
  <si>
    <t xml:space="preserve">    其他一般性转移支付收入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</si>
  <si>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</si>
  <si>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</si>
  <si>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</si>
  <si>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</si>
  <si>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</si>
  <si>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</si>
  <si>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</si>
  <si>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</si>
  <si>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</si>
  <si>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</si>
  <si>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</si>
  <si>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</si>
  <si>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</si>
  <si>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</si>
  <si>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</si>
  <si>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</si>
  <si>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</si>
  <si>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</si>
  <si>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</si>
  <si>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</si>
  <si>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隆回县2024年一般公共预算对下税收返还和转移支付分项目决算表</t>
  </si>
  <si>
    <t>项    目</t>
  </si>
  <si>
    <t xml:space="preserve">  返还性支出</t>
  </si>
  <si>
    <t>0</t>
  </si>
  <si>
    <t xml:space="preserve">    所得税基数返还支出</t>
  </si>
  <si>
    <t xml:space="preserve">    成品油税费改革税收返还支出</t>
  </si>
  <si>
    <t xml:space="preserve">    增值税税收返还支出</t>
  </si>
  <si>
    <t xml:space="preserve">    消费税税收返还支出</t>
  </si>
  <si>
    <t xml:space="preserve">    增值税“五五分享”税收返还支出</t>
  </si>
  <si>
    <t xml:space="preserve">    其他返还性支出</t>
  </si>
  <si>
    <t xml:space="preserve">  一般性转移支付支出</t>
  </si>
  <si>
    <t xml:space="preserve">    体制补助支出</t>
  </si>
  <si>
    <t xml:space="preserve">    均衡性转移支付支出</t>
  </si>
  <si>
    <t xml:space="preserve">    县级基本财力保障机制奖补资金支出</t>
  </si>
  <si>
    <t xml:space="preserve">    结算补助支出</t>
  </si>
  <si>
    <t xml:space="preserve">    资源枯竭型城市转移支付补助支出</t>
  </si>
  <si>
    <t xml:space="preserve">    企业事业单位划转补助支出</t>
  </si>
  <si>
    <t xml:space="preserve">    产粮(油)大县奖励资金支出</t>
  </si>
  <si>
    <t xml:space="preserve">    重点生态功能区转移支付支出</t>
  </si>
  <si>
    <t xml:space="preserve">    固定数额补助支出</t>
  </si>
  <si>
    <t xml:space="preserve">    革命老区转移支付支出</t>
  </si>
  <si>
    <t xml:space="preserve">    民族地区转移支付支出</t>
  </si>
  <si>
    <t xml:space="preserve">    边境地区转移支付支出</t>
  </si>
  <si>
    <t xml:space="preserve">    欠发达地区转移支付支出</t>
  </si>
  <si>
    <t xml:space="preserve">    一般公共服务共同财政事权转移支付支出  </t>
  </si>
  <si>
    <t xml:space="preserve">    外交共同财政事权转移支付支出 </t>
  </si>
  <si>
    <t xml:space="preserve">    国防共同财政事权转移支付支出 </t>
  </si>
  <si>
    <t xml:space="preserve">    公共安全共同财政事权转移支付支出 </t>
  </si>
  <si>
    <t xml:space="preserve">    教育共同财政事权转移支付支出 </t>
  </si>
  <si>
    <t xml:space="preserve">    科学技术共同财政事权转移支付支出  </t>
  </si>
  <si>
    <t xml:space="preserve">    文化旅游体育与传媒共同财政事权转移支付支出</t>
  </si>
  <si>
    <t xml:space="preserve">    社会保障和就业共同财政事权转移支付支出 </t>
  </si>
  <si>
    <t xml:space="preserve">    医疗卫生共同财政事权转移支付支出  </t>
  </si>
  <si>
    <t xml:space="preserve">    节能环保共同财政事权转移支付支出</t>
  </si>
  <si>
    <t xml:space="preserve">    城乡社区共同财政事权转移支付支出</t>
  </si>
  <si>
    <t xml:space="preserve">    农林水共同财政事权转移支付支出</t>
  </si>
  <si>
    <t xml:space="preserve">    交通运输共同财政事权转移支付支出 </t>
  </si>
  <si>
    <t xml:space="preserve">    资源勘探工业信息等共同财政事权转移支付支出</t>
  </si>
  <si>
    <t xml:space="preserve">    商业服务业等共同财政事权转移支付支出</t>
  </si>
  <si>
    <t xml:space="preserve">    金融共同财政事权转移支付支出</t>
  </si>
  <si>
    <t xml:space="preserve">    自然资源海洋气象等共同财政事权转移支付支出</t>
  </si>
  <si>
    <t xml:space="preserve">    住房保障共同财政事权转移支付支出</t>
  </si>
  <si>
    <t xml:space="preserve">    粮油物资储备共同财政事权转移支付支出</t>
  </si>
  <si>
    <t xml:space="preserve">    灾害防治及应急管理共同财政事权转移支付支出 </t>
  </si>
  <si>
    <t xml:space="preserve">    其他共同财政事权转移支付支出 </t>
  </si>
  <si>
    <t xml:space="preserve">    增值税留抵退税转移支付支出</t>
  </si>
  <si>
    <t xml:space="preserve">    其他退税减税降费转移支付支出</t>
  </si>
  <si>
    <t xml:space="preserve">    补充县区财力转移支付支出</t>
  </si>
  <si>
    <t xml:space="preserve">    其他一般性转移支付支出</t>
  </si>
  <si>
    <t xml:space="preserve">  专项转移支付支出</t>
  </si>
  <si>
    <t>合   计</t>
  </si>
  <si>
    <t>2024年度隆回县一般公共预算对下税收返还和转移支付决算分地区表</t>
  </si>
  <si>
    <t>地区</t>
  </si>
  <si>
    <t>小计</t>
  </si>
  <si>
    <t>税收返还</t>
  </si>
  <si>
    <t>一般性转移
支付</t>
  </si>
  <si>
    <t>专项转移
支付</t>
  </si>
  <si>
    <t>邵阳市隆回县</t>
  </si>
  <si>
    <t>隆回县2024年政府性基金预算收入决算表</t>
  </si>
  <si>
    <t>单位:万元</t>
  </si>
  <si>
    <t>一、本年收入</t>
  </si>
  <si>
    <t>政府性基金收入</t>
  </si>
  <si>
    <t xml:space="preserve">  国有土地使用权出让收入</t>
  </si>
  <si>
    <t xml:space="preserve">  城市基础设施配套费收入</t>
  </si>
  <si>
    <t xml:space="preserve">  污水处理费收入</t>
  </si>
  <si>
    <t>三、调入资金</t>
  </si>
  <si>
    <t>四、债务转贷收入</t>
  </si>
  <si>
    <t>四、其他收入</t>
  </si>
  <si>
    <t>五、上年结余收入</t>
  </si>
  <si>
    <t>隆回县2024年本级政府性基金预算收入决算表</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</si>
  <si>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</si>
  <si>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</si>
  <si>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</si>
  <si>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</si>
  <si>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</si>
  <si>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</si>
  <si>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</si>
  <si>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</si>
  <si>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</si>
  <si>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</si>
  <si>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</si>
  <si>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</si>
  <si>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</si>
  <si>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</si>
  <si>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</si>
  <si>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</si>
  <si>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</si>
  <si>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</si>
  <si>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</si>
  <si>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</si>
  <si>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</si>
  <si>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</si>
  <si>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</si>
  <si>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</si>
  <si>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</si>
  <si>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</si>
  <si>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</si>
  <si>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</si>
  <si>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</si>
  <si>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</si>
  <si>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</si>
  <si>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</si>
  <si>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</si>
  <si>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</si>
  <si>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</si>
  <si>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</si>
  <si>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</si>
  <si>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</si>
  <si>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</si>
  <si>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</si>
  <si>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</si>
  <si>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</si>
  <si>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</si>
  <si>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</si>
  <si>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</si>
  <si>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</si>
  <si>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</si>
  <si>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其他政府性基金收入</t>
  </si>
  <si>
    <t>专项债务对应项目专项收入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</si>
  <si>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</si>
  <si>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</si>
  <si>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</si>
  <si>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</si>
  <si>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</si>
  <si>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</si>
  <si>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</si>
  <si>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</si>
  <si>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</si>
  <si>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</si>
  <si>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</si>
  <si>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</si>
  <si>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</si>
  <si>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</si>
  <si>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</si>
  <si>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</si>
  <si>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</si>
  <si>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</si>
  <si>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隆回县2024年政府性基金预算支出决算表</t>
  </si>
  <si>
    <t>一、本年支出</t>
  </si>
  <si>
    <t xml:space="preserve">    债务付息支出</t>
  </si>
  <si>
    <t>六、待偿债再融资专项债券结余</t>
  </si>
  <si>
    <t>隆回县2024年本级政府性基金预算支出决算明细表</t>
  </si>
  <si>
    <t>调整预算数</t>
  </si>
  <si>
    <t>政府性基金预算支出</t>
  </si>
  <si>
    <t xml:space="preserve">  核电站乏燃料处理处置基金支出</t>
  </si>
  <si>
    <t xml:space="preserve">  国家电影事业发展专项资金安排的支出</t>
  </si>
  <si>
    <t xml:space="preserve">  旅游发展基金支出</t>
  </si>
  <si>
    <t xml:space="preserve">  国家电影事业发展专项资金对应专项债务收入安排的支出</t>
  </si>
  <si>
    <t xml:space="preserve">  大中型水库移民后期扶持基金支出</t>
  </si>
  <si>
    <t xml:space="preserve">  小型水库移民扶助基金安排的支出</t>
  </si>
  <si>
    <t xml:space="preserve">  小型水库移民扶助基金对应专项债务收入安排的支出</t>
  </si>
  <si>
    <t xml:space="preserve">  可再生能源电价附加收入安排的支出</t>
  </si>
  <si>
    <t xml:space="preserve">  废弃电器电子产品处理基金支出</t>
  </si>
  <si>
    <t xml:space="preserve">  国有土地使用权出让收入安排的支出</t>
  </si>
  <si>
    <t xml:space="preserve">  国有土地收益基金安排的支出</t>
  </si>
  <si>
    <t xml:space="preserve">  农业土地开发资金安排的支出</t>
  </si>
  <si>
    <t xml:space="preserve">  城市基础设施配套费安排的支出</t>
  </si>
  <si>
    <t xml:space="preserve">  污水处理费安排的支出</t>
  </si>
  <si>
    <t xml:space="preserve">  土地储备专项债券收入安排的支出  </t>
  </si>
  <si>
    <t xml:space="preserve">  棚户区改造专项债券收入安排的支出  </t>
  </si>
  <si>
    <t xml:space="preserve">  城市基础设施配套费对应专项债务收入安排的支出  </t>
  </si>
  <si>
    <t xml:space="preserve">  污水处理费对应专项债务收入安排的支出  </t>
  </si>
  <si>
    <t xml:space="preserve">  国有土地使用权出让收入对应专项债务收入安排的支出  </t>
  </si>
  <si>
    <t xml:space="preserve">  大中型水库库区基金安排的支出</t>
  </si>
  <si>
    <t xml:space="preserve">  三峡水库库区基金支出</t>
  </si>
  <si>
    <t xml:space="preserve">  国家重大水利工程建设基金安排的支出</t>
  </si>
  <si>
    <t xml:space="preserve">  大中型水库库区基金对应专项债务收入安排的支出  </t>
  </si>
  <si>
    <t xml:space="preserve">  国家重大水利工程建设基金对应专项债务收入安排的支出  </t>
  </si>
  <si>
    <t xml:space="preserve">  海南省高等级公路车辆通行附加费安排的支出</t>
  </si>
  <si>
    <t xml:space="preserve">  车辆通行费安排的支出</t>
  </si>
  <si>
    <t xml:space="preserve">  铁路建设基金支出</t>
  </si>
  <si>
    <t xml:space="preserve">  船舶油污损害赔偿基金支出</t>
  </si>
  <si>
    <t xml:space="preserve">  民航发展基金支出</t>
  </si>
  <si>
    <t xml:space="preserve">  海南省高等级公路车辆通行附加费对应专项债务收入安排的支出  </t>
  </si>
  <si>
    <t xml:space="preserve">  政府收费公路专项债券收入安排的支出  </t>
  </si>
  <si>
    <t xml:space="preserve">  车辆通行费对应专项债务收入安排的支出  </t>
  </si>
  <si>
    <t xml:space="preserve">  农网还贷资金支出</t>
  </si>
  <si>
    <t xml:space="preserve">  超长期特别国债安排的支出</t>
  </si>
  <si>
    <t xml:space="preserve">    中央特别国债经营基金支出</t>
  </si>
  <si>
    <t xml:space="preserve">    中央特别国债经营基金财务支出</t>
  </si>
  <si>
    <t xml:space="preserve">  其他政府性基金及对应专项债务收入安排的支出</t>
  </si>
  <si>
    <t xml:space="preserve">  彩票发行销售机构业务费安排的支出</t>
  </si>
  <si>
    <t xml:space="preserve">  抗疫特别国债财务基金支出</t>
  </si>
  <si>
    <t xml:space="preserve">  彩票公益金安排的支出</t>
  </si>
  <si>
    <t>债务还本支出</t>
  </si>
  <si>
    <t xml:space="preserve">  地方政府专项债务还本支出</t>
  </si>
  <si>
    <t xml:space="preserve">  地方政府专项债务付息支出</t>
  </si>
  <si>
    <t>隆回县2024年政府性基金预算对下转移支付
分项目决算表</t>
  </si>
  <si>
    <t xml:space="preserve">  科学技术</t>
  </si>
  <si>
    <t xml:space="preserve">  社会保障和就业</t>
  </si>
  <si>
    <t xml:space="preserve">  城乡社区</t>
  </si>
  <si>
    <t xml:space="preserve">  农林水</t>
  </si>
  <si>
    <t xml:space="preserve">  资源勘探工业信息等</t>
  </si>
  <si>
    <t xml:space="preserve">隆回县2024年政府性基金预算对下转移支付
分地区决算表 </t>
  </si>
  <si>
    <t>转移支付</t>
  </si>
  <si>
    <t>隆回县2024年国有资本经营预算收入决算表</t>
  </si>
  <si>
    <t xml:space="preserve">                      单位:万元</t>
  </si>
  <si>
    <t xml:space="preserve">    利润收入</t>
  </si>
  <si>
    <t xml:space="preserve">    股利、股息收入</t>
  </si>
  <si>
    <t xml:space="preserve">    产权转让收入</t>
  </si>
  <si>
    <t xml:space="preserve">    清算收入</t>
  </si>
  <si>
    <t xml:space="preserve">    其他国有资本经营预算收入</t>
  </si>
  <si>
    <t>三、下级上解收入</t>
  </si>
  <si>
    <t>四、上年结余收入</t>
  </si>
  <si>
    <t>隆回县2024年国有资本经营预算支出决算表</t>
  </si>
  <si>
    <t xml:space="preserve"> 社会保障和就业支出</t>
  </si>
  <si>
    <t xml:space="preserve">    国有资本经营预算补充社保基金支出</t>
  </si>
  <si>
    <t>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</si>
  <si>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</si>
  <si>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</si>
  <si>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</si>
  <si>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</si>
  <si>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</si>
  <si>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</si>
  <si>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</si>
  <si>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</si>
  <si>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</si>
  <si>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</si>
  <si>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</si>
  <si>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</si>
  <si>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</si>
  <si>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</si>
  <si>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</si>
  <si>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</si>
  <si>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</si>
  <si>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</si>
  <si>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</si>
  <si>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金融企业资本性支出</t>
  </si>
  <si>
    <t xml:space="preserve">    其他国有企业资本金注入</t>
  </si>
  <si>
    <t>二、调出资金</t>
  </si>
  <si>
    <t>三、年终结余</t>
  </si>
  <si>
    <t>隆回县2024年社会保险基金预算收入决算表</t>
  </si>
  <si>
    <t>项        目</t>
  </si>
  <si>
    <t>企业职工基本养老保险基金</t>
  </si>
  <si>
    <t>城乡居民基本
养老保险基金</t>
  </si>
  <si>
    <t>机关事业单位基本养老保险基金</t>
  </si>
  <si>
    <t>职工基本医疗
保险基金</t>
  </si>
  <si>
    <t>城乡居民基本
医疗保险基金</t>
  </si>
  <si>
    <t>工伤保险基金</t>
  </si>
  <si>
    <t>失业保险基金</t>
  </si>
  <si>
    <t>生育保险基金</t>
  </si>
  <si>
    <t xml:space="preserve">   （一）本年收入</t>
  </si>
  <si>
    <t xml:space="preserve">          1.社会保险费收入</t>
  </si>
  <si>
    <t xml:space="preserve">          2.利息收入</t>
  </si>
  <si>
    <t xml:space="preserve">          3.财政补贴收入</t>
  </si>
  <si>
    <t xml:space="preserve">          4.委托投资收益</t>
  </si>
  <si>
    <t xml:space="preserve">          5.其他收入</t>
  </si>
  <si>
    <t xml:space="preserve">          6.转移收入</t>
  </si>
  <si>
    <t xml:space="preserve">  （二）上级补助收入</t>
  </si>
  <si>
    <t xml:space="preserve">  （三）下级上解收入</t>
  </si>
  <si>
    <t>社会保险基金收入总计：</t>
  </si>
  <si>
    <t xml:space="preserve">    说明：转移收入和支出是指企业职工基本养老保险和职工基本医疗保险跨统筹地区流动而划入或转出的基本养老保险基金和医疗保险个人账户基金，以及领取失业保险待遇人员跨地区统筹转移而划入或转出的失业保险基金。以及领取失业保险待遇人员跨统筹地区转移而划入或转出的失业保险基金。 </t>
  </si>
  <si>
    <t>隆回县2024年社会保险基金预算支出决算表</t>
  </si>
  <si>
    <t>城镇职工基本医疗保险基金</t>
  </si>
  <si>
    <t>城乡居民医疗保险基金</t>
  </si>
  <si>
    <t>一、支出</t>
  </si>
  <si>
    <t xml:space="preserve">  （一）本年支出</t>
  </si>
  <si>
    <t xml:space="preserve">          1.社会保险待遇支出</t>
  </si>
  <si>
    <t xml:space="preserve">          2.其他支出</t>
  </si>
  <si>
    <t xml:space="preserve">          3.大病保险支出</t>
  </si>
  <si>
    <t xml:space="preserve">          4.转移支出</t>
  </si>
  <si>
    <t xml:space="preserve"> 5.稳岗返还支出</t>
  </si>
  <si>
    <t xml:space="preserve">     6.技能提升补贴支出</t>
  </si>
  <si>
    <t xml:space="preserve">  （二）补助下级支出</t>
  </si>
  <si>
    <t xml:space="preserve">  （三）上解上级支出</t>
  </si>
  <si>
    <t>二、年末滚存结余</t>
  </si>
  <si>
    <t>社会保险基金支出总计：</t>
  </si>
  <si>
    <t>隆回县2024年一般公共预算财政拨款“三公”经费支出决算表</t>
  </si>
  <si>
    <t>因公出国（境）费</t>
  </si>
  <si>
    <t>公务用车购置及运行费</t>
  </si>
  <si>
    <t>公务接待费</t>
  </si>
  <si>
    <t>公务用车购置费</t>
  </si>
  <si>
    <t>公务用车运行费</t>
  </si>
  <si>
    <t>1</t>
  </si>
  <si>
    <t>2</t>
  </si>
  <si>
    <t>3</t>
  </si>
  <si>
    <t>4</t>
  </si>
  <si>
    <t>5</t>
  </si>
  <si>
    <t>6</t>
  </si>
  <si>
    <t>7</t>
  </si>
  <si>
    <t>8</t>
  </si>
  <si>
    <t>9</t>
  </si>
  <si>
    <t>10</t>
  </si>
  <si>
    <t>11</t>
  </si>
  <si>
    <t>12</t>
  </si>
  <si>
    <t>注：本表反映部门本年度“三公”经费支出预决算情况。其中，预算数为“三公”经费全年预算数，反映按规定程序调整后的预算数；决算数是包括当年一般公共预算财政拨款和以前年度结转资金安排的实际支出。</t>
  </si>
</sst>
</file>

<file path=xl/styles.xml><?xml version="1.0" encoding="utf-8"?>
<styleSheet xmlns="http://schemas.openxmlformats.org/spreadsheetml/2006/main">
  <numFmts count="11">
    <numFmt numFmtId="176" formatCode="#,##0.00_ ;\-#,##0.00"/>
    <numFmt numFmtId="177" formatCode="0.00_ "/>
    <numFmt numFmtId="178" formatCode="_ \¥* #,##0_ ;_ \¥* \-#,##0_ ;_ \¥* &quot;-&quot;_ ;_ @_ "/>
    <numFmt numFmtId="179" formatCode="_ \¥* #,##0.00_ ;_ \¥* \-#,##0.00_ ;_ \¥* &quot;-&quot;??_ ;_ @_ "/>
    <numFmt numFmtId="43" formatCode="_ * #,##0.00_ ;_ * \-#,##0.00_ ;_ * &quot;-&quot;??_ ;_ @_ "/>
    <numFmt numFmtId="41" formatCode="_ * #,##0_ ;_ * \-#,##0_ ;_ * &quot;-&quot;_ ;_ @_ "/>
    <numFmt numFmtId="180" formatCode="#,##0.00_ "/>
    <numFmt numFmtId="181" formatCode="#,##0.00_ ;\-#,##0.00;;"/>
    <numFmt numFmtId="182" formatCode="#,##0_ "/>
    <numFmt numFmtId="183" formatCode="0_ "/>
    <numFmt numFmtId="184" formatCode="0_);[Red]\(0\)"/>
  </numFmts>
  <fonts count="37">
    <font>
      <sz val="12"/>
      <name val="宋体"/>
      <charset val="134"/>
    </font>
    <font>
      <sz val="20"/>
      <name val="宋体"/>
      <charset val="134"/>
    </font>
    <font>
      <b/>
      <sz val="20"/>
      <color rgb="FF000000"/>
      <name val="宋体"/>
      <charset val="134"/>
    </font>
    <font>
      <b/>
      <sz val="20"/>
      <name val="宋体"/>
      <charset val="134"/>
    </font>
    <font>
      <sz val="12"/>
      <color rgb="FF000000"/>
      <name val="宋体"/>
      <charset val="134"/>
    </font>
    <font>
      <sz val="11"/>
      <color rgb="FF000000"/>
      <name val="宋体"/>
      <charset val="134"/>
    </font>
    <font>
      <sz val="9"/>
      <color rgb="FF000000"/>
      <name val="宋体"/>
      <charset val="134"/>
    </font>
    <font>
      <sz val="10"/>
      <color rgb="FF000000"/>
      <name val="宋体"/>
      <charset val="134"/>
    </font>
    <font>
      <sz val="11"/>
      <name val="宋体"/>
      <charset val="134"/>
    </font>
    <font>
      <b/>
      <sz val="22"/>
      <name val="宋体"/>
      <charset val="134"/>
    </font>
    <font>
      <sz val="12"/>
      <name val="Arial Narrow"/>
      <charset val="134"/>
    </font>
    <font>
      <b/>
      <sz val="18"/>
      <name val="宋体"/>
      <charset val="134"/>
    </font>
    <font>
      <sz val="10"/>
      <name val="宋体"/>
      <charset val="134"/>
    </font>
    <font>
      <b/>
      <sz val="12"/>
      <name val="宋体"/>
      <charset val="134"/>
    </font>
    <font>
      <b/>
      <sz val="11"/>
      <name val="宋体"/>
      <charset val="134"/>
    </font>
    <font>
      <b/>
      <sz val="11"/>
      <color rgb="FF000000"/>
      <name val="宋体"/>
      <charset val="134"/>
    </font>
    <font>
      <b/>
      <sz val="10"/>
      <name val="宋体"/>
      <charset val="134"/>
    </font>
    <font>
      <b/>
      <sz val="12"/>
      <color rgb="FF000000"/>
      <name val="宋体"/>
      <charset val="134"/>
    </font>
    <font>
      <b/>
      <sz val="14"/>
      <name val="宋体"/>
      <charset val="134"/>
    </font>
    <font>
      <i/>
      <sz val="11"/>
      <color rgb="FF7F7F7F"/>
      <name val="宋体"/>
      <charset val="134"/>
    </font>
    <font>
      <b/>
      <sz val="11"/>
      <color rgb="FF1F497D"/>
      <name val="宋体"/>
      <charset val="134"/>
    </font>
    <font>
      <u/>
      <sz val="11"/>
      <color rgb="FF800080"/>
      <name val="宋体"/>
      <charset val="134"/>
    </font>
    <font>
      <sz val="11"/>
      <color rgb="FF9C0006"/>
      <name val="宋体"/>
      <charset val="134"/>
    </font>
    <font>
      <sz val="11"/>
      <color rgb="FFFFFFFF"/>
      <name val="宋体"/>
      <charset val="134"/>
    </font>
    <font>
      <b/>
      <sz val="11"/>
      <color rgb="FF3F3F3F"/>
      <name val="宋体"/>
      <charset val="134"/>
    </font>
    <font>
      <b/>
      <sz val="15"/>
      <color rgb="FF1F497D"/>
      <name val="宋体"/>
      <charset val="134"/>
    </font>
    <font>
      <b/>
      <sz val="18"/>
      <color rgb="FF1F497D"/>
      <name val="宋体"/>
      <charset val="134"/>
    </font>
    <font>
      <u/>
      <sz val="11"/>
      <color rgb="FF0000FF"/>
      <name val="宋体"/>
      <charset val="134"/>
    </font>
    <font>
      <sz val="11"/>
      <color rgb="FF9C6500"/>
      <name val="宋体"/>
      <charset val="134"/>
    </font>
    <font>
      <sz val="11"/>
      <color rgb="FF3F3F76"/>
      <name val="宋体"/>
      <charset val="134"/>
    </font>
    <font>
      <b/>
      <sz val="11"/>
      <color rgb="FFFFFFFF"/>
      <name val="宋体"/>
      <charset val="134"/>
    </font>
    <font>
      <b/>
      <sz val="13"/>
      <color rgb="FF1F497D"/>
      <name val="宋体"/>
      <charset val="134"/>
    </font>
    <font>
      <sz val="11"/>
      <color rgb="FFFF0000"/>
      <name val="宋体"/>
      <charset val="134"/>
    </font>
    <font>
      <sz val="9"/>
      <name val="宋体"/>
      <charset val="134"/>
    </font>
    <font>
      <sz val="11"/>
      <color rgb="FFFA7D00"/>
      <name val="宋体"/>
      <charset val="134"/>
    </font>
    <font>
      <b/>
      <sz val="11"/>
      <color rgb="FFFA7D00"/>
      <name val="宋体"/>
      <charset val="134"/>
    </font>
    <font>
      <sz val="11"/>
      <color rgb="FF006100"/>
      <name val="宋体"/>
      <charset val="134"/>
    </font>
  </fonts>
  <fills count="34">
    <fill>
      <patternFill patternType="none"/>
    </fill>
    <fill>
      <patternFill patternType="gray125"/>
    </fill>
    <fill>
      <patternFill patternType="mediumGray">
        <fgColor rgb="FFFFFFFF"/>
        <bgColor rgb="FFFFFFFF"/>
      </patternFill>
    </fill>
    <fill>
      <patternFill patternType="solid">
        <fgColor rgb="FFFFC7CE"/>
        <bgColor indexed="64"/>
      </patternFill>
    </fill>
    <fill>
      <patternFill patternType="solid">
        <fgColor rgb="FF4F81BD"/>
        <bgColor indexed="64"/>
      </patternFill>
    </fill>
    <fill>
      <patternFill patternType="solid">
        <fgColor rgb="FFF2F2F2"/>
        <bgColor indexed="64"/>
      </patternFill>
    </fill>
    <fill>
      <patternFill patternType="solid">
        <fgColor rgb="FFFFFFCC"/>
        <bgColor indexed="64"/>
      </patternFill>
    </fill>
    <fill>
      <patternFill patternType="solid">
        <fgColor rgb="FFC0504D"/>
        <bgColor indexed="64"/>
      </patternFill>
    </fill>
    <fill>
      <patternFill patternType="solid">
        <fgColor rgb="FFFFEB9C"/>
        <bgColor indexed="64"/>
      </patternFill>
    </fill>
    <fill>
      <patternFill patternType="solid">
        <fgColor rgb="FFFFCC99"/>
        <bgColor indexed="64"/>
      </patternFill>
    </fill>
    <fill>
      <patternFill patternType="solid">
        <fgColor rgb="FFB8CCE4"/>
        <bgColor indexed="64"/>
      </patternFill>
    </fill>
    <fill>
      <patternFill patternType="solid">
        <fgColor rgb="FFA5A5A5"/>
        <bgColor indexed="64"/>
      </patternFill>
    </fill>
    <fill>
      <patternFill patternType="solid">
        <fgColor rgb="FFB6DDE8"/>
        <bgColor indexed="64"/>
      </patternFill>
    </fill>
    <fill>
      <patternFill patternType="solid">
        <fgColor rgb="FFD7E4BC"/>
        <bgColor indexed="64"/>
      </patternFill>
    </fill>
    <fill>
      <patternFill patternType="solid">
        <fgColor rgb="FFDBEEF3"/>
        <bgColor indexed="64"/>
      </patternFill>
    </fill>
    <fill>
      <patternFill patternType="solid">
        <fgColor rgb="FFEAF1DD"/>
        <bgColor indexed="64"/>
      </patternFill>
    </fill>
    <fill>
      <patternFill patternType="solid">
        <fgColor rgb="FFFCD5B4"/>
        <bgColor indexed="64"/>
      </patternFill>
    </fill>
    <fill>
      <patternFill patternType="solid">
        <fgColor rgb="FFCCC0DA"/>
        <bgColor indexed="64"/>
      </patternFill>
    </fill>
    <fill>
      <patternFill patternType="solid">
        <fgColor rgb="FFE5B8B7"/>
        <bgColor indexed="64"/>
      </patternFill>
    </fill>
    <fill>
      <patternFill patternType="solid">
        <fgColor rgb="FF93CDDD"/>
        <bgColor indexed="64"/>
      </patternFill>
    </fill>
    <fill>
      <patternFill patternType="solid">
        <fgColor rgb="FFC2D69A"/>
        <bgColor indexed="64"/>
      </patternFill>
    </fill>
    <fill>
      <patternFill patternType="solid">
        <fgColor rgb="FFFAC090"/>
        <bgColor indexed="64"/>
      </patternFill>
    </fill>
    <fill>
      <patternFill patternType="solid">
        <fgColor rgb="FFB2A1C7"/>
        <bgColor indexed="64"/>
      </patternFill>
    </fill>
    <fill>
      <patternFill patternType="solid">
        <fgColor rgb="FFD99593"/>
        <bgColor indexed="64"/>
      </patternFill>
    </fill>
    <fill>
      <patternFill patternType="solid">
        <fgColor rgb="FF95B3D7"/>
        <bgColor indexed="64"/>
      </patternFill>
    </fill>
    <fill>
      <patternFill patternType="solid">
        <fgColor rgb="FFDBE5F1"/>
        <bgColor indexed="64"/>
      </patternFill>
    </fill>
    <fill>
      <patternFill patternType="solid">
        <fgColor rgb="FFE5E0EC"/>
        <bgColor indexed="64"/>
      </patternFill>
    </fill>
    <fill>
      <patternFill patternType="solid">
        <fgColor rgb="FFF2DBDA"/>
        <bgColor indexed="64"/>
      </patternFill>
    </fill>
    <fill>
      <patternFill patternType="solid">
        <fgColor rgb="FFFDE9D9"/>
        <bgColor indexed="64"/>
      </patternFill>
    </fill>
    <fill>
      <patternFill patternType="solid">
        <fgColor rgb="FFC6EFCE"/>
        <bgColor indexed="64"/>
      </patternFill>
    </fill>
    <fill>
      <patternFill patternType="solid">
        <fgColor rgb="FF4BACC6"/>
        <bgColor indexed="64"/>
      </patternFill>
    </fill>
    <fill>
      <patternFill patternType="solid">
        <fgColor rgb="FF9BBB59"/>
        <bgColor indexed="64"/>
      </patternFill>
    </fill>
    <fill>
      <patternFill patternType="solid">
        <fgColor rgb="FFF79646"/>
        <bgColor indexed="64"/>
      </patternFill>
    </fill>
    <fill>
      <patternFill patternType="solid">
        <fgColor rgb="FF8064A2"/>
        <bgColor indexed="64"/>
      </patternFill>
    </fill>
  </fills>
  <borders count="32">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style="thin">
        <color auto="1"/>
      </right>
      <top style="thin">
        <color auto="1"/>
      </top>
      <bottom style="thin">
        <color auto="1"/>
      </bottom>
      <diagonal/>
    </border>
    <border>
      <left style="thin">
        <color rgb="FF000000"/>
      </left>
      <right style="thin">
        <color auto="1"/>
      </right>
      <top style="thin">
        <color rgb="FF000000"/>
      </top>
      <bottom style="thin">
        <color rgb="FF000000"/>
      </bottom>
      <diagonal/>
    </border>
    <border>
      <left/>
      <right/>
      <top style="thin">
        <color auto="1"/>
      </top>
      <bottom/>
      <diagonal/>
    </border>
    <border>
      <left style="thin">
        <color rgb="FF000000"/>
      </left>
      <right style="thin">
        <color auto="1"/>
      </right>
      <top style="thin">
        <color rgb="FF000000"/>
      </top>
      <bottom/>
      <diagonal/>
    </border>
    <border>
      <left style="thin">
        <color auto="1"/>
      </left>
      <right style="thin">
        <color auto="1"/>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000000"/>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rgb="FF4F81BD"/>
      </bottom>
      <diagonal/>
    </border>
    <border>
      <left style="thin">
        <color rgb="FFB2B2B2"/>
      </left>
      <right style="thin">
        <color rgb="FFB2B2B2"/>
      </right>
      <top style="thin">
        <color rgb="FFB2B2B2"/>
      </top>
      <bottom style="thin">
        <color rgb="FFB2B2B2"/>
      </bottom>
      <diagonal/>
    </border>
    <border>
      <left/>
      <right/>
      <top style="thin">
        <color rgb="FF4F81BD"/>
      </top>
      <bottom style="double">
        <color rgb="FF4F81BD"/>
      </bottom>
      <diagonal/>
    </border>
    <border>
      <left/>
      <right/>
      <top/>
      <bottom style="medium">
        <color rgb="FFA6BFDE"/>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9">
    <xf numFmtId="0" fontId="0" fillId="0" borderId="0"/>
    <xf numFmtId="178" fontId="5" fillId="0" borderId="0" applyFont="0" applyFill="0" applyBorder="0" applyAlignment="0" applyProtection="0">
      <alignment vertical="center"/>
    </xf>
    <xf numFmtId="0" fontId="0" fillId="0" borderId="0"/>
    <xf numFmtId="0" fontId="5" fillId="15" borderId="0" applyNumberFormat="0" applyBorder="0" applyAlignment="0" applyProtection="0">
      <alignment vertical="center"/>
    </xf>
    <xf numFmtId="0" fontId="29" fillId="9" borderId="29" applyNumberFormat="0" applyAlignment="0" applyProtection="0">
      <alignment vertical="center"/>
    </xf>
    <xf numFmtId="179" fontId="5" fillId="0" borderId="0" applyFont="0" applyFill="0" applyBorder="0" applyAlignment="0" applyProtection="0">
      <alignment vertical="center"/>
    </xf>
    <xf numFmtId="41" fontId="5" fillId="0" borderId="0" applyFont="0" applyFill="0" applyBorder="0" applyAlignment="0" applyProtection="0">
      <alignment vertical="center"/>
    </xf>
    <xf numFmtId="0" fontId="5" fillId="13" borderId="0" applyNumberFormat="0" applyBorder="0" applyAlignment="0" applyProtection="0">
      <alignment vertical="center"/>
    </xf>
    <xf numFmtId="0" fontId="22" fillId="3" borderId="0" applyNumberFormat="0" applyBorder="0" applyAlignment="0" applyProtection="0">
      <alignment vertical="center"/>
    </xf>
    <xf numFmtId="43" fontId="5" fillId="0" borderId="0" applyFont="0" applyFill="0" applyBorder="0" applyAlignment="0" applyProtection="0">
      <alignment vertical="center"/>
    </xf>
    <xf numFmtId="0" fontId="23" fillId="20" borderId="0" applyNumberFormat="0" applyBorder="0" applyAlignment="0" applyProtection="0">
      <alignment vertical="center"/>
    </xf>
    <xf numFmtId="0" fontId="27" fillId="0" borderId="0" applyNumberFormat="0" applyFill="0" applyBorder="0" applyAlignment="0" applyProtection="0">
      <alignment vertical="center"/>
    </xf>
    <xf numFmtId="9" fontId="5" fillId="0" borderId="0" applyFont="0" applyFill="0" applyBorder="0" applyAlignment="0" applyProtection="0">
      <alignment vertical="center"/>
    </xf>
    <xf numFmtId="0" fontId="21" fillId="0" borderId="0" applyNumberFormat="0" applyFill="0" applyBorder="0" applyAlignment="0" applyProtection="0">
      <alignment vertical="center"/>
    </xf>
    <xf numFmtId="0" fontId="5" fillId="6" borderId="26" applyNumberFormat="0" applyFont="0" applyAlignment="0" applyProtection="0">
      <alignment vertical="center"/>
    </xf>
    <xf numFmtId="0" fontId="23" fillId="23" borderId="0" applyNumberFormat="0" applyBorder="0" applyAlignment="0" applyProtection="0">
      <alignment vertical="center"/>
    </xf>
    <xf numFmtId="0" fontId="2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5" fillId="0" borderId="25" applyNumberFormat="0" applyFill="0" applyAlignment="0" applyProtection="0">
      <alignment vertical="center"/>
    </xf>
    <xf numFmtId="0" fontId="31" fillId="0" borderId="25" applyNumberFormat="0" applyFill="0" applyAlignment="0" applyProtection="0">
      <alignment vertical="center"/>
    </xf>
    <xf numFmtId="0" fontId="23" fillId="24" borderId="0" applyNumberFormat="0" applyBorder="0" applyAlignment="0" applyProtection="0">
      <alignment vertical="center"/>
    </xf>
    <xf numFmtId="0" fontId="20" fillId="0" borderId="28" applyNumberFormat="0" applyFill="0" applyAlignment="0" applyProtection="0">
      <alignment vertical="center"/>
    </xf>
    <xf numFmtId="0" fontId="23" fillId="22" borderId="0" applyNumberFormat="0" applyBorder="0" applyAlignment="0" applyProtection="0">
      <alignment vertical="center"/>
    </xf>
    <xf numFmtId="0" fontId="24" fillId="5" borderId="24" applyNumberFormat="0" applyAlignment="0" applyProtection="0">
      <alignment vertical="center"/>
    </xf>
    <xf numFmtId="0" fontId="33" fillId="0" borderId="0"/>
    <xf numFmtId="0" fontId="35" fillId="5" borderId="29" applyNumberFormat="0" applyAlignment="0" applyProtection="0">
      <alignment vertical="center"/>
    </xf>
    <xf numFmtId="0" fontId="30" fillId="11" borderId="30" applyNumberFormat="0" applyAlignment="0" applyProtection="0">
      <alignment vertical="center"/>
    </xf>
    <xf numFmtId="0" fontId="5" fillId="28" borderId="0" applyNumberFormat="0" applyBorder="0" applyAlignment="0" applyProtection="0">
      <alignment vertical="center"/>
    </xf>
    <xf numFmtId="0" fontId="23" fillId="7" borderId="0" applyNumberFormat="0" applyBorder="0" applyAlignment="0" applyProtection="0">
      <alignment vertical="center"/>
    </xf>
    <xf numFmtId="0" fontId="34" fillId="0" borderId="31" applyNumberFormat="0" applyFill="0" applyAlignment="0" applyProtection="0">
      <alignment vertical="center"/>
    </xf>
    <xf numFmtId="0" fontId="15" fillId="0" borderId="27" applyNumberFormat="0" applyFill="0" applyAlignment="0" applyProtection="0">
      <alignment vertical="center"/>
    </xf>
    <xf numFmtId="0" fontId="36" fillId="29" borderId="0" applyNumberFormat="0" applyBorder="0" applyAlignment="0" applyProtection="0">
      <alignment vertical="center"/>
    </xf>
    <xf numFmtId="0" fontId="28" fillId="8" borderId="0" applyNumberFormat="0" applyBorder="0" applyAlignment="0" applyProtection="0">
      <alignment vertical="center"/>
    </xf>
    <xf numFmtId="0" fontId="5" fillId="14" borderId="0" applyNumberFormat="0" applyBorder="0" applyAlignment="0" applyProtection="0">
      <alignment vertical="center"/>
    </xf>
    <xf numFmtId="0" fontId="23" fillId="4" borderId="0" applyNumberFormat="0" applyBorder="0" applyAlignment="0" applyProtection="0">
      <alignment vertical="center"/>
    </xf>
    <xf numFmtId="0" fontId="5" fillId="25" borderId="0" applyNumberFormat="0" applyBorder="0" applyAlignment="0" applyProtection="0">
      <alignment vertical="center"/>
    </xf>
    <xf numFmtId="0" fontId="5" fillId="10" borderId="0" applyNumberFormat="0" applyBorder="0" applyAlignment="0" applyProtection="0">
      <alignment vertical="center"/>
    </xf>
    <xf numFmtId="0" fontId="0" fillId="0" borderId="0">
      <alignment vertical="center"/>
    </xf>
    <xf numFmtId="0" fontId="5" fillId="27" borderId="0" applyNumberFormat="0" applyBorder="0" applyAlignment="0" applyProtection="0">
      <alignment vertical="center"/>
    </xf>
    <xf numFmtId="0" fontId="5" fillId="18" borderId="0" applyNumberFormat="0" applyBorder="0" applyAlignment="0" applyProtection="0">
      <alignment vertical="center"/>
    </xf>
    <xf numFmtId="0" fontId="23" fillId="31" borderId="0" applyNumberFormat="0" applyBorder="0" applyAlignment="0" applyProtection="0">
      <alignment vertical="center"/>
    </xf>
    <xf numFmtId="0" fontId="23" fillId="33" borderId="0" applyNumberFormat="0" applyBorder="0" applyAlignment="0" applyProtection="0">
      <alignment vertical="center"/>
    </xf>
    <xf numFmtId="0" fontId="12" fillId="0" borderId="0"/>
    <xf numFmtId="0" fontId="5" fillId="26" borderId="0" applyNumberFormat="0" applyBorder="0" applyAlignment="0" applyProtection="0">
      <alignment vertical="center"/>
    </xf>
    <xf numFmtId="0" fontId="5" fillId="17" borderId="0" applyNumberFormat="0" applyBorder="0" applyAlignment="0" applyProtection="0">
      <alignment vertical="center"/>
    </xf>
    <xf numFmtId="0" fontId="23" fillId="30" borderId="0" applyNumberFormat="0" applyBorder="0" applyAlignment="0" applyProtection="0">
      <alignment vertical="center"/>
    </xf>
    <xf numFmtId="0" fontId="5" fillId="12" borderId="0" applyNumberFormat="0" applyBorder="0" applyAlignment="0" applyProtection="0">
      <alignment vertical="center"/>
    </xf>
    <xf numFmtId="0" fontId="23" fillId="19" borderId="0" applyNumberFormat="0" applyBorder="0" applyAlignment="0" applyProtection="0">
      <alignment vertical="center"/>
    </xf>
    <xf numFmtId="0" fontId="23" fillId="32" borderId="0" applyNumberFormat="0" applyBorder="0" applyAlignment="0" applyProtection="0">
      <alignment vertical="center"/>
    </xf>
    <xf numFmtId="0" fontId="5" fillId="16" borderId="0" applyNumberFormat="0" applyBorder="0" applyAlignment="0" applyProtection="0">
      <alignment vertical="center"/>
    </xf>
    <xf numFmtId="0" fontId="23"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2" fillId="0" borderId="0"/>
    <xf numFmtId="0" fontId="5" fillId="0" borderId="0">
      <alignment vertical="center"/>
    </xf>
  </cellStyleXfs>
  <cellXfs count="158">
    <xf numFmtId="0" fontId="0" fillId="0" borderId="0" xfId="0"/>
    <xf numFmtId="0" fontId="1" fillId="0" borderId="0" xfId="0" applyFont="1"/>
    <xf numFmtId="0" fontId="2" fillId="0" borderId="0" xfId="0" applyFont="1" applyFill="1" applyAlignment="1">
      <alignment horizontal="center"/>
    </xf>
    <xf numFmtId="0" fontId="3" fillId="0" borderId="0" xfId="0" applyFont="1" applyFill="1"/>
    <xf numFmtId="0" fontId="4" fillId="0" borderId="0" xfId="0" applyFont="1" applyFill="1" applyAlignment="1">
      <alignment horizontal="right"/>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wrapText="1" shrinkToFit="1"/>
    </xf>
    <xf numFmtId="0" fontId="4" fillId="0" borderId="4" xfId="0" applyFont="1" applyFill="1" applyBorder="1" applyAlignment="1">
      <alignment horizontal="center" vertical="center" wrapText="1" shrinkToFit="1"/>
    </xf>
    <xf numFmtId="0" fontId="4" fillId="0" borderId="4" xfId="0" applyFont="1" applyFill="1" applyBorder="1" applyAlignment="1">
      <alignment horizontal="center" vertical="center" shrinkToFi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4" fontId="4" fillId="0" borderId="5" xfId="0" applyNumberFormat="1" applyFont="1" applyFill="1" applyBorder="1" applyAlignment="1">
      <alignment horizontal="center" vertical="center" shrinkToFit="1"/>
    </xf>
    <xf numFmtId="177" fontId="4" fillId="0" borderId="6" xfId="58" applyNumberFormat="1" applyFont="1" applyFill="1" applyBorder="1" applyAlignment="1">
      <alignment horizontal="center" vertical="center" wrapText="1"/>
    </xf>
    <xf numFmtId="4" fontId="4" fillId="0" borderId="4" xfId="0" applyNumberFormat="1" applyFont="1" applyFill="1" applyBorder="1" applyAlignment="1">
      <alignment horizontal="center" vertical="center" shrinkToFit="1"/>
    </xf>
    <xf numFmtId="0" fontId="5" fillId="0" borderId="0" xfId="0" applyFont="1" applyFill="1" applyAlignment="1">
      <alignment horizontal="left" vertical="center" wrapText="1" shrinkToFit="1"/>
    </xf>
    <xf numFmtId="0" fontId="6" fillId="0" borderId="0" xfId="0" applyFont="1" applyFill="1" applyAlignment="1">
      <alignment horizontal="center"/>
    </xf>
    <xf numFmtId="0" fontId="7" fillId="0" borderId="0" xfId="0" applyFont="1" applyFill="1" applyAlignment="1">
      <alignment horizontal="left" vertical="center" wrapText="1" shrinkToFit="1"/>
    </xf>
    <xf numFmtId="0" fontId="8" fillId="0" borderId="0" xfId="0" applyFont="1"/>
    <xf numFmtId="0" fontId="9" fillId="0" borderId="0" xfId="0" applyFont="1" applyFill="1" applyBorder="1" applyAlignment="1">
      <alignment horizontal="center" vertical="center"/>
    </xf>
    <xf numFmtId="0" fontId="0" fillId="0" borderId="0" xfId="0" applyFill="1" applyBorder="1" applyAlignment="1">
      <alignment vertical="center"/>
    </xf>
    <xf numFmtId="0" fontId="10" fillId="0" borderId="7" xfId="0" applyFont="1" applyFill="1" applyBorder="1" applyAlignment="1">
      <alignment vertical="center"/>
    </xf>
    <xf numFmtId="0" fontId="10" fillId="0" borderId="0" xfId="0" applyFont="1" applyFill="1" applyBorder="1" applyAlignment="1">
      <alignment vertical="center"/>
    </xf>
    <xf numFmtId="0" fontId="8" fillId="0" borderId="6" xfId="56" applyFont="1" applyFill="1" applyBorder="1" applyAlignment="1">
      <alignment horizontal="center" vertical="center"/>
    </xf>
    <xf numFmtId="0" fontId="8" fillId="0" borderId="8" xfId="56" applyFont="1" applyFill="1" applyBorder="1" applyAlignment="1">
      <alignment horizontal="center" vertical="center" wrapText="1"/>
    </xf>
    <xf numFmtId="0" fontId="8" fillId="0" borderId="2" xfId="57" applyFont="1" applyFill="1" applyBorder="1" applyAlignment="1">
      <alignment horizontal="center" vertical="center" wrapText="1"/>
    </xf>
    <xf numFmtId="0" fontId="8" fillId="0" borderId="1" xfId="57" applyFont="1" applyFill="1" applyBorder="1" applyAlignment="1">
      <alignment horizontal="center" vertical="center" wrapText="1"/>
    </xf>
    <xf numFmtId="0" fontId="8" fillId="0" borderId="9" xfId="56" applyFont="1" applyFill="1" applyBorder="1" applyAlignment="1">
      <alignment horizontal="center" vertical="center" wrapText="1"/>
    </xf>
    <xf numFmtId="0" fontId="8" fillId="0" borderId="6" xfId="56" applyFont="1" applyFill="1" applyBorder="1" applyAlignment="1">
      <alignment horizontal="center" vertical="center" wrapText="1"/>
    </xf>
    <xf numFmtId="0" fontId="8" fillId="0" borderId="10" xfId="56" applyFont="1" applyFill="1" applyBorder="1" applyAlignment="1">
      <alignment horizontal="center" vertical="center" wrapText="1"/>
    </xf>
    <xf numFmtId="0" fontId="8" fillId="0" borderId="1" xfId="57" applyFont="1" applyFill="1" applyBorder="1" applyAlignment="1">
      <alignment horizontal="left" vertical="center"/>
    </xf>
    <xf numFmtId="176" fontId="8" fillId="0" borderId="1" xfId="57" applyNumberFormat="1" applyFont="1" applyFill="1" applyBorder="1" applyAlignment="1">
      <alignment horizontal="center" vertical="center"/>
    </xf>
    <xf numFmtId="176" fontId="8" fillId="0" borderId="1" xfId="57" applyNumberFormat="1" applyFont="1" applyFill="1" applyBorder="1" applyAlignment="1">
      <alignment horizontal="right" vertical="center"/>
    </xf>
    <xf numFmtId="0" fontId="8" fillId="0" borderId="6" xfId="56" applyFont="1" applyFill="1" applyBorder="1" applyAlignment="1">
      <alignment vertical="center"/>
    </xf>
    <xf numFmtId="3" fontId="8" fillId="0" borderId="6" xfId="0" applyNumberFormat="1" applyFont="1" applyFill="1" applyBorder="1" applyAlignment="1">
      <alignment horizontal="center" vertical="center"/>
    </xf>
    <xf numFmtId="0" fontId="8" fillId="0" borderId="11" xfId="57" applyFont="1" applyFill="1" applyBorder="1" applyAlignment="1">
      <alignment vertical="center"/>
    </xf>
    <xf numFmtId="0" fontId="8" fillId="0" borderId="1" xfId="57" applyFont="1" applyFill="1" applyBorder="1" applyAlignment="1">
      <alignment vertical="center"/>
    </xf>
    <xf numFmtId="0" fontId="8" fillId="0" borderId="1" xfId="57" applyFont="1" applyFill="1" applyBorder="1" applyAlignment="1">
      <alignment horizontal="center" vertical="center"/>
    </xf>
    <xf numFmtId="180" fontId="8" fillId="0" borderId="6" xfId="56" applyNumberFormat="1" applyFont="1" applyFill="1" applyBorder="1" applyAlignment="1">
      <alignment horizontal="center"/>
    </xf>
    <xf numFmtId="0" fontId="8" fillId="0" borderId="6" xfId="56" applyFont="1" applyFill="1" applyBorder="1"/>
    <xf numFmtId="180" fontId="8" fillId="0" borderId="6" xfId="56" applyNumberFormat="1" applyFont="1" applyFill="1" applyBorder="1"/>
    <xf numFmtId="0" fontId="8" fillId="0" borderId="12" xfId="56" applyFont="1" applyFill="1" applyBorder="1" applyAlignment="1">
      <alignment horizontal="left" vertical="center" wrapText="1" shrinkToFit="1"/>
    </xf>
    <xf numFmtId="0" fontId="0" fillId="0" borderId="7" xfId="0" applyFill="1" applyBorder="1" applyAlignment="1">
      <alignment horizontal="right" vertical="center"/>
    </xf>
    <xf numFmtId="0" fontId="8" fillId="0" borderId="13" xfId="56" applyFont="1" applyFill="1" applyBorder="1" applyAlignment="1">
      <alignment horizontal="center" vertical="center" wrapText="1"/>
    </xf>
    <xf numFmtId="0" fontId="8" fillId="0" borderId="14" xfId="56" applyFont="1" applyFill="1" applyBorder="1" applyAlignment="1">
      <alignment horizontal="center" vertical="center" wrapText="1"/>
    </xf>
    <xf numFmtId="181" fontId="8" fillId="0" borderId="1" xfId="57" applyNumberFormat="1" applyFont="1" applyFill="1" applyBorder="1" applyAlignment="1">
      <alignment horizontal="right" vertical="center"/>
    </xf>
    <xf numFmtId="0" fontId="0" fillId="0" borderId="0" xfId="0" applyFill="1" applyBorder="1"/>
    <xf numFmtId="0" fontId="8" fillId="0" borderId="0" xfId="0" applyFont="1" applyFill="1" applyBorder="1"/>
    <xf numFmtId="0" fontId="3" fillId="0" borderId="0" xfId="0" applyFont="1" applyFill="1" applyBorder="1" applyAlignment="1">
      <alignment horizontal="center" vertical="center"/>
    </xf>
    <xf numFmtId="0" fontId="0" fillId="0" borderId="7" xfId="0" applyFill="1" applyBorder="1" applyAlignment="1">
      <alignment vertical="center"/>
    </xf>
    <xf numFmtId="0" fontId="8" fillId="0" borderId="15" xfId="56" applyFont="1" applyFill="1" applyBorder="1" applyAlignment="1">
      <alignment horizontal="left" vertical="center"/>
    </xf>
    <xf numFmtId="181" fontId="8" fillId="0" borderId="1" xfId="57" applyNumberFormat="1" applyFont="1" applyFill="1" applyBorder="1" applyAlignment="1">
      <alignment horizontal="center" vertical="center" wrapText="1"/>
    </xf>
    <xf numFmtId="3" fontId="8" fillId="2" borderId="6" xfId="0" applyNumberFormat="1" applyFont="1" applyFill="1" applyBorder="1" applyAlignment="1">
      <alignment horizontal="center" vertical="center"/>
    </xf>
    <xf numFmtId="0" fontId="8" fillId="0" borderId="16" xfId="57" applyFont="1" applyFill="1" applyBorder="1" applyAlignment="1">
      <alignment vertical="center"/>
    </xf>
    <xf numFmtId="176" fontId="8" fillId="0" borderId="17" xfId="57" applyNumberFormat="1" applyFont="1" applyFill="1" applyBorder="1" applyAlignment="1">
      <alignment horizontal="right" vertical="center"/>
    </xf>
    <xf numFmtId="0" fontId="8" fillId="0" borderId="16" xfId="56" applyFont="1" applyFill="1" applyBorder="1" applyAlignment="1">
      <alignment vertical="center"/>
    </xf>
    <xf numFmtId="181" fontId="8" fillId="0" borderId="2" xfId="57" applyNumberFormat="1" applyFont="1" applyFill="1" applyBorder="1" applyAlignment="1">
      <alignment horizontal="right" vertical="center"/>
    </xf>
    <xf numFmtId="176" fontId="8" fillId="0" borderId="6" xfId="57" applyNumberFormat="1" applyFont="1" applyFill="1" applyBorder="1" applyAlignment="1">
      <alignment horizontal="right" vertical="center"/>
    </xf>
    <xf numFmtId="0" fontId="8" fillId="0" borderId="7" xfId="0" applyFont="1" applyFill="1" applyBorder="1" applyAlignment="1">
      <alignment horizontal="right" vertical="center"/>
    </xf>
    <xf numFmtId="0" fontId="8" fillId="0" borderId="0" xfId="0" applyFont="1" applyFill="1" applyBorder="1" applyAlignment="1">
      <alignment horizontal="right"/>
    </xf>
    <xf numFmtId="0" fontId="11" fillId="0" borderId="0" xfId="0" applyFont="1" applyFill="1" applyAlignment="1">
      <alignment horizontal="center" vertical="center"/>
    </xf>
    <xf numFmtId="0" fontId="12" fillId="0" borderId="0" xfId="0" applyFont="1" applyFill="1" applyAlignment="1">
      <alignment vertical="center"/>
    </xf>
    <xf numFmtId="0" fontId="0" fillId="0" borderId="0" xfId="0" applyFill="1" applyAlignment="1">
      <alignment horizontal="right" vertical="center"/>
    </xf>
    <xf numFmtId="0" fontId="13" fillId="0" borderId="6" xfId="0" applyFont="1" applyFill="1" applyBorder="1" applyAlignment="1">
      <alignment horizontal="center" vertical="center"/>
    </xf>
    <xf numFmtId="0" fontId="13" fillId="0" borderId="6" xfId="0" applyFont="1" applyFill="1" applyBorder="1" applyAlignment="1">
      <alignment horizontal="left" vertical="center"/>
    </xf>
    <xf numFmtId="0" fontId="0" fillId="0" borderId="6" xfId="0" applyFill="1" applyBorder="1" applyAlignment="1">
      <alignment horizontal="left" vertical="center"/>
    </xf>
    <xf numFmtId="0" fontId="0" fillId="0" borderId="6" xfId="0" applyFill="1" applyBorder="1" applyAlignment="1">
      <alignment horizontal="center"/>
    </xf>
    <xf numFmtId="3" fontId="12" fillId="0" borderId="1" xfId="0" applyNumberFormat="1" applyFont="1" applyFill="1" applyBorder="1" applyAlignment="1">
      <alignment horizontal="center" vertical="center"/>
    </xf>
    <xf numFmtId="0" fontId="13" fillId="0" borderId="6" xfId="0" applyFont="1" applyFill="1" applyBorder="1" applyAlignment="1">
      <alignment horizontal="center"/>
    </xf>
    <xf numFmtId="0" fontId="0" fillId="0" borderId="0" xfId="0" applyAlignment="1">
      <alignment vertical="center" wrapText="1"/>
    </xf>
    <xf numFmtId="0" fontId="3" fillId="0" borderId="0" xfId="0" applyFont="1" applyFill="1" applyAlignment="1">
      <alignment horizontal="center" vertical="center"/>
    </xf>
    <xf numFmtId="0" fontId="0" fillId="0" borderId="0" xfId="0" applyFill="1" applyAlignment="1">
      <alignment horizontal="left" vertical="center"/>
    </xf>
    <xf numFmtId="0" fontId="13" fillId="0" borderId="6" xfId="0" applyFont="1" applyFill="1" applyBorder="1" applyAlignment="1">
      <alignment horizontal="center" vertical="center" wrapText="1"/>
    </xf>
    <xf numFmtId="0" fontId="13" fillId="0" borderId="6" xfId="0" applyFont="1" applyFill="1" applyBorder="1" applyAlignment="1">
      <alignment horizontal="left" vertical="center" wrapText="1"/>
    </xf>
    <xf numFmtId="0" fontId="0" fillId="0" borderId="6" xfId="0" applyFill="1" applyBorder="1" applyAlignment="1">
      <alignment horizontal="left" vertical="center" wrapText="1"/>
    </xf>
    <xf numFmtId="0" fontId="0" fillId="0" borderId="6" xfId="0" applyFill="1" applyBorder="1" applyAlignment="1">
      <alignment horizontal="center" vertical="center" wrapText="1"/>
    </xf>
    <xf numFmtId="0" fontId="0" fillId="0" borderId="6" xfId="0" applyFill="1" applyBorder="1" applyAlignment="1">
      <alignment vertical="center" wrapText="1"/>
    </xf>
    <xf numFmtId="0" fontId="1" fillId="0" borderId="0" xfId="0" applyFont="1" applyAlignment="1">
      <alignment wrapText="1"/>
    </xf>
    <xf numFmtId="0" fontId="3" fillId="0" borderId="0" xfId="0" applyFont="1" applyFill="1" applyAlignment="1">
      <alignment horizontal="center" vertical="center" wrapText="1"/>
    </xf>
    <xf numFmtId="0" fontId="0" fillId="0" borderId="18" xfId="0" applyFill="1" applyBorder="1" applyAlignment="1">
      <alignment horizontal="right" vertical="center"/>
    </xf>
    <xf numFmtId="0" fontId="0" fillId="0" borderId="6" xfId="0" applyFill="1" applyBorder="1" applyAlignment="1">
      <alignment horizontal="center" vertical="center"/>
    </xf>
    <xf numFmtId="0" fontId="12" fillId="0" borderId="6" xfId="0" applyFont="1" applyFill="1" applyBorder="1" applyAlignment="1">
      <alignment vertical="center"/>
    </xf>
    <xf numFmtId="3" fontId="12" fillId="0" borderId="6" xfId="0" applyNumberFormat="1" applyFont="1" applyFill="1" applyBorder="1" applyAlignment="1">
      <alignment horizontal="right" vertical="center"/>
    </xf>
    <xf numFmtId="0" fontId="0" fillId="0" borderId="6" xfId="0" applyFill="1" applyBorder="1"/>
    <xf numFmtId="0" fontId="1" fillId="0" borderId="0" xfId="0" applyFont="1" applyAlignment="1">
      <alignment vertical="center" wrapText="1"/>
    </xf>
    <xf numFmtId="0" fontId="0" fillId="0" borderId="0" xfId="0" applyFill="1" applyAlignment="1">
      <alignment horizontal="right"/>
    </xf>
    <xf numFmtId="3" fontId="0" fillId="0" borderId="6" xfId="0" applyNumberFormat="1" applyFill="1" applyBorder="1" applyAlignment="1">
      <alignment horizontal="center" vertical="center" wrapText="1"/>
    </xf>
    <xf numFmtId="0" fontId="1" fillId="0" borderId="0" xfId="0" applyFont="1" applyFill="1" applyBorder="1"/>
    <xf numFmtId="0" fontId="0" fillId="0" borderId="0" xfId="0" applyFill="1" applyBorder="1" applyAlignment="1">
      <alignment wrapText="1"/>
    </xf>
    <xf numFmtId="0" fontId="3" fillId="0" borderId="0" xfId="0" applyFont="1" applyFill="1" applyBorder="1" applyAlignment="1">
      <alignment horizontal="center" vertical="center" wrapText="1"/>
    </xf>
    <xf numFmtId="0" fontId="0" fillId="0" borderId="0" xfId="0" applyFill="1" applyBorder="1" applyAlignment="1">
      <alignment horizontal="right" vertical="center"/>
    </xf>
    <xf numFmtId="0" fontId="0" fillId="0" borderId="0" xfId="0" applyFill="1" applyBorder="1" applyAlignment="1">
      <alignment horizontal="right" vertical="center" wrapText="1"/>
    </xf>
    <xf numFmtId="0" fontId="8" fillId="0" borderId="6" xfId="0" applyFont="1" applyFill="1" applyBorder="1" applyAlignment="1">
      <alignment horizontal="left" vertical="center"/>
    </xf>
    <xf numFmtId="0" fontId="14" fillId="0" borderId="6" xfId="0" applyFont="1" applyFill="1" applyBorder="1" applyAlignment="1">
      <alignment horizontal="center" vertical="center" wrapText="1"/>
    </xf>
    <xf numFmtId="182" fontId="15" fillId="0" borderId="6" xfId="0" applyNumberFormat="1" applyFont="1" applyFill="1" applyBorder="1" applyAlignment="1">
      <alignment horizontal="center" vertical="center" wrapText="1"/>
    </xf>
    <xf numFmtId="3" fontId="14" fillId="0" borderId="6" xfId="0" applyNumberFormat="1" applyFont="1" applyFill="1" applyBorder="1" applyAlignment="1">
      <alignment horizontal="center" vertical="center" wrapText="1"/>
    </xf>
    <xf numFmtId="0" fontId="14" fillId="0" borderId="6" xfId="0" applyFont="1" applyFill="1" applyBorder="1" applyAlignment="1">
      <alignment vertical="center" wrapText="1"/>
    </xf>
    <xf numFmtId="3" fontId="8" fillId="0" borderId="6" xfId="0" applyNumberFormat="1" applyFont="1" applyFill="1" applyBorder="1" applyAlignment="1">
      <alignment horizontal="center" vertical="center" wrapText="1"/>
    </xf>
    <xf numFmtId="182" fontId="5" fillId="0" borderId="6" xfId="0" applyNumberFormat="1" applyFont="1" applyFill="1" applyBorder="1" applyAlignment="1">
      <alignment horizontal="center" vertical="center" wrapText="1"/>
    </xf>
    <xf numFmtId="0" fontId="8" fillId="0" borderId="6" xfId="0" applyFont="1" applyFill="1" applyBorder="1" applyAlignment="1">
      <alignment vertical="center" wrapText="1"/>
    </xf>
    <xf numFmtId="0" fontId="8" fillId="0" borderId="6" xfId="0" applyFont="1" applyFill="1" applyBorder="1" applyAlignment="1">
      <alignment horizontal="left" vertical="center" wrapText="1"/>
    </xf>
    <xf numFmtId="0" fontId="8" fillId="0" borderId="6" xfId="0" applyFont="1" applyFill="1" applyBorder="1" applyAlignment="1">
      <alignment horizontal="left"/>
    </xf>
    <xf numFmtId="0" fontId="8" fillId="0" borderId="6" xfId="0" applyFont="1" applyFill="1" applyBorder="1" applyAlignment="1">
      <alignment horizontal="center" vertical="center" wrapText="1"/>
    </xf>
    <xf numFmtId="3" fontId="8" fillId="0" borderId="6" xfId="0" applyNumberFormat="1" applyFont="1" applyFill="1" applyBorder="1" applyAlignment="1">
      <alignment horizontal="right" vertical="center" wrapText="1"/>
    </xf>
    <xf numFmtId="0" fontId="8" fillId="0" borderId="6" xfId="0" applyFont="1" applyFill="1" applyBorder="1" applyAlignment="1">
      <alignment horizontal="center" wrapText="1"/>
    </xf>
    <xf numFmtId="0" fontId="11" fillId="0" borderId="0" xfId="0" applyFont="1" applyFill="1" applyBorder="1" applyAlignment="1">
      <alignment horizontal="center" vertical="center"/>
    </xf>
    <xf numFmtId="0" fontId="11" fillId="0" borderId="0" xfId="0" applyFont="1" applyFill="1" applyBorder="1" applyAlignment="1">
      <alignment horizontal="center" vertical="center" wrapText="1"/>
    </xf>
    <xf numFmtId="0" fontId="12" fillId="0" borderId="0" xfId="0" applyFont="1" applyFill="1" applyBorder="1" applyAlignment="1">
      <alignment vertical="center"/>
    </xf>
    <xf numFmtId="0" fontId="12" fillId="0" borderId="0" xfId="0" applyFont="1" applyFill="1" applyBorder="1" applyAlignment="1">
      <alignment vertical="center" wrapText="1"/>
    </xf>
    <xf numFmtId="3" fontId="13" fillId="0" borderId="6" xfId="0" applyNumberFormat="1" applyFont="1" applyFill="1" applyBorder="1" applyAlignment="1">
      <alignment horizontal="right" vertical="center" wrapText="1"/>
    </xf>
    <xf numFmtId="0" fontId="13" fillId="0" borderId="6" xfId="0" applyFont="1" applyFill="1" applyBorder="1" applyAlignment="1">
      <alignment vertical="center" wrapText="1"/>
    </xf>
    <xf numFmtId="3" fontId="0" fillId="0" borderId="6" xfId="0" applyNumberFormat="1" applyFill="1" applyBorder="1" applyAlignment="1">
      <alignment horizontal="right" vertical="center" wrapText="1"/>
    </xf>
    <xf numFmtId="3" fontId="0" fillId="0" borderId="19" xfId="0" applyNumberFormat="1" applyFill="1" applyBorder="1" applyAlignment="1">
      <alignment horizontal="right" vertical="center" wrapText="1"/>
    </xf>
    <xf numFmtId="0" fontId="13" fillId="0" borderId="20" xfId="0" applyFont="1" applyFill="1" applyBorder="1" applyAlignment="1">
      <alignment vertical="center" wrapText="1"/>
    </xf>
    <xf numFmtId="3" fontId="0" fillId="0" borderId="21" xfId="0" applyNumberFormat="1" applyFill="1" applyBorder="1" applyAlignment="1">
      <alignment horizontal="right" vertical="center" wrapText="1"/>
    </xf>
    <xf numFmtId="0" fontId="13" fillId="0" borderId="20" xfId="0" applyFont="1" applyFill="1" applyBorder="1" applyAlignment="1">
      <alignment horizontal="center" vertical="center"/>
    </xf>
    <xf numFmtId="0" fontId="13" fillId="0" borderId="22" xfId="0" applyFont="1" applyFill="1" applyBorder="1" applyAlignment="1">
      <alignment horizontal="center" vertical="center"/>
    </xf>
    <xf numFmtId="0" fontId="13" fillId="0" borderId="10" xfId="0" applyFont="1" applyFill="1" applyBorder="1" applyAlignment="1">
      <alignment horizontal="center" vertical="center"/>
    </xf>
    <xf numFmtId="0" fontId="16" fillId="0" borderId="6" xfId="0" applyFont="1" applyFill="1" applyBorder="1" applyAlignment="1">
      <alignment vertical="center"/>
    </xf>
    <xf numFmtId="0" fontId="0" fillId="0" borderId="0" xfId="0" applyAlignment="1">
      <alignment wrapText="1"/>
    </xf>
    <xf numFmtId="0" fontId="11" fillId="0" borderId="0" xfId="0" applyFont="1" applyFill="1" applyAlignment="1">
      <alignment horizontal="center" vertical="center" wrapText="1"/>
    </xf>
    <xf numFmtId="0" fontId="13" fillId="0" borderId="6" xfId="0" applyFont="1" applyFill="1" applyBorder="1" applyAlignment="1">
      <alignment vertical="center"/>
    </xf>
    <xf numFmtId="49" fontId="13" fillId="0" borderId="6" xfId="0" applyNumberFormat="1" applyFont="1" applyFill="1" applyBorder="1" applyAlignment="1">
      <alignment horizontal="center" vertical="center"/>
    </xf>
    <xf numFmtId="0" fontId="0" fillId="0" borderId="6" xfId="0" applyFill="1" applyBorder="1" applyAlignment="1">
      <alignment vertical="center"/>
    </xf>
    <xf numFmtId="49" fontId="0" fillId="0" borderId="6" xfId="0" applyNumberFormat="1" applyFill="1" applyBorder="1" applyAlignment="1">
      <alignment horizontal="center" vertical="center"/>
    </xf>
    <xf numFmtId="0" fontId="13" fillId="0" borderId="6" xfId="0" applyFont="1" applyFill="1" applyBorder="1"/>
    <xf numFmtId="3" fontId="0" fillId="0" borderId="6" xfId="0" applyNumberFormat="1" applyFill="1" applyBorder="1" applyAlignment="1">
      <alignment horizontal="right" vertical="center"/>
    </xf>
    <xf numFmtId="3" fontId="13" fillId="0" borderId="6" xfId="0" applyNumberFormat="1" applyFont="1" applyFill="1" applyBorder="1" applyAlignment="1">
      <alignment horizontal="right" vertical="center"/>
    </xf>
    <xf numFmtId="0" fontId="0" fillId="0" borderId="0" xfId="0" applyFill="1" applyAlignment="1">
      <alignment wrapText="1"/>
    </xf>
    <xf numFmtId="3" fontId="13" fillId="0" borderId="6" xfId="0" applyNumberFormat="1" applyFont="1" applyFill="1" applyBorder="1" applyAlignment="1">
      <alignment horizontal="center" vertical="center"/>
    </xf>
    <xf numFmtId="0" fontId="0" fillId="0" borderId="0" xfId="0" applyFill="1" applyBorder="1" applyAlignment="1">
      <alignment horizontal="center" vertical="center"/>
    </xf>
    <xf numFmtId="0" fontId="3" fillId="0" borderId="0" xfId="0" applyFont="1" applyFill="1" applyAlignment="1">
      <alignment horizontal="center"/>
    </xf>
    <xf numFmtId="0" fontId="3" fillId="0" borderId="0" xfId="0" applyFont="1" applyFill="1" applyAlignment="1">
      <alignment horizontal="center" wrapText="1"/>
    </xf>
    <xf numFmtId="0" fontId="13" fillId="0" borderId="10" xfId="0" applyFont="1" applyFill="1" applyBorder="1" applyAlignment="1">
      <alignment horizontal="center" vertical="center" wrapText="1"/>
    </xf>
    <xf numFmtId="183" fontId="13" fillId="0" borderId="6" xfId="0" applyNumberFormat="1" applyFont="1" applyFill="1" applyBorder="1" applyAlignment="1">
      <alignment horizontal="center" vertical="center" wrapText="1"/>
    </xf>
    <xf numFmtId="3" fontId="0" fillId="0" borderId="6" xfId="0" applyNumberFormat="1" applyFill="1" applyBorder="1" applyAlignment="1">
      <alignment horizontal="center" vertical="center"/>
    </xf>
    <xf numFmtId="0" fontId="0" fillId="0" borderId="20" xfId="0" applyFill="1" applyBorder="1" applyAlignment="1">
      <alignment horizontal="left" vertical="center" wrapText="1"/>
    </xf>
    <xf numFmtId="0" fontId="12" fillId="0" borderId="1" xfId="0" applyFont="1" applyFill="1" applyBorder="1" applyAlignment="1">
      <alignment horizontal="left" vertical="center"/>
    </xf>
    <xf numFmtId="0" fontId="12" fillId="0" borderId="1" xfId="0" applyFont="1" applyFill="1" applyBorder="1" applyAlignment="1">
      <alignment horizontal="left" vertical="center" wrapText="1"/>
    </xf>
    <xf numFmtId="0" fontId="0" fillId="0" borderId="23" xfId="0" applyFill="1" applyBorder="1" applyAlignment="1">
      <alignment horizontal="center"/>
    </xf>
    <xf numFmtId="0" fontId="16" fillId="0" borderId="1" xfId="0" applyFont="1" applyFill="1" applyBorder="1" applyAlignment="1">
      <alignment horizontal="left" vertical="center" wrapText="1"/>
    </xf>
    <xf numFmtId="0" fontId="0" fillId="0" borderId="23" xfId="0" applyFill="1" applyBorder="1"/>
    <xf numFmtId="0" fontId="1" fillId="0" borderId="0" xfId="0" applyFont="1" applyFill="1" applyAlignment="1">
      <alignment vertical="center"/>
    </xf>
    <xf numFmtId="0" fontId="0" fillId="0" borderId="0" xfId="0" applyFill="1" applyAlignment="1">
      <alignment vertical="center"/>
    </xf>
    <xf numFmtId="0" fontId="0" fillId="0" borderId="0" xfId="0" applyAlignment="1">
      <alignment vertical="center"/>
    </xf>
    <xf numFmtId="3" fontId="16" fillId="0" borderId="1" xfId="0" applyNumberFormat="1" applyFont="1" applyFill="1" applyBorder="1" applyAlignment="1">
      <alignment horizontal="center" vertical="center"/>
    </xf>
    <xf numFmtId="0" fontId="1" fillId="0" borderId="0" xfId="0" applyFont="1" applyAlignment="1">
      <alignment vertical="center"/>
    </xf>
    <xf numFmtId="0" fontId="17" fillId="0" borderId="6" xfId="0" applyFont="1" applyFill="1" applyBorder="1" applyAlignment="1">
      <alignment horizontal="center"/>
    </xf>
    <xf numFmtId="0" fontId="17" fillId="0" borderId="6" xfId="0" applyFont="1" applyFill="1" applyBorder="1" applyAlignment="1">
      <alignment horizontal="center" wrapText="1"/>
    </xf>
    <xf numFmtId="0" fontId="4" fillId="0" borderId="6" xfId="0" applyFont="1" applyFill="1" applyBorder="1" applyAlignment="1">
      <alignment horizontal="left" vertical="center"/>
    </xf>
    <xf numFmtId="184" fontId="4" fillId="0" borderId="6" xfId="0" applyNumberFormat="1" applyFont="1" applyFill="1" applyBorder="1" applyAlignment="1">
      <alignment horizontal="center" vertical="center"/>
    </xf>
    <xf numFmtId="0" fontId="4" fillId="0" borderId="6" xfId="0" applyFont="1" applyFill="1" applyBorder="1" applyAlignment="1">
      <alignment horizontal="center" vertical="center"/>
    </xf>
    <xf numFmtId="183" fontId="4" fillId="0" borderId="6" xfId="0" applyNumberFormat="1" applyFont="1" applyFill="1" applyBorder="1" applyAlignment="1">
      <alignment horizontal="center" vertical="center"/>
    </xf>
    <xf numFmtId="184" fontId="0" fillId="0" borderId="6" xfId="0" applyNumberFormat="1" applyFill="1" applyBorder="1" applyAlignment="1">
      <alignment horizontal="center" vertical="center"/>
    </xf>
    <xf numFmtId="0" fontId="17" fillId="0" borderId="6" xfId="0" applyFont="1" applyFill="1" applyBorder="1" applyAlignment="1">
      <alignment horizontal="center" vertical="center"/>
    </xf>
    <xf numFmtId="183" fontId="17" fillId="0" borderId="6" xfId="0" applyNumberFormat="1" applyFont="1" applyFill="1" applyBorder="1" applyAlignment="1">
      <alignment horizontal="center" vertical="center"/>
    </xf>
    <xf numFmtId="0" fontId="18" fillId="0" borderId="0" xfId="0" applyFont="1" applyAlignment="1">
      <alignment vertical="center"/>
    </xf>
    <xf numFmtId="0" fontId="18" fillId="0" borderId="6" xfId="0" applyFont="1" applyFill="1" applyBorder="1" applyAlignment="1">
      <alignment horizontal="center" vertical="center"/>
    </xf>
  </cellXfs>
  <cellStyles count="59">
    <cellStyle name="常规" xfId="0" builtinId="0"/>
    <cellStyle name="货币[0]" xfId="1" builtinId="7"/>
    <cellStyle name="常规_表三"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常规_2012年预算公开分析表（26个部门财政拨款三公经费）" xfId="26"/>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常规_2017年县级预算表（公开）" xfId="39"/>
    <cellStyle name="20% - 强调文字颜色 2" xfId="40" builtinId="34"/>
    <cellStyle name="40% - 强调文字颜色 2" xfId="41" builtinId="35"/>
    <cellStyle name="强调文字颜色 3" xfId="42" builtinId="37"/>
    <cellStyle name="强调文字颜色 4" xfId="43" builtinId="41"/>
    <cellStyle name="常规_企业职工养老保险预算表 (2) 2" xfId="44"/>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4" xfId="53"/>
    <cellStyle name="常规 11" xfId="54"/>
    <cellStyle name="常规 2" xfId="55"/>
    <cellStyle name="常规 3" xfId="56"/>
    <cellStyle name="常规 5" xfId="57"/>
    <cellStyle name="常规 14" xfId="58"/>
  </cellStyles>
  <dxfs count="1">
    <dxf>
      <font>
        <color rgb="FFFFFFFF"/>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
        <a:ea typeface=""/>
        <a:cs typeface=""/>
      </a:majorFont>
      <a:minorFont>
        <a:latin typeface=""/>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1"/>
        </a:gradFill>
      </a:fillStyleLst>
      <a:lnStyleLst>
        <a:ln w="9525" cap="flat" cmpd="sng">
          <a:solidFill>
            <a:schemeClr val="phClr">
              <a:shade val="95000"/>
              <a:satMod val="105000"/>
            </a:schemeClr>
          </a:solidFill>
          <a:prstDash val="solid"/>
          <a:round/>
        </a:ln>
        <a:ln w="25400" cap="flat" cmpd="sng">
          <a:solidFill>
            <a:schemeClr val="phClr"/>
          </a:solidFill>
          <a:prstDash val="solid"/>
          <a:round/>
        </a:ln>
        <a:ln w="38100" cap="flat" cmpd="sng">
          <a:solidFill>
            <a:schemeClr val="phClr"/>
          </a:solidFill>
          <a:prstDash val="solid"/>
          <a:round/>
        </a:ln>
      </a:lnStyleLst>
      <a:effectStyleLst>
        <a:effectStyle>
          <a:effectLst>
            <a:outerShdw blurRad="40000" dist="20000" dir="5400000" rotWithShape="0">
              <a:srgbClr val="000000">
                <a:alpha val="37647"/>
              </a:srgbClr>
            </a:outerShdw>
          </a:effectLst>
        </a:effectStyle>
        <a:effectStyle>
          <a:effectLst>
            <a:outerShdw blurRad="40000" dist="23000" dir="5400000" rotWithShape="0">
              <a:srgbClr val="000000">
                <a:alpha val="34509"/>
              </a:srgbClr>
            </a:outerShdw>
          </a:effectLst>
        </a:effectStyle>
        <a:effectStyle>
          <a:effectLst>
            <a:outerShdw blurRad="40000" dist="23000" dir="5400000" rotWithShape="0">
              <a:srgbClr val="000000">
                <a:alpha val="34509"/>
              </a:srgbClr>
            </a:outerShdw>
          </a:effectLst>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50000" r="50000" b="5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
  <sheetViews>
    <sheetView workbookViewId="0">
      <selection activeCell="G5" sqref="G5"/>
    </sheetView>
  </sheetViews>
  <sheetFormatPr defaultColWidth="9" defaultRowHeight="14.25" outlineLevelCol="1"/>
  <cols>
    <col min="1" max="1" width="39.25" customWidth="1"/>
    <col min="2" max="2" width="33" customWidth="1"/>
    <col min="4" max="4" width="12.625" customWidth="1"/>
  </cols>
  <sheetData>
    <row r="1" s="1" customFormat="1" ht="44" customHeight="1" spans="1:2">
      <c r="A1" s="131" t="s">
        <v>0</v>
      </c>
      <c r="B1" s="131"/>
    </row>
    <row r="2" ht="27" customHeight="1" spans="2:2">
      <c r="B2" s="85" t="s">
        <v>1</v>
      </c>
    </row>
    <row r="3" s="156" customFormat="1" ht="33" customHeight="1" spans="1:2">
      <c r="A3" s="157" t="s">
        <v>2</v>
      </c>
      <c r="B3" s="157" t="s">
        <v>3</v>
      </c>
    </row>
    <row r="4" s="144" customFormat="1" ht="33" customHeight="1" spans="1:2">
      <c r="A4" s="121" t="s">
        <v>4</v>
      </c>
      <c r="B4" s="63">
        <v>113514</v>
      </c>
    </row>
    <row r="5" s="144" customFormat="1" ht="33" customHeight="1" spans="1:2">
      <c r="A5" s="121" t="s">
        <v>5</v>
      </c>
      <c r="B5" s="63">
        <v>556418</v>
      </c>
    </row>
    <row r="6" s="144" customFormat="1" ht="33" customHeight="1" spans="1:2">
      <c r="A6" s="123" t="s">
        <v>6</v>
      </c>
      <c r="B6" s="80">
        <v>10887</v>
      </c>
    </row>
    <row r="7" s="144" customFormat="1" ht="33" customHeight="1" spans="1:2">
      <c r="A7" s="123" t="s">
        <v>7</v>
      </c>
      <c r="B7" s="80">
        <v>497423</v>
      </c>
    </row>
    <row r="8" s="144" customFormat="1" ht="33" customHeight="1" spans="1:2">
      <c r="A8" s="123" t="s">
        <v>8</v>
      </c>
      <c r="B8" s="80">
        <v>48108</v>
      </c>
    </row>
    <row r="9" s="144" customFormat="1" ht="33" customHeight="1" spans="1:2">
      <c r="A9" s="121" t="s">
        <v>9</v>
      </c>
      <c r="B9" s="63">
        <v>84071</v>
      </c>
    </row>
    <row r="10" s="144" customFormat="1" ht="33" customHeight="1" spans="1:2">
      <c r="A10" s="121" t="s">
        <v>10</v>
      </c>
      <c r="B10" s="63">
        <v>19877</v>
      </c>
    </row>
    <row r="11" s="144" customFormat="1" ht="33" customHeight="1" spans="1:2">
      <c r="A11" s="121" t="s">
        <v>11</v>
      </c>
      <c r="B11" s="63">
        <v>120100</v>
      </c>
    </row>
    <row r="12" s="144" customFormat="1" ht="33" customHeight="1" spans="1:2">
      <c r="A12" s="121" t="s">
        <v>12</v>
      </c>
      <c r="B12" s="63"/>
    </row>
    <row r="13" s="144" customFormat="1" ht="33" customHeight="1" spans="1:2">
      <c r="A13" s="63" t="s">
        <v>13</v>
      </c>
      <c r="B13" s="63">
        <f>B4+B5+B9+B10+B12+B11</f>
        <v>893980</v>
      </c>
    </row>
  </sheetData>
  <mergeCells count="1">
    <mergeCell ref="A1:B1"/>
  </mergeCells>
  <dataValidations count="1">
    <dataValidation type="decimal" operator="between" allowBlank="1" showInputMessage="1" showErrorMessage="1" sqref="B5 B11">
      <formula1>-99999999999999</formula1>
      <formula2>99999999999999</formula2>
    </dataValidation>
  </dataValidations>
  <printOptions horizontalCentered="1"/>
  <pageMargins left="0.751388888888889" right="0.751388888888889" top="1" bottom="1" header="0.5" footer="0.5"/>
  <pageSetup paperSize="9" firstPageNumber="33" orientation="portrait" useFirstPageNumber="1" horizontalDpi="600"/>
  <headerFooter>
    <oddFooter>&amp;C— &amp;P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3"/>
  <sheetViews>
    <sheetView topLeftCell="A69" workbookViewId="0">
      <selection activeCell="A3" sqref="$A3:$XFD73"/>
    </sheetView>
  </sheetViews>
  <sheetFormatPr defaultColWidth="12.125" defaultRowHeight="15.55" customHeight="1" outlineLevelCol="2"/>
  <cols>
    <col min="1" max="1" width="10.75" style="46" customWidth="1"/>
    <col min="2" max="2" width="59" style="88" customWidth="1"/>
    <col min="3" max="3" width="10" style="88" customWidth="1"/>
    <col min="4" max="16384" width="12.125" style="46"/>
  </cols>
  <sheetData>
    <row r="1" s="46" customFormat="1" ht="41" customHeight="1" spans="1:3">
      <c r="A1" s="105" t="s">
        <v>1269</v>
      </c>
      <c r="B1" s="106"/>
      <c r="C1" s="106"/>
    </row>
    <row r="2" s="46" customFormat="1" ht="24" customHeight="1" spans="1:3">
      <c r="A2" s="107"/>
      <c r="B2" s="108"/>
      <c r="C2" s="91" t="s">
        <v>1259</v>
      </c>
    </row>
    <row r="3" s="46" customFormat="1" ht="26" customHeight="1" spans="1:3">
      <c r="A3" s="63" t="s">
        <v>83</v>
      </c>
      <c r="B3" s="72" t="s">
        <v>84</v>
      </c>
      <c r="C3" s="72" t="s">
        <v>3</v>
      </c>
    </row>
    <row r="4" s="46" customFormat="1" ht="26" customHeight="1" spans="1:3">
      <c r="A4" s="64"/>
      <c r="B4" s="72" t="s">
        <v>1270</v>
      </c>
      <c r="C4" s="109">
        <v>42144</v>
      </c>
    </row>
    <row r="5" s="46" customFormat="1" ht="26" customHeight="1" spans="1:3">
      <c r="A5" s="65">
        <v>10301</v>
      </c>
      <c r="B5" s="110" t="s">
        <v>1271</v>
      </c>
      <c r="C5" s="109">
        <v>42144</v>
      </c>
    </row>
    <row r="6" s="46" customFormat="1" ht="26" customHeight="1" spans="1:3">
      <c r="A6" s="65">
        <v>1030102</v>
      </c>
      <c r="B6" s="110" t="s">
        <v>1272</v>
      </c>
      <c r="C6" s="111">
        <v>0</v>
      </c>
    </row>
    <row r="7" s="46" customFormat="1" ht="26" customHeight="1" spans="1:3">
      <c r="A7" s="65">
        <v>103010201</v>
      </c>
      <c r="B7" s="76" t="s">
        <v>1273</v>
      </c>
      <c r="C7" s="111">
        <v>0</v>
      </c>
    </row>
    <row r="8" s="46" customFormat="1" ht="26" customHeight="1" spans="1:3">
      <c r="A8" s="65">
        <v>103010202</v>
      </c>
      <c r="B8" s="76" t="s">
        <v>1274</v>
      </c>
      <c r="C8" s="111">
        <v>0</v>
      </c>
    </row>
    <row r="9" s="46" customFormat="1" ht="26" customHeight="1" spans="1:3">
      <c r="A9" s="65">
        <v>1030106</v>
      </c>
      <c r="B9" s="110" t="s">
        <v>1275</v>
      </c>
      <c r="C9" s="111">
        <v>0</v>
      </c>
    </row>
    <row r="10" s="46" customFormat="1" ht="26" customHeight="1" spans="1:3">
      <c r="A10" s="65">
        <v>1030110</v>
      </c>
      <c r="B10" s="110" t="s">
        <v>1276</v>
      </c>
      <c r="C10" s="111">
        <v>0</v>
      </c>
    </row>
    <row r="11" s="46" customFormat="1" ht="26" customHeight="1" spans="1:3">
      <c r="A11" s="65">
        <v>1030112</v>
      </c>
      <c r="B11" s="110" t="s">
        <v>1277</v>
      </c>
      <c r="C11" s="111">
        <v>0</v>
      </c>
    </row>
    <row r="12" s="46" customFormat="1" ht="26" customHeight="1" spans="1:3">
      <c r="A12" s="65">
        <v>1030121</v>
      </c>
      <c r="B12" s="110" t="s">
        <v>1278</v>
      </c>
      <c r="C12" s="111">
        <v>0</v>
      </c>
    </row>
    <row r="13" s="46" customFormat="1" ht="26" customHeight="1" spans="1:3">
      <c r="A13" s="65">
        <v>1030129</v>
      </c>
      <c r="B13" s="110" t="s">
        <v>1279</v>
      </c>
      <c r="C13" s="111">
        <v>0</v>
      </c>
    </row>
    <row r="14" s="46" customFormat="1" ht="26" customHeight="1" spans="1:3">
      <c r="A14" s="65">
        <v>1030146</v>
      </c>
      <c r="B14" s="110" t="s">
        <v>1280</v>
      </c>
      <c r="C14" s="111">
        <v>0</v>
      </c>
    </row>
    <row r="15" s="46" customFormat="1" ht="26" customHeight="1" spans="1:3">
      <c r="A15" s="65">
        <v>1030147</v>
      </c>
      <c r="B15" s="110" t="s">
        <v>1281</v>
      </c>
      <c r="C15" s="111">
        <v>0</v>
      </c>
    </row>
    <row r="16" s="46" customFormat="1" ht="26" customHeight="1" spans="1:3">
      <c r="A16" s="65">
        <v>1030148</v>
      </c>
      <c r="B16" s="110" t="s">
        <v>1262</v>
      </c>
      <c r="C16" s="109">
        <v>39623</v>
      </c>
    </row>
    <row r="17" s="46" customFormat="1" ht="26" customHeight="1" spans="1:3">
      <c r="A17" s="65">
        <v>103014801</v>
      </c>
      <c r="B17" s="76" t="s">
        <v>1282</v>
      </c>
      <c r="C17" s="111">
        <v>32516</v>
      </c>
    </row>
    <row r="18" s="46" customFormat="1" ht="26" customHeight="1" spans="1:3">
      <c r="A18" s="65">
        <v>103014802</v>
      </c>
      <c r="B18" s="76" t="s">
        <v>1283</v>
      </c>
      <c r="C18" s="111">
        <v>628</v>
      </c>
    </row>
    <row r="19" s="46" customFormat="1" ht="26" customHeight="1" spans="1:3">
      <c r="A19" s="65">
        <v>103014803</v>
      </c>
      <c r="B19" s="76" t="s">
        <v>1284</v>
      </c>
      <c r="C19" s="111">
        <v>79</v>
      </c>
    </row>
    <row r="20" s="46" customFormat="1" ht="26" customHeight="1" spans="1:3">
      <c r="A20" s="65">
        <v>103014898</v>
      </c>
      <c r="B20" s="76" t="s">
        <v>1285</v>
      </c>
      <c r="C20" s="111">
        <v>0</v>
      </c>
    </row>
    <row r="21" s="46" customFormat="1" ht="26" customHeight="1" spans="1:3">
      <c r="A21" s="65">
        <v>103014899</v>
      </c>
      <c r="B21" s="76" t="s">
        <v>1286</v>
      </c>
      <c r="C21" s="111">
        <v>6400</v>
      </c>
    </row>
    <row r="22" s="46" customFormat="1" ht="26" customHeight="1" spans="1:3">
      <c r="A22" s="65">
        <v>1030149</v>
      </c>
      <c r="B22" s="110" t="s">
        <v>1287</v>
      </c>
      <c r="C22" s="111">
        <v>0</v>
      </c>
    </row>
    <row r="23" s="46" customFormat="1" ht="26" customHeight="1" spans="1:3">
      <c r="A23" s="65">
        <v>1030150</v>
      </c>
      <c r="B23" s="110" t="s">
        <v>1288</v>
      </c>
      <c r="C23" s="111">
        <v>0</v>
      </c>
    </row>
    <row r="24" s="46" customFormat="1" ht="26" customHeight="1" spans="1:3">
      <c r="A24" s="65">
        <v>103015001</v>
      </c>
      <c r="B24" s="76" t="s">
        <v>1289</v>
      </c>
      <c r="C24" s="111">
        <v>0</v>
      </c>
    </row>
    <row r="25" s="46" customFormat="1" ht="26" customHeight="1" spans="1:3">
      <c r="A25" s="65">
        <v>103015002</v>
      </c>
      <c r="B25" s="76" t="s">
        <v>1290</v>
      </c>
      <c r="C25" s="111">
        <v>0</v>
      </c>
    </row>
    <row r="26" s="46" customFormat="1" ht="26" customHeight="1" spans="1:3">
      <c r="A26" s="65">
        <v>1030152</v>
      </c>
      <c r="B26" s="110" t="s">
        <v>1291</v>
      </c>
      <c r="C26" s="111">
        <v>0</v>
      </c>
    </row>
    <row r="27" s="46" customFormat="1" ht="26" customHeight="1" spans="1:3">
      <c r="A27" s="65">
        <v>1030153</v>
      </c>
      <c r="B27" s="110" t="s">
        <v>1292</v>
      </c>
      <c r="C27" s="111">
        <v>0</v>
      </c>
    </row>
    <row r="28" s="46" customFormat="1" ht="26" customHeight="1" spans="1:3">
      <c r="A28" s="65">
        <v>1030154</v>
      </c>
      <c r="B28" s="110" t="s">
        <v>1293</v>
      </c>
      <c r="C28" s="111">
        <v>0</v>
      </c>
    </row>
    <row r="29" s="46" customFormat="1" ht="26" customHeight="1" spans="1:3">
      <c r="A29" s="65">
        <v>1030155</v>
      </c>
      <c r="B29" s="110" t="s">
        <v>1294</v>
      </c>
      <c r="C29" s="111">
        <v>0</v>
      </c>
    </row>
    <row r="30" s="46" customFormat="1" ht="26" customHeight="1" spans="1:3">
      <c r="A30" s="65">
        <v>103015501</v>
      </c>
      <c r="B30" s="76" t="s">
        <v>1295</v>
      </c>
      <c r="C30" s="111">
        <v>0</v>
      </c>
    </row>
    <row r="31" s="46" customFormat="1" ht="26" customHeight="1" spans="1:3">
      <c r="A31" s="65">
        <v>103015502</v>
      </c>
      <c r="B31" s="76" t="s">
        <v>1296</v>
      </c>
      <c r="C31" s="111">
        <v>0</v>
      </c>
    </row>
    <row r="32" s="46" customFormat="1" ht="26" customHeight="1" spans="1:3">
      <c r="A32" s="65">
        <v>1030156</v>
      </c>
      <c r="B32" s="110" t="s">
        <v>1263</v>
      </c>
      <c r="C32" s="109">
        <v>1321</v>
      </c>
    </row>
    <row r="33" s="46" customFormat="1" ht="26" customHeight="1" spans="1:3">
      <c r="A33" s="65">
        <v>1030157</v>
      </c>
      <c r="B33" s="110" t="s">
        <v>1297</v>
      </c>
      <c r="C33" s="111">
        <v>0</v>
      </c>
    </row>
    <row r="34" s="46" customFormat="1" ht="26" customHeight="1" spans="1:3">
      <c r="A34" s="65">
        <v>1030158</v>
      </c>
      <c r="B34" s="110" t="s">
        <v>1298</v>
      </c>
      <c r="C34" s="111">
        <v>0</v>
      </c>
    </row>
    <row r="35" s="46" customFormat="1" ht="26" customHeight="1" spans="1:3">
      <c r="A35" s="65">
        <v>103015801</v>
      </c>
      <c r="B35" s="76" t="s">
        <v>1299</v>
      </c>
      <c r="C35" s="111">
        <v>0</v>
      </c>
    </row>
    <row r="36" s="46" customFormat="1" ht="26" customHeight="1" spans="1:3">
      <c r="A36" s="65">
        <v>103015803</v>
      </c>
      <c r="B36" s="76" t="s">
        <v>1300</v>
      </c>
      <c r="C36" s="111">
        <v>0</v>
      </c>
    </row>
    <row r="37" s="46" customFormat="1" ht="26" customHeight="1" spans="1:3">
      <c r="A37" s="65">
        <v>1030159</v>
      </c>
      <c r="B37" s="110" t="s">
        <v>1301</v>
      </c>
      <c r="C37" s="111">
        <v>0</v>
      </c>
    </row>
    <row r="38" s="46" customFormat="1" ht="26" customHeight="1" spans="1:3">
      <c r="A38" s="65">
        <v>1030166</v>
      </c>
      <c r="B38" s="110" t="s">
        <v>1302</v>
      </c>
      <c r="C38" s="111">
        <v>0</v>
      </c>
    </row>
    <row r="39" s="46" customFormat="1" ht="26" customHeight="1" spans="1:3">
      <c r="A39" s="65">
        <v>1030168</v>
      </c>
      <c r="B39" s="110" t="s">
        <v>1303</v>
      </c>
      <c r="C39" s="111">
        <v>0</v>
      </c>
    </row>
    <row r="40" s="46" customFormat="1" ht="26" customHeight="1" spans="1:3">
      <c r="A40" s="65">
        <v>1030171</v>
      </c>
      <c r="B40" s="110" t="s">
        <v>1304</v>
      </c>
      <c r="C40" s="111">
        <v>0</v>
      </c>
    </row>
    <row r="41" s="46" customFormat="1" ht="26" customHeight="1" spans="1:3">
      <c r="A41" s="65">
        <v>1030175</v>
      </c>
      <c r="B41" s="110" t="s">
        <v>1305</v>
      </c>
      <c r="C41" s="111">
        <v>0</v>
      </c>
    </row>
    <row r="42" s="46" customFormat="1" ht="26" customHeight="1" spans="1:3">
      <c r="A42" s="65">
        <v>103017501</v>
      </c>
      <c r="B42" s="76" t="s">
        <v>1306</v>
      </c>
      <c r="C42" s="111">
        <v>0</v>
      </c>
    </row>
    <row r="43" s="46" customFormat="1" ht="26" customHeight="1" spans="1:3">
      <c r="A43" s="65">
        <v>103017502</v>
      </c>
      <c r="B43" s="76" t="s">
        <v>1307</v>
      </c>
      <c r="C43" s="111">
        <v>0</v>
      </c>
    </row>
    <row r="44" s="46" customFormat="1" ht="26" customHeight="1" spans="1:3">
      <c r="A44" s="65">
        <v>1030178</v>
      </c>
      <c r="B44" s="110" t="s">
        <v>1264</v>
      </c>
      <c r="C44" s="109">
        <v>1200</v>
      </c>
    </row>
    <row r="45" s="46" customFormat="1" ht="26" customHeight="1" spans="1:3">
      <c r="A45" s="65">
        <v>1030180</v>
      </c>
      <c r="B45" s="110" t="s">
        <v>1308</v>
      </c>
      <c r="C45" s="111">
        <v>0</v>
      </c>
    </row>
    <row r="46" s="46" customFormat="1" ht="26" customHeight="1" spans="1:3">
      <c r="A46" s="65">
        <v>103018001</v>
      </c>
      <c r="B46" s="76" t="s">
        <v>1309</v>
      </c>
      <c r="C46" s="111">
        <v>0</v>
      </c>
    </row>
    <row r="47" s="46" customFormat="1" ht="26" customHeight="1" spans="1:3">
      <c r="A47" s="65">
        <v>103018002</v>
      </c>
      <c r="B47" s="76" t="s">
        <v>1310</v>
      </c>
      <c r="C47" s="111">
        <v>0</v>
      </c>
    </row>
    <row r="48" s="46" customFormat="1" ht="26" customHeight="1" spans="1:3">
      <c r="A48" s="65">
        <v>103018003</v>
      </c>
      <c r="B48" s="76" t="s">
        <v>1311</v>
      </c>
      <c r="C48" s="111">
        <v>0</v>
      </c>
    </row>
    <row r="49" s="46" customFormat="1" ht="26" customHeight="1" spans="1:3">
      <c r="A49" s="65">
        <v>103018004</v>
      </c>
      <c r="B49" s="76" t="s">
        <v>1312</v>
      </c>
      <c r="C49" s="111">
        <v>0</v>
      </c>
    </row>
    <row r="50" s="46" customFormat="1" ht="26" customHeight="1" spans="1:3">
      <c r="A50" s="65">
        <v>103018005</v>
      </c>
      <c r="B50" s="76" t="s">
        <v>1313</v>
      </c>
      <c r="C50" s="111">
        <v>0</v>
      </c>
    </row>
    <row r="51" s="46" customFormat="1" ht="26" customHeight="1" spans="1:3">
      <c r="A51" s="65">
        <v>103018006</v>
      </c>
      <c r="B51" s="76" t="s">
        <v>1314</v>
      </c>
      <c r="C51" s="111">
        <v>0</v>
      </c>
    </row>
    <row r="52" s="46" customFormat="1" ht="26" customHeight="1" spans="1:3">
      <c r="A52" s="65">
        <v>103018007</v>
      </c>
      <c r="B52" s="76" t="s">
        <v>1315</v>
      </c>
      <c r="C52" s="112">
        <v>0</v>
      </c>
    </row>
    <row r="53" s="46" customFormat="1" ht="26" customHeight="1" spans="1:3">
      <c r="A53" s="65">
        <v>1030181</v>
      </c>
      <c r="B53" s="113" t="s">
        <v>1316</v>
      </c>
      <c r="C53" s="111">
        <v>0</v>
      </c>
    </row>
    <row r="54" s="46" customFormat="1" ht="26" customHeight="1" spans="1:3">
      <c r="A54" s="65">
        <v>1030199</v>
      </c>
      <c r="B54" s="110" t="s">
        <v>1317</v>
      </c>
      <c r="C54" s="114">
        <v>0</v>
      </c>
    </row>
    <row r="55" s="46" customFormat="1" ht="26" customHeight="1" spans="1:3">
      <c r="A55" s="65">
        <v>10310</v>
      </c>
      <c r="B55" s="110" t="s">
        <v>1318</v>
      </c>
      <c r="C55" s="111">
        <v>0</v>
      </c>
    </row>
    <row r="56" s="46" customFormat="1" ht="26" customHeight="1" spans="1:3">
      <c r="A56" s="65">
        <v>1031003</v>
      </c>
      <c r="B56" s="96" t="s">
        <v>1319</v>
      </c>
      <c r="C56" s="111">
        <v>0</v>
      </c>
    </row>
    <row r="57" s="46" customFormat="1" ht="26" customHeight="1" spans="1:3">
      <c r="A57" s="65">
        <v>1031005</v>
      </c>
      <c r="B57" s="110" t="s">
        <v>1320</v>
      </c>
      <c r="C57" s="111">
        <v>0</v>
      </c>
    </row>
    <row r="58" s="46" customFormat="1" ht="26" customHeight="1" spans="1:3">
      <c r="A58" s="65">
        <v>1031006</v>
      </c>
      <c r="B58" s="110" t="s">
        <v>1321</v>
      </c>
      <c r="C58" s="111">
        <v>0</v>
      </c>
    </row>
    <row r="59" s="46" customFormat="1" ht="26" customHeight="1" spans="1:3">
      <c r="A59" s="65">
        <v>103100601</v>
      </c>
      <c r="B59" s="76" t="s">
        <v>1322</v>
      </c>
      <c r="C59" s="111">
        <v>0</v>
      </c>
    </row>
    <row r="60" s="46" customFormat="1" ht="26" customHeight="1" spans="1:3">
      <c r="A60" s="65">
        <v>103100602</v>
      </c>
      <c r="B60" s="76" t="s">
        <v>1323</v>
      </c>
      <c r="C60" s="111">
        <v>0</v>
      </c>
    </row>
    <row r="61" s="46" customFormat="1" ht="26" customHeight="1" spans="1:3">
      <c r="A61" s="65">
        <v>103100699</v>
      </c>
      <c r="B61" s="76" t="s">
        <v>1324</v>
      </c>
      <c r="C61" s="111">
        <v>0</v>
      </c>
    </row>
    <row r="62" s="46" customFormat="1" ht="26" customHeight="1" spans="1:3">
      <c r="A62" s="65">
        <v>1031008</v>
      </c>
      <c r="B62" s="110" t="s">
        <v>1325</v>
      </c>
      <c r="C62" s="111">
        <v>0</v>
      </c>
    </row>
    <row r="63" s="46" customFormat="1" ht="26" customHeight="1" spans="1:3">
      <c r="A63" s="65">
        <v>1031009</v>
      </c>
      <c r="B63" s="110" t="s">
        <v>1326</v>
      </c>
      <c r="C63" s="111">
        <v>0</v>
      </c>
    </row>
    <row r="64" s="46" customFormat="1" ht="26" customHeight="1" spans="1:3">
      <c r="A64" s="65">
        <v>1031010</v>
      </c>
      <c r="B64" s="110" t="s">
        <v>1327</v>
      </c>
      <c r="C64" s="111">
        <v>0</v>
      </c>
    </row>
    <row r="65" s="46" customFormat="1" ht="26" customHeight="1" spans="1:3">
      <c r="A65" s="65">
        <v>1031011</v>
      </c>
      <c r="B65" s="110" t="s">
        <v>1328</v>
      </c>
      <c r="C65" s="111">
        <v>0</v>
      </c>
    </row>
    <row r="66" s="46" customFormat="1" ht="26" customHeight="1" spans="1:3">
      <c r="A66" s="65">
        <v>1031012</v>
      </c>
      <c r="B66" s="110" t="s">
        <v>1329</v>
      </c>
      <c r="C66" s="111">
        <v>0</v>
      </c>
    </row>
    <row r="67" s="46" customFormat="1" ht="26" customHeight="1" spans="1:3">
      <c r="A67" s="65">
        <v>1031013</v>
      </c>
      <c r="B67" s="110" t="s">
        <v>1330</v>
      </c>
      <c r="C67" s="111">
        <v>0</v>
      </c>
    </row>
    <row r="68" s="46" customFormat="1" ht="26" customHeight="1" spans="1:3">
      <c r="A68" s="65">
        <v>103101301</v>
      </c>
      <c r="B68" s="76" t="s">
        <v>1331</v>
      </c>
      <c r="C68" s="111">
        <v>0</v>
      </c>
    </row>
    <row r="69" s="46" customFormat="1" ht="26" customHeight="1" spans="1:3">
      <c r="A69" s="65">
        <v>103101399</v>
      </c>
      <c r="B69" s="76" t="s">
        <v>1332</v>
      </c>
      <c r="C69" s="111">
        <v>0</v>
      </c>
    </row>
    <row r="70" s="46" customFormat="1" ht="26" customHeight="1" spans="1:3">
      <c r="A70" s="65">
        <v>1031014</v>
      </c>
      <c r="B70" s="110" t="s">
        <v>1333</v>
      </c>
      <c r="C70" s="111">
        <v>0</v>
      </c>
    </row>
    <row r="71" s="46" customFormat="1" ht="26" customHeight="1" spans="1:3">
      <c r="A71" s="65">
        <v>1031099</v>
      </c>
      <c r="B71" s="110" t="s">
        <v>1334</v>
      </c>
      <c r="C71" s="111">
        <v>0</v>
      </c>
    </row>
    <row r="72" s="46" customFormat="1" ht="26" customHeight="1" spans="1:3">
      <c r="A72" s="65">
        <v>103109998</v>
      </c>
      <c r="B72" s="76" t="s">
        <v>1335</v>
      </c>
      <c r="C72" s="111">
        <v>0</v>
      </c>
    </row>
    <row r="73" s="46" customFormat="1" ht="26" customHeight="1" spans="1:3">
      <c r="A73" s="65">
        <v>103109999</v>
      </c>
      <c r="B73" s="76" t="s">
        <v>1336</v>
      </c>
      <c r="C73" s="111">
        <v>0</v>
      </c>
    </row>
  </sheetData>
  <mergeCells count="1">
    <mergeCell ref="A1:C1"/>
  </mergeCells>
  <printOptions horizontalCentered="1"/>
  <pageMargins left="0.751388888888889" right="0.751388888888889" top="1" bottom="1" header="0.5" footer="0.5"/>
  <pageSetup paperSize="9" firstPageNumber="69" orientation="portrait" useFirstPageNumber="1" horizontalDpi="600"/>
  <headerFooter>
    <oddFooter>&amp;C—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1"/>
  <sheetViews>
    <sheetView workbookViewId="0">
      <selection activeCell="A1" sqref="$A1:$XFD1"/>
    </sheetView>
  </sheetViews>
  <sheetFormatPr defaultColWidth="9" defaultRowHeight="14.25" outlineLevelCol="1"/>
  <cols>
    <col min="1" max="1" width="46.25" customWidth="1"/>
    <col min="2" max="2" width="22.25" customWidth="1"/>
  </cols>
  <sheetData>
    <row r="1" s="1" customFormat="1" ht="33" customHeight="1" spans="1:2">
      <c r="A1" s="70" t="s">
        <v>1337</v>
      </c>
      <c r="B1" s="70"/>
    </row>
    <row r="2" ht="30" customHeight="1" spans="1:2">
      <c r="A2" s="61"/>
      <c r="B2" s="62" t="s">
        <v>1259</v>
      </c>
    </row>
    <row r="3" ht="31" customHeight="1" spans="1:2">
      <c r="A3" s="63" t="s">
        <v>2</v>
      </c>
      <c r="B3" s="63" t="s">
        <v>3</v>
      </c>
    </row>
    <row r="4" ht="31" customHeight="1" spans="1:2">
      <c r="A4" s="64" t="s">
        <v>1338</v>
      </c>
      <c r="B4" s="63">
        <f>SUM(B5:B14)</f>
        <v>57157</v>
      </c>
    </row>
    <row r="5" ht="31" customHeight="1" spans="1:2">
      <c r="A5" s="65" t="s">
        <v>1185</v>
      </c>
      <c r="B5" s="66">
        <v>0</v>
      </c>
    </row>
    <row r="6" ht="31" customHeight="1" spans="1:2">
      <c r="A6" s="65" t="s">
        <v>1186</v>
      </c>
      <c r="B6" s="66">
        <v>0</v>
      </c>
    </row>
    <row r="7" ht="31" customHeight="1" spans="1:2">
      <c r="A7" s="65" t="s">
        <v>1187</v>
      </c>
      <c r="B7" s="66">
        <v>0</v>
      </c>
    </row>
    <row r="8" ht="31" customHeight="1" spans="1:2">
      <c r="A8" s="65" t="s">
        <v>1189</v>
      </c>
      <c r="B8" s="66">
        <v>0</v>
      </c>
    </row>
    <row r="9" ht="31" customHeight="1" spans="1:2">
      <c r="A9" s="65" t="s">
        <v>1190</v>
      </c>
      <c r="B9" s="66">
        <v>25416</v>
      </c>
    </row>
    <row r="10" ht="31" customHeight="1" spans="1:2">
      <c r="A10" s="65" t="s">
        <v>1191</v>
      </c>
      <c r="B10" s="66">
        <v>3456</v>
      </c>
    </row>
    <row r="11" ht="31" customHeight="1" spans="1:2">
      <c r="A11" s="65" t="s">
        <v>1192</v>
      </c>
      <c r="B11" s="66">
        <v>0</v>
      </c>
    </row>
    <row r="12" ht="31" customHeight="1" spans="1:2">
      <c r="A12" s="65" t="s">
        <v>1193</v>
      </c>
      <c r="B12" s="66">
        <v>335</v>
      </c>
    </row>
    <row r="13" ht="31" customHeight="1" spans="1:2">
      <c r="A13" s="65" t="s">
        <v>1339</v>
      </c>
      <c r="B13" s="66">
        <v>10173</v>
      </c>
    </row>
    <row r="14" ht="31" customHeight="1" spans="1:2">
      <c r="A14" s="65" t="s">
        <v>242</v>
      </c>
      <c r="B14" s="66">
        <v>17777</v>
      </c>
    </row>
    <row r="15" ht="31" customHeight="1" spans="1:2">
      <c r="A15" s="64" t="s">
        <v>72</v>
      </c>
      <c r="B15" s="68">
        <v>75</v>
      </c>
    </row>
    <row r="16" ht="31" customHeight="1" spans="1:2">
      <c r="A16" s="64" t="s">
        <v>75</v>
      </c>
      <c r="B16" s="68">
        <v>9069</v>
      </c>
    </row>
    <row r="17" ht="31" customHeight="1" spans="1:2">
      <c r="A17" s="64" t="s">
        <v>76</v>
      </c>
      <c r="B17" s="68">
        <v>59812</v>
      </c>
    </row>
    <row r="18" ht="31" customHeight="1" spans="1:2">
      <c r="A18" s="64" t="s">
        <v>77</v>
      </c>
      <c r="B18" s="68"/>
    </row>
    <row r="19" ht="31" customHeight="1" spans="1:2">
      <c r="A19" s="64" t="s">
        <v>1340</v>
      </c>
      <c r="B19" s="68">
        <v>27188</v>
      </c>
    </row>
    <row r="20" ht="31" customHeight="1" spans="1:2">
      <c r="A20" s="64" t="s">
        <v>79</v>
      </c>
      <c r="B20" s="68">
        <v>21589</v>
      </c>
    </row>
    <row r="21" ht="31" customHeight="1" spans="1:2">
      <c r="A21" s="63" t="s">
        <v>44</v>
      </c>
      <c r="B21" s="68">
        <f>B4+B15+B16+B17+B18+B19+B20</f>
        <v>174890</v>
      </c>
    </row>
  </sheetData>
  <mergeCells count="1">
    <mergeCell ref="A1:B1"/>
  </mergeCells>
  <printOptions horizontalCentered="1"/>
  <pageMargins left="0.751388888888889" right="0.751388888888889" top="1" bottom="1" header="0.5" footer="0.5"/>
  <pageSetup paperSize="9" firstPageNumber="72" orientation="portrait" useFirstPageNumber="1" horizontalDpi="600"/>
  <headerFooter>
    <oddFooter>&amp;C— &amp;P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3"/>
  <sheetViews>
    <sheetView topLeftCell="B15" workbookViewId="0">
      <selection activeCell="I23" sqref="I23"/>
    </sheetView>
  </sheetViews>
  <sheetFormatPr defaultColWidth="12.125" defaultRowHeight="19.8" customHeight="1" outlineLevelCol="4"/>
  <cols>
    <col min="1" max="1" width="9.125" style="46" customWidth="1"/>
    <col min="2" max="2" width="49.5" style="88" customWidth="1"/>
    <col min="3" max="3" width="8.6" style="88" customWidth="1"/>
    <col min="4" max="4" width="8" style="88" customWidth="1"/>
    <col min="5" max="5" width="8.9" style="88" customWidth="1"/>
    <col min="6" max="16384" width="12.125" style="46"/>
  </cols>
  <sheetData>
    <row r="1" s="87" customFormat="1" ht="28" customHeight="1" spans="1:5">
      <c r="A1" s="48" t="s">
        <v>1341</v>
      </c>
      <c r="B1" s="89"/>
      <c r="C1" s="89"/>
      <c r="D1" s="89"/>
      <c r="E1" s="89"/>
    </row>
    <row r="2" s="46" customFormat="1" ht="22" customHeight="1" spans="1:5">
      <c r="A2" s="90" t="s">
        <v>1</v>
      </c>
      <c r="B2" s="91"/>
      <c r="C2" s="91"/>
      <c r="D2" s="91"/>
      <c r="E2" s="91"/>
    </row>
    <row r="3" s="46" customFormat="1" ht="16.95" customHeight="1" spans="1:5">
      <c r="A3" s="63" t="s">
        <v>83</v>
      </c>
      <c r="B3" s="72" t="s">
        <v>84</v>
      </c>
      <c r="C3" s="72" t="s">
        <v>16</v>
      </c>
      <c r="D3" s="72" t="s">
        <v>1342</v>
      </c>
      <c r="E3" s="72" t="s">
        <v>3</v>
      </c>
    </row>
    <row r="4" s="46" customFormat="1" ht="18" customHeight="1" spans="1:5">
      <c r="A4" s="63"/>
      <c r="B4" s="72"/>
      <c r="C4" s="72"/>
      <c r="D4" s="72"/>
      <c r="E4" s="72"/>
    </row>
    <row r="5" s="47" customFormat="1" ht="24" customHeight="1" spans="1:5">
      <c r="A5" s="92"/>
      <c r="B5" s="93" t="s">
        <v>1343</v>
      </c>
      <c r="C5" s="94">
        <f>C6+C8+C12+C16+C19+C30+C38+C47+C50+C54+C62+C60</f>
        <v>62900</v>
      </c>
      <c r="D5" s="95">
        <f>E5</f>
        <v>57157</v>
      </c>
      <c r="E5" s="95">
        <f>E6+E8+E12+E16+E19+E30+E38+E47+E50+E54+E62</f>
        <v>57157</v>
      </c>
    </row>
    <row r="6" s="47" customFormat="1" ht="24" customHeight="1" spans="1:5">
      <c r="A6" s="92">
        <v>206</v>
      </c>
      <c r="B6" s="96" t="s">
        <v>348</v>
      </c>
      <c r="C6" s="97"/>
      <c r="D6" s="98"/>
      <c r="E6" s="98">
        <v>0</v>
      </c>
    </row>
    <row r="7" s="47" customFormat="1" ht="24" customHeight="1" spans="1:5">
      <c r="A7" s="92">
        <v>20610</v>
      </c>
      <c r="B7" s="99" t="s">
        <v>1344</v>
      </c>
      <c r="C7" s="97"/>
      <c r="D7" s="98"/>
      <c r="E7" s="98">
        <v>0</v>
      </c>
    </row>
    <row r="8" s="47" customFormat="1" ht="24" customHeight="1" spans="1:5">
      <c r="A8" s="92">
        <v>207</v>
      </c>
      <c r="B8" s="96" t="s">
        <v>397</v>
      </c>
      <c r="C8" s="98">
        <v>20</v>
      </c>
      <c r="D8" s="98">
        <v>0</v>
      </c>
      <c r="E8" s="98">
        <v>0</v>
      </c>
    </row>
    <row r="9" s="47" customFormat="1" ht="24" customHeight="1" spans="1:5">
      <c r="A9" s="92">
        <v>20707</v>
      </c>
      <c r="B9" s="99" t="s">
        <v>1345</v>
      </c>
      <c r="C9" s="98">
        <v>20</v>
      </c>
      <c r="D9" s="98">
        <v>0</v>
      </c>
      <c r="E9" s="98">
        <v>0</v>
      </c>
    </row>
    <row r="10" s="47" customFormat="1" ht="24" customHeight="1" spans="1:5">
      <c r="A10" s="92">
        <v>20709</v>
      </c>
      <c r="B10" s="99" t="s">
        <v>1346</v>
      </c>
      <c r="C10" s="97"/>
      <c r="D10" s="98"/>
      <c r="E10" s="98">
        <v>0</v>
      </c>
    </row>
    <row r="11" s="47" customFormat="1" ht="24" customHeight="1" spans="1:5">
      <c r="A11" s="92">
        <v>20710</v>
      </c>
      <c r="B11" s="99" t="s">
        <v>1347</v>
      </c>
      <c r="C11" s="97"/>
      <c r="D11" s="98"/>
      <c r="E11" s="98">
        <v>0</v>
      </c>
    </row>
    <row r="12" s="47" customFormat="1" ht="24" customHeight="1" spans="1:5">
      <c r="A12" s="92">
        <v>208</v>
      </c>
      <c r="B12" s="96" t="s">
        <v>439</v>
      </c>
      <c r="C12" s="95"/>
      <c r="D12" s="98">
        <v>0</v>
      </c>
      <c r="E12" s="98">
        <v>0</v>
      </c>
    </row>
    <row r="13" s="47" customFormat="1" ht="24" customHeight="1" spans="1:5">
      <c r="A13" s="92">
        <v>20822</v>
      </c>
      <c r="B13" s="99" t="s">
        <v>1348</v>
      </c>
      <c r="C13" s="97"/>
      <c r="D13" s="98">
        <v>0</v>
      </c>
      <c r="E13" s="98"/>
    </row>
    <row r="14" s="47" customFormat="1" ht="24" customHeight="1" spans="1:5">
      <c r="A14" s="92">
        <v>20823</v>
      </c>
      <c r="B14" s="99" t="s">
        <v>1349</v>
      </c>
      <c r="C14" s="97"/>
      <c r="D14" s="98">
        <v>0</v>
      </c>
      <c r="E14" s="98"/>
    </row>
    <row r="15" s="47" customFormat="1" ht="24" customHeight="1" spans="1:5">
      <c r="A15" s="92">
        <v>20829</v>
      </c>
      <c r="B15" s="99" t="s">
        <v>1350</v>
      </c>
      <c r="C15" s="97"/>
      <c r="D15" s="98"/>
      <c r="E15" s="98"/>
    </row>
    <row r="16" s="47" customFormat="1" ht="24" customHeight="1" spans="1:5">
      <c r="A16" s="92">
        <v>211</v>
      </c>
      <c r="B16" s="96" t="s">
        <v>607</v>
      </c>
      <c r="C16" s="95"/>
      <c r="D16" s="98"/>
      <c r="E16" s="98">
        <v>0</v>
      </c>
    </row>
    <row r="17" s="47" customFormat="1" ht="24" customHeight="1" spans="1:5">
      <c r="A17" s="92">
        <v>21160</v>
      </c>
      <c r="B17" s="99" t="s">
        <v>1351</v>
      </c>
      <c r="C17" s="97"/>
      <c r="D17" s="98"/>
      <c r="E17" s="98">
        <v>0</v>
      </c>
    </row>
    <row r="18" s="47" customFormat="1" ht="24" customHeight="1" spans="1:5">
      <c r="A18" s="92">
        <v>21161</v>
      </c>
      <c r="B18" s="99" t="s">
        <v>1352</v>
      </c>
      <c r="C18" s="97"/>
      <c r="D18" s="98"/>
      <c r="E18" s="98">
        <v>0</v>
      </c>
    </row>
    <row r="19" s="47" customFormat="1" ht="24" customHeight="1" spans="1:5">
      <c r="A19" s="92">
        <v>212</v>
      </c>
      <c r="B19" s="96" t="s">
        <v>676</v>
      </c>
      <c r="C19" s="95">
        <v>43816</v>
      </c>
      <c r="D19" s="95">
        <f>E19</f>
        <v>25416</v>
      </c>
      <c r="E19" s="95">
        <v>25416</v>
      </c>
    </row>
    <row r="20" s="47" customFormat="1" ht="24" customHeight="1" spans="1:5">
      <c r="A20" s="92">
        <v>21208</v>
      </c>
      <c r="B20" s="99" t="s">
        <v>1353</v>
      </c>
      <c r="C20" s="98">
        <v>41416</v>
      </c>
      <c r="D20" s="98">
        <f>E20</f>
        <v>23725</v>
      </c>
      <c r="E20" s="98">
        <v>23725</v>
      </c>
    </row>
    <row r="21" s="47" customFormat="1" ht="24" customHeight="1" spans="1:5">
      <c r="A21" s="92">
        <v>21210</v>
      </c>
      <c r="B21" s="99" t="s">
        <v>1354</v>
      </c>
      <c r="C21" s="97"/>
      <c r="D21" s="98"/>
      <c r="E21" s="98">
        <v>0</v>
      </c>
    </row>
    <row r="22" s="47" customFormat="1" ht="24" customHeight="1" spans="1:5">
      <c r="A22" s="92">
        <v>21211</v>
      </c>
      <c r="B22" s="99" t="s">
        <v>1355</v>
      </c>
      <c r="C22" s="97"/>
      <c r="D22" s="98"/>
      <c r="E22" s="98">
        <v>0</v>
      </c>
    </row>
    <row r="23" s="47" customFormat="1" ht="24" customHeight="1" spans="1:5">
      <c r="A23" s="92">
        <v>21213</v>
      </c>
      <c r="B23" s="99" t="s">
        <v>1356</v>
      </c>
      <c r="C23" s="98">
        <v>1200</v>
      </c>
      <c r="D23" s="98">
        <f>E23</f>
        <v>735</v>
      </c>
      <c r="E23" s="98">
        <v>735</v>
      </c>
    </row>
    <row r="24" s="47" customFormat="1" ht="24" customHeight="1" spans="1:5">
      <c r="A24" s="92">
        <v>21214</v>
      </c>
      <c r="B24" s="99" t="s">
        <v>1357</v>
      </c>
      <c r="C24" s="98">
        <v>1200</v>
      </c>
      <c r="D24" s="98">
        <f>E24</f>
        <v>956</v>
      </c>
      <c r="E24" s="98">
        <v>956</v>
      </c>
    </row>
    <row r="25" s="47" customFormat="1" ht="24" customHeight="1" spans="1:5">
      <c r="A25" s="92">
        <v>21215</v>
      </c>
      <c r="B25" s="100" t="s">
        <v>1358</v>
      </c>
      <c r="C25" s="97"/>
      <c r="D25" s="98"/>
      <c r="E25" s="98">
        <v>0</v>
      </c>
    </row>
    <row r="26" s="47" customFormat="1" ht="24" customHeight="1" spans="1:5">
      <c r="A26" s="92">
        <v>21216</v>
      </c>
      <c r="B26" s="100" t="s">
        <v>1359</v>
      </c>
      <c r="C26" s="97"/>
      <c r="D26" s="98"/>
      <c r="E26" s="98">
        <v>0</v>
      </c>
    </row>
    <row r="27" s="47" customFormat="1" ht="24" customHeight="1" spans="1:5">
      <c r="A27" s="92">
        <v>21217</v>
      </c>
      <c r="B27" s="100" t="s">
        <v>1360</v>
      </c>
      <c r="C27" s="97"/>
      <c r="D27" s="98"/>
      <c r="E27" s="98">
        <v>0</v>
      </c>
    </row>
    <row r="28" s="47" customFormat="1" ht="24" customHeight="1" spans="1:5">
      <c r="A28" s="92">
        <v>21218</v>
      </c>
      <c r="B28" s="100" t="s">
        <v>1361</v>
      </c>
      <c r="C28" s="97"/>
      <c r="D28" s="98"/>
      <c r="E28" s="98">
        <v>0</v>
      </c>
    </row>
    <row r="29" s="47" customFormat="1" ht="24" customHeight="1" spans="1:5">
      <c r="A29" s="92">
        <v>21219</v>
      </c>
      <c r="B29" s="100" t="s">
        <v>1362</v>
      </c>
      <c r="C29" s="97"/>
      <c r="D29" s="98"/>
      <c r="E29" s="98">
        <v>0</v>
      </c>
    </row>
    <row r="30" s="47" customFormat="1" ht="24" customHeight="1" spans="1:5">
      <c r="A30" s="92">
        <v>213</v>
      </c>
      <c r="B30" s="96" t="s">
        <v>696</v>
      </c>
      <c r="C30" s="95">
        <v>3080</v>
      </c>
      <c r="D30" s="95">
        <f>E30</f>
        <v>3456</v>
      </c>
      <c r="E30" s="95">
        <v>3456</v>
      </c>
    </row>
    <row r="31" s="47" customFormat="1" ht="24" customHeight="1" spans="1:5">
      <c r="A31" s="92">
        <v>21366</v>
      </c>
      <c r="B31" s="99" t="s">
        <v>1363</v>
      </c>
      <c r="C31" s="97"/>
      <c r="D31" s="98"/>
      <c r="E31" s="98">
        <v>0</v>
      </c>
    </row>
    <row r="32" s="47" customFormat="1" ht="24" customHeight="1" spans="1:5">
      <c r="A32" s="92">
        <v>21367</v>
      </c>
      <c r="B32" s="99" t="s">
        <v>1364</v>
      </c>
      <c r="C32" s="97"/>
      <c r="D32" s="98"/>
      <c r="E32" s="98">
        <v>0</v>
      </c>
    </row>
    <row r="33" s="47" customFormat="1" ht="24" customHeight="1" spans="1:5">
      <c r="A33" s="92">
        <v>21369</v>
      </c>
      <c r="B33" s="99" t="s">
        <v>1365</v>
      </c>
      <c r="C33" s="97"/>
      <c r="D33" s="98"/>
      <c r="E33" s="98">
        <v>0</v>
      </c>
    </row>
    <row r="34" s="47" customFormat="1" ht="24" customHeight="1" spans="1:5">
      <c r="A34" s="92">
        <v>21370</v>
      </c>
      <c r="B34" s="99" t="s">
        <v>1366</v>
      </c>
      <c r="C34" s="97"/>
      <c r="D34" s="98"/>
      <c r="E34" s="98">
        <v>0</v>
      </c>
    </row>
    <row r="35" s="47" customFormat="1" ht="24" customHeight="1" spans="1:5">
      <c r="A35" s="92">
        <v>21371</v>
      </c>
      <c r="B35" s="99" t="s">
        <v>1367</v>
      </c>
      <c r="C35" s="97"/>
      <c r="D35" s="98"/>
      <c r="E35" s="98">
        <v>0</v>
      </c>
    </row>
    <row r="36" s="47" customFormat="1" ht="24" customHeight="1" spans="1:5">
      <c r="A36" s="101">
        <v>21372</v>
      </c>
      <c r="B36" s="99" t="s">
        <v>1348</v>
      </c>
      <c r="C36" s="99">
        <v>3080</v>
      </c>
      <c r="D36" s="102">
        <v>3447</v>
      </c>
      <c r="E36" s="102">
        <v>3447</v>
      </c>
    </row>
    <row r="37" s="47" customFormat="1" ht="24" customHeight="1" spans="1:5">
      <c r="A37" s="101"/>
      <c r="B37" s="99" t="s">
        <v>1349</v>
      </c>
      <c r="C37" s="99"/>
      <c r="D37" s="102">
        <v>9</v>
      </c>
      <c r="E37" s="102">
        <v>9</v>
      </c>
    </row>
    <row r="38" s="47" customFormat="1" ht="24" customHeight="1" spans="1:5">
      <c r="A38" s="92">
        <v>214</v>
      </c>
      <c r="B38" s="96" t="s">
        <v>787</v>
      </c>
      <c r="C38" s="95"/>
      <c r="D38" s="95"/>
      <c r="E38" s="95">
        <v>0</v>
      </c>
    </row>
    <row r="39" s="47" customFormat="1" ht="24" customHeight="1" spans="1:5">
      <c r="A39" s="92">
        <v>21460</v>
      </c>
      <c r="B39" s="99" t="s">
        <v>1368</v>
      </c>
      <c r="C39" s="97"/>
      <c r="D39" s="97"/>
      <c r="E39" s="98">
        <v>0</v>
      </c>
    </row>
    <row r="40" s="47" customFormat="1" ht="24" customHeight="1" spans="1:5">
      <c r="A40" s="92">
        <v>21462</v>
      </c>
      <c r="B40" s="99" t="s">
        <v>1369</v>
      </c>
      <c r="C40" s="97"/>
      <c r="D40" s="97"/>
      <c r="E40" s="98">
        <v>0</v>
      </c>
    </row>
    <row r="41" s="47" customFormat="1" ht="24" customHeight="1" spans="1:5">
      <c r="A41" s="92">
        <v>21464</v>
      </c>
      <c r="B41" s="99" t="s">
        <v>1370</v>
      </c>
      <c r="C41" s="97"/>
      <c r="D41" s="97"/>
      <c r="E41" s="98">
        <v>0</v>
      </c>
    </row>
    <row r="42" s="47" customFormat="1" ht="24" customHeight="1" spans="1:5">
      <c r="A42" s="92">
        <v>21468</v>
      </c>
      <c r="B42" s="99" t="s">
        <v>1371</v>
      </c>
      <c r="C42" s="97"/>
      <c r="D42" s="97"/>
      <c r="E42" s="98">
        <v>0</v>
      </c>
    </row>
    <row r="43" s="47" customFormat="1" ht="24" customHeight="1" spans="1:5">
      <c r="A43" s="92">
        <v>21469</v>
      </c>
      <c r="B43" s="99" t="s">
        <v>1372</v>
      </c>
      <c r="C43" s="97"/>
      <c r="D43" s="97"/>
      <c r="E43" s="98">
        <v>0</v>
      </c>
    </row>
    <row r="44" s="47" customFormat="1" ht="30" customHeight="1" spans="1:5">
      <c r="A44" s="92">
        <v>21470</v>
      </c>
      <c r="B44" s="99" t="s">
        <v>1373</v>
      </c>
      <c r="C44" s="97"/>
      <c r="D44" s="97"/>
      <c r="E44" s="98">
        <v>0</v>
      </c>
    </row>
    <row r="45" s="47" customFormat="1" ht="22" customHeight="1" spans="1:5">
      <c r="A45" s="92">
        <v>21471</v>
      </c>
      <c r="B45" s="99" t="s">
        <v>1374</v>
      </c>
      <c r="C45" s="97"/>
      <c r="D45" s="97"/>
      <c r="E45" s="98">
        <v>0</v>
      </c>
    </row>
    <row r="46" s="47" customFormat="1" ht="22" customHeight="1" spans="1:5">
      <c r="A46" s="92">
        <v>21472</v>
      </c>
      <c r="B46" s="99" t="s">
        <v>1375</v>
      </c>
      <c r="C46" s="97"/>
      <c r="D46" s="97"/>
      <c r="E46" s="98">
        <v>0</v>
      </c>
    </row>
    <row r="47" s="47" customFormat="1" ht="22" customHeight="1" spans="1:5">
      <c r="A47" s="92">
        <v>215</v>
      </c>
      <c r="B47" s="96" t="s">
        <v>832</v>
      </c>
      <c r="C47" s="95"/>
      <c r="D47" s="95">
        <f>E47</f>
        <v>335</v>
      </c>
      <c r="E47" s="95">
        <v>335</v>
      </c>
    </row>
    <row r="48" s="47" customFormat="1" ht="22" customHeight="1" spans="1:5">
      <c r="A48" s="92">
        <v>21562</v>
      </c>
      <c r="B48" s="99" t="s">
        <v>1376</v>
      </c>
      <c r="C48" s="97"/>
      <c r="D48" s="97"/>
      <c r="E48" s="95">
        <v>0</v>
      </c>
    </row>
    <row r="49" s="47" customFormat="1" ht="22" customHeight="1" spans="1:5">
      <c r="A49" s="92"/>
      <c r="B49" s="99" t="s">
        <v>1377</v>
      </c>
      <c r="C49" s="97"/>
      <c r="D49" s="97">
        <v>335</v>
      </c>
      <c r="E49" s="97">
        <v>335</v>
      </c>
    </row>
    <row r="50" s="47" customFormat="1" ht="22" customHeight="1" spans="1:5">
      <c r="A50" s="92">
        <v>217</v>
      </c>
      <c r="B50" s="96" t="s">
        <v>890</v>
      </c>
      <c r="C50" s="95"/>
      <c r="D50" s="95"/>
      <c r="E50" s="95">
        <v>0</v>
      </c>
    </row>
    <row r="51" s="47" customFormat="1" ht="22" customHeight="1" spans="1:5">
      <c r="A51" s="92">
        <v>21704</v>
      </c>
      <c r="B51" s="99" t="s">
        <v>910</v>
      </c>
      <c r="C51" s="97"/>
      <c r="D51" s="97"/>
      <c r="E51" s="95">
        <v>0</v>
      </c>
    </row>
    <row r="52" s="47" customFormat="1" ht="22" customHeight="1" spans="1:5">
      <c r="A52" s="92">
        <v>2170402</v>
      </c>
      <c r="B52" s="99" t="s">
        <v>1378</v>
      </c>
      <c r="C52" s="97"/>
      <c r="D52" s="97"/>
      <c r="E52" s="95">
        <v>0</v>
      </c>
    </row>
    <row r="53" s="47" customFormat="1" ht="22" customHeight="1" spans="1:5">
      <c r="A53" s="92">
        <v>2170403</v>
      </c>
      <c r="B53" s="99" t="s">
        <v>1379</v>
      </c>
      <c r="C53" s="97"/>
      <c r="D53" s="97"/>
      <c r="E53" s="95">
        <v>0</v>
      </c>
    </row>
    <row r="54" s="47" customFormat="1" ht="22" customHeight="1" spans="1:5">
      <c r="A54" s="92">
        <v>229</v>
      </c>
      <c r="B54" s="96" t="s">
        <v>1129</v>
      </c>
      <c r="C54" s="95">
        <v>1400</v>
      </c>
      <c r="D54" s="95">
        <f>E54</f>
        <v>17777</v>
      </c>
      <c r="E54" s="95">
        <v>17777</v>
      </c>
    </row>
    <row r="55" s="47" customFormat="1" ht="22" customHeight="1" spans="1:5">
      <c r="A55" s="92">
        <v>22904</v>
      </c>
      <c r="B55" s="99" t="s">
        <v>1380</v>
      </c>
      <c r="C55" s="97"/>
      <c r="D55" s="97">
        <f>E55</f>
        <v>16749</v>
      </c>
      <c r="E55" s="97">
        <v>16749</v>
      </c>
    </row>
    <row r="56" s="47" customFormat="1" ht="22" customHeight="1" spans="1:5">
      <c r="A56" s="92">
        <v>22908</v>
      </c>
      <c r="B56" s="99" t="s">
        <v>1381</v>
      </c>
      <c r="C56" s="98">
        <v>1400</v>
      </c>
      <c r="D56" s="97"/>
      <c r="E56" s="97">
        <v>0</v>
      </c>
    </row>
    <row r="57" s="47" customFormat="1" ht="22" customHeight="1" spans="1:5">
      <c r="A57" s="92">
        <v>22909</v>
      </c>
      <c r="B57" s="99" t="s">
        <v>1382</v>
      </c>
      <c r="C57" s="97"/>
      <c r="D57" s="97"/>
      <c r="E57" s="97">
        <v>0</v>
      </c>
    </row>
    <row r="58" s="47" customFormat="1" ht="22" customHeight="1" spans="1:5">
      <c r="A58" s="92">
        <v>22960</v>
      </c>
      <c r="B58" s="99" t="s">
        <v>1383</v>
      </c>
      <c r="C58" s="97"/>
      <c r="D58" s="95">
        <f>E58</f>
        <v>1028</v>
      </c>
      <c r="E58" s="95">
        <v>1028</v>
      </c>
    </row>
    <row r="59" s="47" customFormat="1" ht="22" customHeight="1" spans="1:5">
      <c r="A59" s="92">
        <v>22999</v>
      </c>
      <c r="B59" s="99" t="s">
        <v>69</v>
      </c>
      <c r="C59" s="97"/>
      <c r="D59" s="97"/>
      <c r="E59" s="95"/>
    </row>
    <row r="60" s="47" customFormat="1" ht="22" customHeight="1" spans="1:5">
      <c r="A60" s="92"/>
      <c r="B60" s="96" t="s">
        <v>1384</v>
      </c>
      <c r="C60" s="97">
        <v>2310</v>
      </c>
      <c r="D60" s="97">
        <v>0</v>
      </c>
      <c r="E60" s="95">
        <v>0</v>
      </c>
    </row>
    <row r="61" s="47" customFormat="1" ht="22" customHeight="1" spans="1:5">
      <c r="A61" s="92"/>
      <c r="B61" s="99" t="s">
        <v>1385</v>
      </c>
      <c r="C61" s="97">
        <v>2310</v>
      </c>
      <c r="D61" s="97">
        <v>0</v>
      </c>
      <c r="E61" s="95">
        <v>0</v>
      </c>
    </row>
    <row r="62" s="47" customFormat="1" ht="19.5" customHeight="1" spans="1:5">
      <c r="A62" s="92">
        <v>232</v>
      </c>
      <c r="B62" s="96" t="s">
        <v>1061</v>
      </c>
      <c r="C62" s="95">
        <v>12274</v>
      </c>
      <c r="D62" s="95">
        <f>E62</f>
        <v>10173</v>
      </c>
      <c r="E62" s="95">
        <v>10173</v>
      </c>
    </row>
    <row r="63" s="47" customFormat="1" ht="19.5" customHeight="1" spans="1:5">
      <c r="A63" s="92">
        <v>23204</v>
      </c>
      <c r="B63" s="99" t="s">
        <v>1386</v>
      </c>
      <c r="C63" s="103"/>
      <c r="D63" s="104">
        <f>E63</f>
        <v>10173</v>
      </c>
      <c r="E63" s="97">
        <v>10173</v>
      </c>
    </row>
  </sheetData>
  <mergeCells count="7">
    <mergeCell ref="A1:E1"/>
    <mergeCell ref="A2:E2"/>
    <mergeCell ref="A3:A4"/>
    <mergeCell ref="B3:B4"/>
    <mergeCell ref="C3:C4"/>
    <mergeCell ref="D3:D4"/>
    <mergeCell ref="E3:E4"/>
  </mergeCells>
  <dataValidations count="1">
    <dataValidation type="decimal" operator="between" allowBlank="1" showInputMessage="1" showErrorMessage="1" sqref="E37 C62:C63 D36:D37 E62:E63">
      <formula1>-99999999999999</formula1>
      <formula2>99999999999999</formula2>
    </dataValidation>
  </dataValidations>
  <printOptions horizontalCentered="1"/>
  <pageMargins left="0.554166666666667" right="0.554166666666667" top="0.802777777777778" bottom="0.802777777777778" header="0.5" footer="0.5"/>
  <pageSetup paperSize="9" firstPageNumber="73" orientation="portrait" useFirstPageNumber="1" horizontalDpi="600"/>
  <headerFooter>
    <oddFooter>&amp;C—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
  <sheetViews>
    <sheetView workbookViewId="0">
      <selection activeCell="F5" sqref="F5"/>
    </sheetView>
  </sheetViews>
  <sheetFormatPr defaultColWidth="9" defaultRowHeight="14.25" outlineLevelCol="1"/>
  <cols>
    <col min="1" max="1" width="50.375" customWidth="1"/>
    <col min="2" max="2" width="23.7" customWidth="1"/>
  </cols>
  <sheetData>
    <row r="1" s="84" customFormat="1" ht="55" customHeight="1" spans="1:2">
      <c r="A1" s="78" t="s">
        <v>1387</v>
      </c>
      <c r="B1" s="78"/>
    </row>
    <row r="2" ht="31" customHeight="1" spans="2:2">
      <c r="B2" s="85" t="s">
        <v>1</v>
      </c>
    </row>
    <row r="3" s="69" customFormat="1" ht="33" customHeight="1" spans="1:2">
      <c r="A3" s="72" t="s">
        <v>2</v>
      </c>
      <c r="B3" s="72" t="s">
        <v>3</v>
      </c>
    </row>
    <row r="4" s="69" customFormat="1" ht="32" customHeight="1" spans="1:2">
      <c r="A4" s="72" t="s">
        <v>13</v>
      </c>
      <c r="B4" s="72">
        <v>0</v>
      </c>
    </row>
    <row r="5" s="69" customFormat="1" ht="39" customHeight="1" spans="1:2">
      <c r="A5" s="74" t="s">
        <v>1388</v>
      </c>
      <c r="B5" s="86">
        <v>0</v>
      </c>
    </row>
    <row r="6" s="69" customFormat="1" ht="39" customHeight="1" spans="1:2">
      <c r="A6" s="74" t="s">
        <v>919</v>
      </c>
      <c r="B6" s="86">
        <v>0</v>
      </c>
    </row>
    <row r="7" s="69" customFormat="1" ht="39" customHeight="1" spans="1:2">
      <c r="A7" s="74" t="s">
        <v>1389</v>
      </c>
      <c r="B7" s="86">
        <v>0</v>
      </c>
    </row>
    <row r="8" s="69" customFormat="1" ht="39" customHeight="1" spans="1:2">
      <c r="A8" s="74" t="s">
        <v>921</v>
      </c>
      <c r="B8" s="86">
        <v>0</v>
      </c>
    </row>
    <row r="9" s="69" customFormat="1" ht="39" customHeight="1" spans="1:2">
      <c r="A9" s="74" t="s">
        <v>1390</v>
      </c>
      <c r="B9" s="86">
        <v>0</v>
      </c>
    </row>
    <row r="10" s="69" customFormat="1" ht="39" customHeight="1" spans="1:2">
      <c r="A10" s="74" t="s">
        <v>1391</v>
      </c>
      <c r="B10" s="86">
        <v>0</v>
      </c>
    </row>
    <row r="11" s="69" customFormat="1" ht="39" customHeight="1" spans="1:2">
      <c r="A11" s="74" t="s">
        <v>922</v>
      </c>
      <c r="B11" s="86">
        <v>0</v>
      </c>
    </row>
    <row r="12" s="69" customFormat="1" ht="39" customHeight="1" spans="1:2">
      <c r="A12" s="74" t="s">
        <v>1392</v>
      </c>
      <c r="B12" s="86">
        <v>0</v>
      </c>
    </row>
    <row r="13" s="69" customFormat="1" ht="39" customHeight="1" spans="1:2">
      <c r="A13" s="74" t="s">
        <v>69</v>
      </c>
      <c r="B13" s="86">
        <v>0</v>
      </c>
    </row>
  </sheetData>
  <mergeCells count="1">
    <mergeCell ref="A1:B1"/>
  </mergeCells>
  <printOptions horizontalCentered="1"/>
  <pageMargins left="0.751388888888889" right="0.751388888888889" top="1" bottom="1" header="0.5" footer="0.5"/>
  <pageSetup paperSize="9" firstPageNumber="75" orientation="portrait" useFirstPageNumber="1" horizontalDpi="600"/>
  <headerFooter>
    <oddFooter>&amp;C— &amp;P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
  <sheetViews>
    <sheetView workbookViewId="0">
      <selection activeCell="H3" sqref="H3"/>
    </sheetView>
  </sheetViews>
  <sheetFormatPr defaultColWidth="9" defaultRowHeight="14.25" outlineLevelRow="6" outlineLevelCol="2"/>
  <cols>
    <col min="1" max="1" width="29.375" customWidth="1"/>
    <col min="2" max="2" width="20.4" customWidth="1"/>
    <col min="3" max="3" width="24.2" customWidth="1"/>
  </cols>
  <sheetData>
    <row r="1" s="77" customFormat="1" ht="58" customHeight="1" spans="1:3">
      <c r="A1" s="78" t="s">
        <v>1393</v>
      </c>
      <c r="B1" s="78"/>
      <c r="C1" s="78"/>
    </row>
    <row r="2" ht="28" customHeight="1" spans="1:3">
      <c r="A2" s="79" t="s">
        <v>1</v>
      </c>
      <c r="B2" s="79"/>
      <c r="C2" s="79"/>
    </row>
    <row r="3" ht="48" customHeight="1" spans="1:3">
      <c r="A3" s="63" t="s">
        <v>1252</v>
      </c>
      <c r="B3" s="63" t="s">
        <v>1253</v>
      </c>
      <c r="C3" s="63" t="s">
        <v>1394</v>
      </c>
    </row>
    <row r="4" ht="48" customHeight="1" spans="1:3">
      <c r="A4" s="80" t="s">
        <v>1257</v>
      </c>
      <c r="B4" s="80">
        <v>0</v>
      </c>
      <c r="C4" s="80">
        <v>0</v>
      </c>
    </row>
    <row r="5" ht="48" customHeight="1" spans="1:3">
      <c r="A5" s="81"/>
      <c r="B5" s="82"/>
      <c r="C5" s="83"/>
    </row>
    <row r="6" ht="48" customHeight="1" spans="1:3">
      <c r="A6" s="81"/>
      <c r="B6" s="82"/>
      <c r="C6" s="83"/>
    </row>
    <row r="7" ht="48" customHeight="1" spans="1:3">
      <c r="A7" s="63" t="s">
        <v>13</v>
      </c>
      <c r="B7" s="80">
        <f>B4</f>
        <v>0</v>
      </c>
      <c r="C7" s="80">
        <f>C4</f>
        <v>0</v>
      </c>
    </row>
  </sheetData>
  <mergeCells count="2">
    <mergeCell ref="A1:C1"/>
    <mergeCell ref="A2:C2"/>
  </mergeCells>
  <conditionalFormatting sqref="A5:B6">
    <cfRule type="cellIs" dxfId="0" priority="2" stopIfTrue="1" operator="equal">
      <formula>0</formula>
    </cfRule>
    <cfRule type="cellIs" dxfId="0" priority="1" stopIfTrue="1" operator="equal">
      <formula>0</formula>
    </cfRule>
  </conditionalFormatting>
  <printOptions horizontalCentered="1"/>
  <pageMargins left="0.751388888888889" right="0.751388888888889" top="1" bottom="1" header="0.5" footer="0.5"/>
  <pageSetup paperSize="9" firstPageNumber="76" orientation="portrait" useFirstPageNumber="1" horizontalDpi="600"/>
  <headerFooter>
    <oddFooter>&amp;C—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
  <sheetViews>
    <sheetView workbookViewId="0">
      <selection activeCell="I8" sqref="I8"/>
    </sheetView>
  </sheetViews>
  <sheetFormatPr defaultColWidth="9" defaultRowHeight="14.25" outlineLevelCol="1"/>
  <cols>
    <col min="1" max="1" width="40.125" customWidth="1"/>
    <col min="2" max="2" width="32.2" customWidth="1"/>
  </cols>
  <sheetData>
    <row r="1" s="1" customFormat="1" ht="49" customHeight="1" spans="1:2">
      <c r="A1" s="70" t="s">
        <v>1395</v>
      </c>
      <c r="B1" s="70"/>
    </row>
    <row r="2" ht="30" customHeight="1" spans="1:2">
      <c r="A2" s="61"/>
      <c r="B2" s="71" t="s">
        <v>1396</v>
      </c>
    </row>
    <row r="3" s="69" customFormat="1" ht="31" customHeight="1" spans="1:2">
      <c r="A3" s="72" t="s">
        <v>2</v>
      </c>
      <c r="B3" s="72" t="s">
        <v>3</v>
      </c>
    </row>
    <row r="4" s="69" customFormat="1" ht="31" customHeight="1" spans="1:2">
      <c r="A4" s="73" t="s">
        <v>1260</v>
      </c>
      <c r="B4" s="72">
        <v>110</v>
      </c>
    </row>
    <row r="5" s="69" customFormat="1" ht="31" customHeight="1" spans="1:2">
      <c r="A5" s="74" t="s">
        <v>1397</v>
      </c>
      <c r="B5" s="75"/>
    </row>
    <row r="6" s="69" customFormat="1" ht="31" customHeight="1" spans="1:2">
      <c r="A6" s="76" t="s">
        <v>1398</v>
      </c>
      <c r="B6" s="75">
        <v>110</v>
      </c>
    </row>
    <row r="7" s="69" customFormat="1" ht="31" customHeight="1" spans="1:2">
      <c r="A7" s="76" t="s">
        <v>1399</v>
      </c>
      <c r="B7" s="75"/>
    </row>
    <row r="8" s="69" customFormat="1" ht="31" customHeight="1" spans="1:2">
      <c r="A8" s="76" t="s">
        <v>1400</v>
      </c>
      <c r="B8" s="75"/>
    </row>
    <row r="9" s="69" customFormat="1" ht="31" customHeight="1" spans="1:2">
      <c r="A9" s="76" t="s">
        <v>1401</v>
      </c>
      <c r="B9" s="72"/>
    </row>
    <row r="10" s="69" customFormat="1" ht="31" customHeight="1" spans="1:2">
      <c r="A10" s="73" t="s">
        <v>5</v>
      </c>
      <c r="B10" s="72">
        <v>12</v>
      </c>
    </row>
    <row r="11" s="69" customFormat="1" ht="31" customHeight="1" spans="1:2">
      <c r="A11" s="73" t="s">
        <v>1402</v>
      </c>
      <c r="B11" s="72">
        <v>0</v>
      </c>
    </row>
    <row r="12" s="69" customFormat="1" ht="31" customHeight="1" spans="1:2">
      <c r="A12" s="73" t="s">
        <v>1403</v>
      </c>
      <c r="B12" s="72">
        <v>3</v>
      </c>
    </row>
    <row r="13" s="69" customFormat="1" ht="31" customHeight="1" spans="1:2">
      <c r="A13" s="72" t="s">
        <v>44</v>
      </c>
      <c r="B13" s="72">
        <f>B4+B5+B9+B10+B11+B12</f>
        <v>125</v>
      </c>
    </row>
  </sheetData>
  <mergeCells count="1">
    <mergeCell ref="A1:B1"/>
  </mergeCells>
  <printOptions horizontalCentered="1"/>
  <pageMargins left="0.751388888888889" right="0.751388888888889" top="1" bottom="1" header="0.5" footer="0.5"/>
  <pageSetup paperSize="9" firstPageNumber="77" orientation="portrait" useFirstPageNumber="1" horizontalDpi="600"/>
  <headerFooter>
    <oddFooter>&amp;C—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
  <sheetViews>
    <sheetView workbookViewId="0">
      <selection activeCell="E3" sqref="E3"/>
    </sheetView>
  </sheetViews>
  <sheetFormatPr defaultColWidth="9" defaultRowHeight="14.25" outlineLevelCol="1"/>
  <cols>
    <col min="1" max="1" width="43" customWidth="1"/>
    <col min="2" max="2" width="31.1" customWidth="1"/>
  </cols>
  <sheetData>
    <row r="1" ht="45" customHeight="1" spans="1:2">
      <c r="A1" s="60" t="s">
        <v>1404</v>
      </c>
      <c r="B1" s="60"/>
    </row>
    <row r="2" ht="30" customHeight="1" spans="1:2">
      <c r="A2" s="61"/>
      <c r="B2" s="62" t="s">
        <v>1259</v>
      </c>
    </row>
    <row r="3" ht="31" customHeight="1" spans="1:2">
      <c r="A3" s="63" t="s">
        <v>1201</v>
      </c>
      <c r="B3" s="63" t="s">
        <v>3</v>
      </c>
    </row>
    <row r="4" ht="31" customHeight="1" spans="1:2">
      <c r="A4" s="64" t="s">
        <v>1338</v>
      </c>
      <c r="B4" s="63">
        <v>14</v>
      </c>
    </row>
    <row r="5" ht="31" customHeight="1" spans="1:2">
      <c r="A5" s="65" t="s">
        <v>1405</v>
      </c>
      <c r="B5" s="66"/>
    </row>
    <row r="6" ht="31" customHeight="1" spans="1:2">
      <c r="A6" s="65" t="s">
        <v>459</v>
      </c>
      <c r="B6" s="66"/>
    </row>
    <row r="7" ht="31" customHeight="1" spans="1:2">
      <c r="A7" s="65" t="s">
        <v>1406</v>
      </c>
      <c r="B7" s="66"/>
    </row>
    <row r="8" ht="31" customHeight="1" spans="1:2">
      <c r="A8" s="65" t="s">
        <v>1407</v>
      </c>
      <c r="B8" s="66">
        <v>14</v>
      </c>
    </row>
    <row r="9" ht="31" customHeight="1" spans="1:2">
      <c r="A9" s="65" t="s">
        <v>1408</v>
      </c>
      <c r="B9" s="67">
        <v>14</v>
      </c>
    </row>
    <row r="10" ht="31" customHeight="1" spans="1:2">
      <c r="A10" s="65" t="s">
        <v>1409</v>
      </c>
      <c r="B10" s="66"/>
    </row>
    <row r="11" ht="31" customHeight="1" spans="1:2">
      <c r="A11" s="65" t="s">
        <v>1410</v>
      </c>
      <c r="B11" s="66"/>
    </row>
    <row r="12" ht="31" customHeight="1" spans="1:2">
      <c r="A12" s="65" t="s">
        <v>1411</v>
      </c>
      <c r="B12" s="66"/>
    </row>
    <row r="13" ht="31" customHeight="1" spans="1:2">
      <c r="A13" s="65" t="s">
        <v>1412</v>
      </c>
      <c r="B13" s="66"/>
    </row>
    <row r="14" ht="31" customHeight="1" spans="1:2">
      <c r="A14" s="65" t="s">
        <v>1413</v>
      </c>
      <c r="B14" s="66">
        <v>14</v>
      </c>
    </row>
    <row r="15" ht="31" customHeight="1" spans="1:2">
      <c r="A15" s="65" t="s">
        <v>1414</v>
      </c>
      <c r="B15" s="66"/>
    </row>
    <row r="16" ht="31" customHeight="1" spans="1:2">
      <c r="A16" s="65" t="s">
        <v>1415</v>
      </c>
      <c r="B16" s="66"/>
    </row>
    <row r="17" ht="31" customHeight="1" spans="1:2">
      <c r="A17" s="65" t="s">
        <v>1416</v>
      </c>
      <c r="B17" s="66"/>
    </row>
    <row r="18" ht="31" customHeight="1" spans="1:2">
      <c r="A18" s="65" t="s">
        <v>1417</v>
      </c>
      <c r="B18" s="66"/>
    </row>
    <row r="19" ht="31" customHeight="1" spans="1:2">
      <c r="A19" s="65" t="s">
        <v>1418</v>
      </c>
      <c r="B19" s="66"/>
    </row>
    <row r="20" ht="31" customHeight="1" spans="1:2">
      <c r="A20" s="65" t="s">
        <v>1419</v>
      </c>
      <c r="B20" s="66"/>
    </row>
    <row r="21" ht="31" customHeight="1" spans="1:2">
      <c r="A21" s="65" t="s">
        <v>1420</v>
      </c>
      <c r="B21" s="66"/>
    </row>
    <row r="22" ht="31" customHeight="1" spans="1:2">
      <c r="A22" s="65" t="s">
        <v>1421</v>
      </c>
      <c r="B22" s="66"/>
    </row>
    <row r="23" ht="31" customHeight="1" spans="1:2">
      <c r="A23" s="65" t="s">
        <v>1422</v>
      </c>
      <c r="B23" s="66"/>
    </row>
    <row r="24" ht="31" customHeight="1" spans="1:2">
      <c r="A24" s="65" t="s">
        <v>1423</v>
      </c>
      <c r="B24" s="66"/>
    </row>
    <row r="25" ht="31" customHeight="1" spans="1:2">
      <c r="A25" s="65" t="s">
        <v>1424</v>
      </c>
      <c r="B25" s="66"/>
    </row>
    <row r="26" ht="31" customHeight="1" spans="1:2">
      <c r="A26" s="65" t="s">
        <v>1425</v>
      </c>
      <c r="B26" s="66"/>
    </row>
    <row r="27" ht="31" customHeight="1" spans="1:2">
      <c r="A27" s="65" t="s">
        <v>1426</v>
      </c>
      <c r="B27" s="66"/>
    </row>
    <row r="28" ht="31" customHeight="1" spans="1:2">
      <c r="A28" s="65" t="s">
        <v>1427</v>
      </c>
      <c r="B28" s="66"/>
    </row>
    <row r="29" ht="31" customHeight="1" spans="1:2">
      <c r="A29" s="65" t="s">
        <v>1428</v>
      </c>
      <c r="B29" s="66"/>
    </row>
    <row r="30" ht="31" customHeight="1" spans="1:2">
      <c r="A30" s="64" t="s">
        <v>1429</v>
      </c>
      <c r="B30" s="68">
        <v>110</v>
      </c>
    </row>
    <row r="31" ht="31" customHeight="1" spans="1:2">
      <c r="A31" s="64" t="s">
        <v>1430</v>
      </c>
      <c r="B31" s="68">
        <v>1</v>
      </c>
    </row>
    <row r="32" ht="31" customHeight="1" spans="1:2">
      <c r="A32" s="63" t="s">
        <v>44</v>
      </c>
      <c r="B32" s="68">
        <f>B4+B30+B31</f>
        <v>125</v>
      </c>
    </row>
  </sheetData>
  <mergeCells count="1">
    <mergeCell ref="A1:B1"/>
  </mergeCells>
  <dataValidations count="1">
    <dataValidation type="decimal" operator="between" allowBlank="1" showInputMessage="1" showErrorMessage="1" sqref="B9">
      <formula1>-99999999999999</formula1>
      <formula2>99999999999999</formula2>
    </dataValidation>
  </dataValidations>
  <printOptions horizontalCentered="1"/>
  <pageMargins left="0.751388888888889" right="0.751388888888889" top="1" bottom="1" header="0.5" footer="0.5"/>
  <pageSetup paperSize="9" firstPageNumber="78" orientation="portrait" useFirstPageNumber="1" horizontalDpi="600"/>
  <headerFooter>
    <oddFooter>&amp;C—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0"/>
  <sheetViews>
    <sheetView workbookViewId="0">
      <selection activeCell="M4" sqref="M4"/>
    </sheetView>
  </sheetViews>
  <sheetFormatPr defaultColWidth="9" defaultRowHeight="14.25"/>
  <cols>
    <col min="1" max="1" width="32" customWidth="1"/>
    <col min="2" max="2" width="12.2" customWidth="1"/>
    <col min="3" max="3" width="9.6" customWidth="1"/>
    <col min="4" max="4" width="11.9" customWidth="1"/>
    <col min="5" max="5" width="12.4" customWidth="1"/>
    <col min="6" max="10" width="7.8" customWidth="1"/>
  </cols>
  <sheetData>
    <row r="1" s="46" customFormat="1" ht="39" customHeight="1" spans="1:10">
      <c r="A1" s="48" t="s">
        <v>1431</v>
      </c>
      <c r="B1" s="48"/>
      <c r="C1" s="48"/>
      <c r="D1" s="48"/>
      <c r="E1" s="48"/>
      <c r="F1" s="48"/>
      <c r="G1" s="48"/>
      <c r="H1" s="48"/>
      <c r="I1" s="48"/>
      <c r="J1" s="48"/>
    </row>
    <row r="2" s="46" customFormat="1" ht="31" customHeight="1" spans="1:10">
      <c r="A2" s="49"/>
      <c r="B2" s="21"/>
      <c r="C2" s="21"/>
      <c r="D2" s="21"/>
      <c r="E2" s="21"/>
      <c r="F2" s="21"/>
      <c r="G2" s="22"/>
      <c r="H2" s="21"/>
      <c r="I2" s="58" t="s">
        <v>1</v>
      </c>
      <c r="J2" s="58"/>
    </row>
    <row r="3" s="47" customFormat="1" ht="63" customHeight="1" spans="1:10">
      <c r="A3" s="37" t="s">
        <v>1432</v>
      </c>
      <c r="B3" s="26" t="s">
        <v>13</v>
      </c>
      <c r="C3" s="25" t="s">
        <v>1433</v>
      </c>
      <c r="D3" s="26" t="s">
        <v>1434</v>
      </c>
      <c r="E3" s="26" t="s">
        <v>1435</v>
      </c>
      <c r="F3" s="26" t="s">
        <v>1436</v>
      </c>
      <c r="G3" s="26" t="s">
        <v>1437</v>
      </c>
      <c r="H3" s="26" t="s">
        <v>1438</v>
      </c>
      <c r="I3" s="26" t="s">
        <v>1439</v>
      </c>
      <c r="J3" s="26" t="s">
        <v>1440</v>
      </c>
    </row>
    <row r="4" s="47" customFormat="1" ht="24" customHeight="1" spans="1:10">
      <c r="A4" s="50" t="s">
        <v>1260</v>
      </c>
      <c r="B4" s="51">
        <f>B5+B12+B13</f>
        <v>119769</v>
      </c>
      <c r="C4" s="51">
        <f>C5+C12+C13</f>
        <v>0</v>
      </c>
      <c r="D4" s="51">
        <f>D5</f>
        <v>56703</v>
      </c>
      <c r="E4" s="32">
        <f>E5+E12+E13</f>
        <v>63066</v>
      </c>
      <c r="F4" s="51">
        <f>F5+F12+F13</f>
        <v>0</v>
      </c>
      <c r="G4" s="51">
        <f>G5+G12+G13</f>
        <v>0</v>
      </c>
      <c r="H4" s="51">
        <f>H5+H12+H13</f>
        <v>0</v>
      </c>
      <c r="I4" s="32"/>
      <c r="J4" s="51">
        <f>J5+J12+J13</f>
        <v>0</v>
      </c>
    </row>
    <row r="5" s="47" customFormat="1" ht="24" customHeight="1" spans="1:10">
      <c r="A5" s="50" t="s">
        <v>1441</v>
      </c>
      <c r="B5" s="51">
        <f>SUM(B6:B13)</f>
        <v>119769</v>
      </c>
      <c r="C5" s="51">
        <f>SUM(C6:C13)</f>
        <v>0</v>
      </c>
      <c r="D5" s="51">
        <f>SUM(D6:D11)</f>
        <v>56703</v>
      </c>
      <c r="E5" s="32">
        <f>SUM(E6:E13)</f>
        <v>63066</v>
      </c>
      <c r="F5" s="51">
        <f>SUM(F6:F13)</f>
        <v>0</v>
      </c>
      <c r="G5" s="51">
        <f>SUM(G6:G13)</f>
        <v>0</v>
      </c>
      <c r="H5" s="51">
        <f>SUM(H6:H13)</f>
        <v>0</v>
      </c>
      <c r="I5" s="32"/>
      <c r="J5" s="51">
        <f>SUM(J6:J13)</f>
        <v>0</v>
      </c>
    </row>
    <row r="6" s="47" customFormat="1" ht="18" customHeight="1" spans="1:10">
      <c r="A6" s="30" t="s">
        <v>1442</v>
      </c>
      <c r="B6" s="51">
        <f t="shared" ref="B6:B13" si="0">SUM(C6:J6)</f>
        <v>61904</v>
      </c>
      <c r="C6" s="32"/>
      <c r="D6" s="52">
        <v>22743</v>
      </c>
      <c r="E6" s="52">
        <v>39161</v>
      </c>
      <c r="F6" s="32"/>
      <c r="G6" s="32"/>
      <c r="H6" s="32"/>
      <c r="I6" s="32"/>
      <c r="J6" s="32"/>
    </row>
    <row r="7" s="47" customFormat="1" ht="18" customHeight="1" spans="1:10">
      <c r="A7" s="30" t="s">
        <v>1443</v>
      </c>
      <c r="B7" s="51">
        <f t="shared" si="0"/>
        <v>269</v>
      </c>
      <c r="C7" s="32"/>
      <c r="D7" s="52">
        <v>200</v>
      </c>
      <c r="E7" s="52">
        <v>69</v>
      </c>
      <c r="F7" s="32"/>
      <c r="G7" s="32"/>
      <c r="H7" s="32"/>
      <c r="I7" s="32"/>
      <c r="J7" s="32"/>
    </row>
    <row r="8" s="47" customFormat="1" ht="18" customHeight="1" spans="1:10">
      <c r="A8" s="36" t="s">
        <v>1444</v>
      </c>
      <c r="B8" s="51">
        <f t="shared" si="0"/>
        <v>54373</v>
      </c>
      <c r="C8" s="32"/>
      <c r="D8" s="52">
        <v>31046</v>
      </c>
      <c r="E8" s="52">
        <v>23327</v>
      </c>
      <c r="F8" s="32"/>
      <c r="G8" s="32"/>
      <c r="H8" s="32"/>
      <c r="I8" s="59"/>
      <c r="J8" s="32"/>
    </row>
    <row r="9" s="47" customFormat="1" ht="18" customHeight="1" spans="1:10">
      <c r="A9" s="36" t="s">
        <v>1445</v>
      </c>
      <c r="B9" s="51">
        <f t="shared" si="0"/>
        <v>0</v>
      </c>
      <c r="C9" s="32"/>
      <c r="D9" s="31"/>
      <c r="E9" s="31"/>
      <c r="F9" s="32"/>
      <c r="G9" s="32"/>
      <c r="H9" s="32"/>
      <c r="I9" s="32"/>
      <c r="J9" s="32"/>
    </row>
    <row r="10" s="47" customFormat="1" ht="18" customHeight="1" spans="1:10">
      <c r="A10" s="36" t="s">
        <v>1446</v>
      </c>
      <c r="B10" s="51">
        <f t="shared" si="0"/>
        <v>2712</v>
      </c>
      <c r="C10" s="32"/>
      <c r="D10" s="52">
        <v>2666</v>
      </c>
      <c r="E10" s="52">
        <v>46</v>
      </c>
      <c r="F10" s="32"/>
      <c r="G10" s="32"/>
      <c r="H10" s="32"/>
      <c r="I10" s="32"/>
      <c r="J10" s="32"/>
    </row>
    <row r="11" s="47" customFormat="1" ht="18" customHeight="1" spans="1:10">
      <c r="A11" s="53" t="s">
        <v>1447</v>
      </c>
      <c r="B11" s="51">
        <f t="shared" si="0"/>
        <v>511</v>
      </c>
      <c r="C11" s="32"/>
      <c r="D11" s="52">
        <v>48</v>
      </c>
      <c r="E11" s="52">
        <v>463</v>
      </c>
      <c r="F11" s="54"/>
      <c r="G11" s="54"/>
      <c r="H11" s="54"/>
      <c r="I11" s="54"/>
      <c r="J11" s="54"/>
    </row>
    <row r="12" s="47" customFormat="1" ht="18" customHeight="1" spans="1:10">
      <c r="A12" s="55" t="s">
        <v>1448</v>
      </c>
      <c r="B12" s="51">
        <f t="shared" si="0"/>
        <v>0</v>
      </c>
      <c r="C12" s="56"/>
      <c r="D12" s="57"/>
      <c r="E12" s="57"/>
      <c r="F12" s="57"/>
      <c r="G12" s="57"/>
      <c r="H12" s="57"/>
      <c r="I12" s="57"/>
      <c r="J12" s="57"/>
    </row>
    <row r="13" s="47" customFormat="1" ht="18" customHeight="1" spans="1:10">
      <c r="A13" s="55" t="s">
        <v>1449</v>
      </c>
      <c r="B13" s="51">
        <f t="shared" si="0"/>
        <v>0</v>
      </c>
      <c r="C13" s="57"/>
      <c r="D13" s="57"/>
      <c r="E13" s="57"/>
      <c r="F13" s="57"/>
      <c r="G13" s="57"/>
      <c r="H13" s="57"/>
      <c r="I13" s="57"/>
      <c r="J13" s="57"/>
    </row>
    <row r="14" s="47" customFormat="1" ht="18" customHeight="1" spans="1:10">
      <c r="A14" s="55" t="s">
        <v>1450</v>
      </c>
      <c r="B14" s="51">
        <f>B5+B12+B13</f>
        <v>119769</v>
      </c>
      <c r="C14" s="51">
        <f>C5+C12+C13</f>
        <v>0</v>
      </c>
      <c r="D14" s="51">
        <f>D4+D12+D13</f>
        <v>56703</v>
      </c>
      <c r="E14" s="51">
        <f>E5+E12+E13</f>
        <v>63066</v>
      </c>
      <c r="F14" s="51">
        <f>F5+F12+F13</f>
        <v>0</v>
      </c>
      <c r="G14" s="51">
        <f>G5+G12+G13</f>
        <v>0</v>
      </c>
      <c r="H14" s="51">
        <f>H5+H12+H13</f>
        <v>0</v>
      </c>
      <c r="I14" s="51"/>
      <c r="J14" s="51">
        <f>J5+J12+J13</f>
        <v>0</v>
      </c>
    </row>
    <row r="15" s="47" customFormat="1" ht="57" customHeight="1" spans="1:10">
      <c r="A15" s="41" t="s">
        <v>1451</v>
      </c>
      <c r="B15" s="41"/>
      <c r="C15" s="41"/>
      <c r="D15" s="41"/>
      <c r="E15" s="41"/>
      <c r="F15" s="41"/>
      <c r="G15" s="41"/>
      <c r="H15" s="41"/>
      <c r="I15" s="41"/>
      <c r="J15" s="41"/>
    </row>
    <row r="16" s="46" customFormat="1" spans="1:10">
      <c r="A16"/>
      <c r="B16"/>
      <c r="C16"/>
      <c r="D16"/>
      <c r="E16"/>
      <c r="F16"/>
      <c r="G16"/>
      <c r="H16"/>
      <c r="I16"/>
      <c r="J16"/>
    </row>
    <row r="17" s="46" customFormat="1" spans="1:10">
      <c r="A17"/>
      <c r="B17"/>
      <c r="C17"/>
      <c r="D17"/>
      <c r="E17"/>
      <c r="F17"/>
      <c r="G17"/>
      <c r="H17"/>
      <c r="I17"/>
      <c r="J17"/>
    </row>
    <row r="18" s="46" customFormat="1" spans="1:10">
      <c r="A18"/>
      <c r="B18"/>
      <c r="C18"/>
      <c r="D18"/>
      <c r="E18"/>
      <c r="F18"/>
      <c r="G18"/>
      <c r="H18"/>
      <c r="I18"/>
      <c r="J18"/>
    </row>
    <row r="19" s="46" customFormat="1" spans="1:10">
      <c r="A19"/>
      <c r="B19"/>
      <c r="C19"/>
      <c r="D19"/>
      <c r="E19"/>
      <c r="F19"/>
      <c r="G19"/>
      <c r="H19"/>
      <c r="I19"/>
      <c r="J19"/>
    </row>
    <row r="20" s="46" customFormat="1" spans="1:10">
      <c r="A20"/>
      <c r="B20"/>
      <c r="C20"/>
      <c r="D20"/>
      <c r="E20"/>
      <c r="F20"/>
      <c r="G20"/>
      <c r="H20"/>
      <c r="I20"/>
      <c r="J20"/>
    </row>
    <row r="21" s="46" customFormat="1" spans="1:10">
      <c r="A21"/>
      <c r="B21"/>
      <c r="C21"/>
      <c r="D21"/>
      <c r="E21"/>
      <c r="F21"/>
      <c r="G21"/>
      <c r="H21"/>
      <c r="I21"/>
      <c r="J21"/>
    </row>
    <row r="22" s="46" customFormat="1" spans="1:10">
      <c r="A22"/>
      <c r="B22"/>
      <c r="C22"/>
      <c r="D22"/>
      <c r="E22"/>
      <c r="F22"/>
      <c r="G22"/>
      <c r="H22"/>
      <c r="I22"/>
      <c r="J22"/>
    </row>
    <row r="23" s="46" customFormat="1" spans="1:10">
      <c r="A23"/>
      <c r="B23"/>
      <c r="C23"/>
      <c r="D23"/>
      <c r="E23"/>
      <c r="F23"/>
      <c r="G23"/>
      <c r="H23"/>
      <c r="I23"/>
      <c r="J23"/>
    </row>
    <row r="24" s="46" customFormat="1" spans="1:10">
      <c r="A24"/>
      <c r="B24"/>
      <c r="C24"/>
      <c r="D24"/>
      <c r="E24"/>
      <c r="F24"/>
      <c r="G24"/>
      <c r="H24"/>
      <c r="I24"/>
      <c r="J24"/>
    </row>
    <row r="25" s="46" customFormat="1" spans="1:10">
      <c r="A25"/>
      <c r="B25"/>
      <c r="C25"/>
      <c r="D25"/>
      <c r="E25"/>
      <c r="F25"/>
      <c r="G25"/>
      <c r="H25"/>
      <c r="I25"/>
      <c r="J25"/>
    </row>
    <row r="26" s="46" customFormat="1" spans="1:10">
      <c r="A26"/>
      <c r="B26"/>
      <c r="C26"/>
      <c r="D26"/>
      <c r="E26"/>
      <c r="F26"/>
      <c r="G26"/>
      <c r="H26"/>
      <c r="I26"/>
      <c r="J26"/>
    </row>
    <row r="27" s="46" customFormat="1" spans="1:10">
      <c r="A27"/>
      <c r="B27"/>
      <c r="C27"/>
      <c r="D27"/>
      <c r="E27"/>
      <c r="F27"/>
      <c r="G27"/>
      <c r="H27"/>
      <c r="I27"/>
      <c r="J27"/>
    </row>
    <row r="28" s="46" customFormat="1" spans="1:10">
      <c r="A28"/>
      <c r="B28"/>
      <c r="C28"/>
      <c r="D28"/>
      <c r="E28"/>
      <c r="F28"/>
      <c r="G28"/>
      <c r="H28"/>
      <c r="I28"/>
      <c r="J28"/>
    </row>
    <row r="29" s="46" customFormat="1" spans="1:10">
      <c r="A29"/>
      <c r="B29"/>
      <c r="C29"/>
      <c r="D29"/>
      <c r="E29"/>
      <c r="F29"/>
      <c r="G29"/>
      <c r="H29"/>
      <c r="I29"/>
      <c r="J29"/>
    </row>
    <row r="30" s="46" customFormat="1" spans="1:10">
      <c r="A30"/>
      <c r="B30"/>
      <c r="C30"/>
      <c r="D30"/>
      <c r="E30"/>
      <c r="F30"/>
      <c r="G30"/>
      <c r="H30"/>
      <c r="I30"/>
      <c r="J30"/>
    </row>
    <row r="31" s="46" customFormat="1" spans="1:10">
      <c r="A31"/>
      <c r="B31"/>
      <c r="C31"/>
      <c r="D31"/>
      <c r="E31"/>
      <c r="F31"/>
      <c r="G31"/>
      <c r="H31"/>
      <c r="I31"/>
      <c r="J31"/>
    </row>
    <row r="32" s="46" customFormat="1" spans="1:10">
      <c r="A32"/>
      <c r="B32"/>
      <c r="C32"/>
      <c r="D32"/>
      <c r="E32"/>
      <c r="F32"/>
      <c r="G32"/>
      <c r="H32"/>
      <c r="I32"/>
      <c r="J32"/>
    </row>
    <row r="33" s="46" customFormat="1" spans="1:10">
      <c r="A33"/>
      <c r="B33"/>
      <c r="C33"/>
      <c r="D33"/>
      <c r="E33"/>
      <c r="F33"/>
      <c r="G33"/>
      <c r="H33"/>
      <c r="I33"/>
      <c r="J33"/>
    </row>
    <row r="34" s="46" customFormat="1" spans="1:10">
      <c r="A34"/>
      <c r="B34"/>
      <c r="C34"/>
      <c r="D34"/>
      <c r="E34"/>
      <c r="F34"/>
      <c r="G34"/>
      <c r="H34"/>
      <c r="I34"/>
      <c r="J34"/>
    </row>
    <row r="35" s="46" customFormat="1" spans="1:10">
      <c r="A35"/>
      <c r="B35"/>
      <c r="C35"/>
      <c r="D35"/>
      <c r="E35"/>
      <c r="F35"/>
      <c r="G35"/>
      <c r="H35"/>
      <c r="I35"/>
      <c r="J35"/>
    </row>
    <row r="36" s="46" customFormat="1" spans="1:10">
      <c r="A36"/>
      <c r="B36"/>
      <c r="C36"/>
      <c r="D36"/>
      <c r="E36"/>
      <c r="F36"/>
      <c r="G36"/>
      <c r="H36"/>
      <c r="I36"/>
      <c r="J36"/>
    </row>
    <row r="37" s="46" customFormat="1" spans="1:10">
      <c r="A37"/>
      <c r="B37"/>
      <c r="C37"/>
      <c r="D37"/>
      <c r="E37"/>
      <c r="F37"/>
      <c r="G37"/>
      <c r="H37"/>
      <c r="I37"/>
      <c r="J37"/>
    </row>
    <row r="38" s="46" customFormat="1" spans="1:10">
      <c r="A38"/>
      <c r="B38"/>
      <c r="C38"/>
      <c r="D38"/>
      <c r="E38"/>
      <c r="F38"/>
      <c r="G38"/>
      <c r="H38"/>
      <c r="I38"/>
      <c r="J38"/>
    </row>
    <row r="39" s="46" customFormat="1" spans="1:10">
      <c r="A39"/>
      <c r="B39"/>
      <c r="C39"/>
      <c r="D39"/>
      <c r="E39"/>
      <c r="F39"/>
      <c r="G39"/>
      <c r="H39"/>
      <c r="I39"/>
      <c r="J39"/>
    </row>
    <row r="40" s="46" customFormat="1" spans="1:10">
      <c r="A40"/>
      <c r="B40"/>
      <c r="C40"/>
      <c r="D40"/>
      <c r="E40"/>
      <c r="F40"/>
      <c r="G40"/>
      <c r="H40"/>
      <c r="I40"/>
      <c r="J40"/>
    </row>
    <row r="41" s="46" customFormat="1" spans="1:10">
      <c r="A41"/>
      <c r="B41"/>
      <c r="C41"/>
      <c r="D41"/>
      <c r="E41"/>
      <c r="F41"/>
      <c r="G41"/>
      <c r="H41"/>
      <c r="I41"/>
      <c r="J41"/>
    </row>
    <row r="42" s="46" customFormat="1" spans="1:10">
      <c r="A42"/>
      <c r="B42"/>
      <c r="C42"/>
      <c r="D42"/>
      <c r="E42"/>
      <c r="F42"/>
      <c r="G42"/>
      <c r="H42"/>
      <c r="I42"/>
      <c r="J42"/>
    </row>
    <row r="43" s="46" customFormat="1" spans="1:10">
      <c r="A43"/>
      <c r="B43"/>
      <c r="C43"/>
      <c r="D43"/>
      <c r="E43"/>
      <c r="F43"/>
      <c r="G43"/>
      <c r="H43"/>
      <c r="I43"/>
      <c r="J43"/>
    </row>
    <row r="44" s="46" customFormat="1" spans="1:10">
      <c r="A44"/>
      <c r="B44"/>
      <c r="C44"/>
      <c r="D44"/>
      <c r="E44"/>
      <c r="F44"/>
      <c r="G44"/>
      <c r="H44"/>
      <c r="I44"/>
      <c r="J44"/>
    </row>
    <row r="45" s="46" customFormat="1" spans="1:10">
      <c r="A45"/>
      <c r="B45"/>
      <c r="C45"/>
      <c r="D45"/>
      <c r="E45"/>
      <c r="F45"/>
      <c r="G45"/>
      <c r="H45"/>
      <c r="I45"/>
      <c r="J45"/>
    </row>
    <row r="46" s="46" customFormat="1" spans="1:10">
      <c r="A46"/>
      <c r="B46"/>
      <c r="C46"/>
      <c r="D46"/>
      <c r="E46"/>
      <c r="F46"/>
      <c r="G46"/>
      <c r="H46"/>
      <c r="I46"/>
      <c r="J46"/>
    </row>
    <row r="47" s="46" customFormat="1" spans="1:10">
      <c r="A47"/>
      <c r="B47"/>
      <c r="C47"/>
      <c r="D47"/>
      <c r="E47"/>
      <c r="F47"/>
      <c r="G47"/>
      <c r="H47"/>
      <c r="I47"/>
      <c r="J47"/>
    </row>
    <row r="48" s="46" customFormat="1" spans="1:10">
      <c r="A48"/>
      <c r="B48"/>
      <c r="C48"/>
      <c r="D48"/>
      <c r="E48"/>
      <c r="F48"/>
      <c r="G48"/>
      <c r="H48"/>
      <c r="I48"/>
      <c r="J48"/>
    </row>
    <row r="49" s="46" customFormat="1" spans="1:10">
      <c r="A49"/>
      <c r="B49"/>
      <c r="C49"/>
      <c r="D49"/>
      <c r="E49"/>
      <c r="F49"/>
      <c r="G49"/>
      <c r="H49"/>
      <c r="I49"/>
      <c r="J49"/>
    </row>
    <row r="50" s="46" customFormat="1" spans="1:10">
      <c r="A50"/>
      <c r="B50"/>
      <c r="C50"/>
      <c r="D50"/>
      <c r="E50"/>
      <c r="F50"/>
      <c r="G50"/>
      <c r="H50"/>
      <c r="I50"/>
      <c r="J50"/>
    </row>
    <row r="51" s="46" customFormat="1" spans="1:10">
      <c r="A51"/>
      <c r="B51"/>
      <c r="C51"/>
      <c r="D51"/>
      <c r="E51"/>
      <c r="F51"/>
      <c r="G51"/>
      <c r="H51"/>
      <c r="I51"/>
      <c r="J51"/>
    </row>
    <row r="52" s="46" customFormat="1" spans="1:10">
      <c r="A52"/>
      <c r="B52"/>
      <c r="C52"/>
      <c r="D52"/>
      <c r="E52"/>
      <c r="F52"/>
      <c r="G52"/>
      <c r="H52"/>
      <c r="I52"/>
      <c r="J52"/>
    </row>
    <row r="53" s="46" customFormat="1" spans="1:10">
      <c r="A53"/>
      <c r="B53"/>
      <c r="C53"/>
      <c r="D53"/>
      <c r="E53"/>
      <c r="F53"/>
      <c r="G53"/>
      <c r="H53"/>
      <c r="I53"/>
      <c r="J53"/>
    </row>
    <row r="54" s="46" customFormat="1" spans="1:10">
      <c r="A54"/>
      <c r="B54"/>
      <c r="C54"/>
      <c r="D54"/>
      <c r="E54"/>
      <c r="F54"/>
      <c r="G54"/>
      <c r="H54"/>
      <c r="I54"/>
      <c r="J54"/>
    </row>
    <row r="55" s="46" customFormat="1" spans="1:10">
      <c r="A55"/>
      <c r="B55"/>
      <c r="C55"/>
      <c r="D55"/>
      <c r="E55"/>
      <c r="F55"/>
      <c r="G55"/>
      <c r="H55"/>
      <c r="I55"/>
      <c r="J55"/>
    </row>
    <row r="56" s="46" customFormat="1" spans="1:10">
      <c r="A56"/>
      <c r="B56"/>
      <c r="C56"/>
      <c r="D56"/>
      <c r="E56"/>
      <c r="F56"/>
      <c r="G56"/>
      <c r="H56"/>
      <c r="I56"/>
      <c r="J56"/>
    </row>
    <row r="57" s="46" customFormat="1" spans="1:10">
      <c r="A57"/>
      <c r="B57"/>
      <c r="C57"/>
      <c r="D57"/>
      <c r="E57"/>
      <c r="F57"/>
      <c r="G57"/>
      <c r="H57"/>
      <c r="I57"/>
      <c r="J57"/>
    </row>
    <row r="58" s="46" customFormat="1" spans="1:10">
      <c r="A58"/>
      <c r="B58"/>
      <c r="C58"/>
      <c r="D58"/>
      <c r="E58"/>
      <c r="F58"/>
      <c r="G58"/>
      <c r="H58"/>
      <c r="I58"/>
      <c r="J58"/>
    </row>
    <row r="59" s="46" customFormat="1" spans="1:10">
      <c r="A59"/>
      <c r="B59"/>
      <c r="C59"/>
      <c r="D59"/>
      <c r="E59"/>
      <c r="F59"/>
      <c r="G59"/>
      <c r="H59"/>
      <c r="I59"/>
      <c r="J59"/>
    </row>
    <row r="60" s="46" customFormat="1" spans="1:10">
      <c r="A60"/>
      <c r="B60"/>
      <c r="C60"/>
      <c r="D60"/>
      <c r="E60"/>
      <c r="F60"/>
      <c r="G60"/>
      <c r="H60"/>
      <c r="I60"/>
      <c r="J60"/>
    </row>
  </sheetData>
  <mergeCells count="3">
    <mergeCell ref="A1:J1"/>
    <mergeCell ref="I2:J2"/>
    <mergeCell ref="A15:J15"/>
  </mergeCells>
  <printOptions horizontalCentered="1"/>
  <pageMargins left="0.554166666666667" right="0.554166666666667" top="1" bottom="1" header="0.5" footer="0.5"/>
  <pageSetup paperSize="9" firstPageNumber="80" orientation="landscape" useFirstPageNumber="1" horizontalDpi="600"/>
  <headerFooter>
    <oddFooter>&amp;C—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topLeftCell="A8" workbookViewId="0">
      <selection activeCell="L4" sqref="L4"/>
    </sheetView>
  </sheetViews>
  <sheetFormatPr defaultColWidth="9" defaultRowHeight="14.25"/>
  <cols>
    <col min="1" max="1" width="29.1" customWidth="1"/>
    <col min="2" max="2" width="14.4" customWidth="1"/>
    <col min="3" max="3" width="9.2" customWidth="1"/>
    <col min="4" max="4" width="13.2" customWidth="1"/>
    <col min="5" max="5" width="12.4" customWidth="1"/>
    <col min="6" max="6" width="9.4" customWidth="1"/>
    <col min="7" max="7" width="9.1" customWidth="1"/>
    <col min="8" max="10" width="7.9" customWidth="1"/>
  </cols>
  <sheetData>
    <row r="1" customFormat="1" ht="31" customHeight="1" spans="1:10">
      <c r="A1" s="19" t="s">
        <v>1452</v>
      </c>
      <c r="B1" s="19"/>
      <c r="C1" s="19"/>
      <c r="D1" s="19"/>
      <c r="E1" s="19"/>
      <c r="F1" s="19"/>
      <c r="G1" s="19"/>
      <c r="H1" s="19"/>
      <c r="I1" s="19"/>
      <c r="J1" s="19"/>
    </row>
    <row r="2" customFormat="1" ht="28" customHeight="1" spans="1:10">
      <c r="A2" s="20"/>
      <c r="B2" s="21"/>
      <c r="C2" s="21"/>
      <c r="D2" s="21"/>
      <c r="E2" s="21"/>
      <c r="F2" s="21"/>
      <c r="G2" s="22"/>
      <c r="H2" s="21"/>
      <c r="I2" s="42" t="s">
        <v>1</v>
      </c>
      <c r="J2" s="42"/>
    </row>
    <row r="3" s="18" customFormat="1" ht="51" customHeight="1" spans="1:10">
      <c r="A3" s="23" t="s">
        <v>1432</v>
      </c>
      <c r="B3" s="24" t="s">
        <v>1250</v>
      </c>
      <c r="C3" s="25" t="s">
        <v>1433</v>
      </c>
      <c r="D3" s="26" t="s">
        <v>1434</v>
      </c>
      <c r="E3" s="26" t="s">
        <v>1435</v>
      </c>
      <c r="F3" s="27" t="s">
        <v>1453</v>
      </c>
      <c r="G3" s="28" t="s">
        <v>1454</v>
      </c>
      <c r="H3" s="24" t="s">
        <v>1438</v>
      </c>
      <c r="I3" s="43" t="s">
        <v>1439</v>
      </c>
      <c r="J3" s="44" t="s">
        <v>1440</v>
      </c>
    </row>
    <row r="4" s="18" customFormat="1" ht="21.75" customHeight="1" spans="1:10">
      <c r="A4" s="23">
        <v>1</v>
      </c>
      <c r="B4" s="29">
        <v>2</v>
      </c>
      <c r="C4" s="28">
        <v>3</v>
      </c>
      <c r="D4" s="28">
        <v>4</v>
      </c>
      <c r="E4" s="28">
        <v>5</v>
      </c>
      <c r="F4" s="28">
        <v>6</v>
      </c>
      <c r="G4" s="28">
        <v>7</v>
      </c>
      <c r="H4" s="28">
        <v>8</v>
      </c>
      <c r="I4" s="28">
        <v>9</v>
      </c>
      <c r="J4" s="28">
        <v>10</v>
      </c>
    </row>
    <row r="5" s="18" customFormat="1" ht="21.75" customHeight="1" spans="1:10">
      <c r="A5" s="30" t="s">
        <v>1455</v>
      </c>
      <c r="B5" s="31">
        <f t="shared" ref="B5:H5" si="0">B6+B13+B14</f>
        <v>107065</v>
      </c>
      <c r="C5" s="32">
        <f t="shared" si="0"/>
        <v>0</v>
      </c>
      <c r="D5" s="31">
        <f t="shared" si="0"/>
        <v>42687</v>
      </c>
      <c r="E5" s="31">
        <f t="shared" si="0"/>
        <v>64378</v>
      </c>
      <c r="F5" s="32">
        <f t="shared" si="0"/>
        <v>0</v>
      </c>
      <c r="G5" s="32">
        <f t="shared" si="0"/>
        <v>0</v>
      </c>
      <c r="H5" s="32">
        <f t="shared" si="0"/>
        <v>0</v>
      </c>
      <c r="I5" s="32"/>
      <c r="J5" s="32">
        <f>J6+J13+J14</f>
        <v>0</v>
      </c>
    </row>
    <row r="6" s="18" customFormat="1" ht="21.75" customHeight="1" spans="1:10">
      <c r="A6" s="33" t="s">
        <v>1456</v>
      </c>
      <c r="B6" s="31">
        <f>SUM(C6:J6)</f>
        <v>107065</v>
      </c>
      <c r="C6" s="32">
        <f>SUM(C7:C12)</f>
        <v>0</v>
      </c>
      <c r="D6" s="31">
        <f>SUM(D7:D12)</f>
        <v>42687</v>
      </c>
      <c r="E6" s="31">
        <v>64378</v>
      </c>
      <c r="F6" s="32">
        <f>SUM(F7:F12)</f>
        <v>0</v>
      </c>
      <c r="G6" s="32">
        <f>SUM(G7:G12)</f>
        <v>0</v>
      </c>
      <c r="H6" s="32">
        <f>SUM(H7:H12)</f>
        <v>0</v>
      </c>
      <c r="I6" s="32"/>
      <c r="J6" s="32">
        <f>SUM(J7:J12)</f>
        <v>0</v>
      </c>
    </row>
    <row r="7" s="18" customFormat="1" ht="21.75" customHeight="1" spans="1:10">
      <c r="A7" s="30" t="s">
        <v>1457</v>
      </c>
      <c r="B7" s="31">
        <f>SUM(C7:J7)</f>
        <v>106936</v>
      </c>
      <c r="C7" s="32"/>
      <c r="D7" s="34">
        <v>42610</v>
      </c>
      <c r="E7" s="34">
        <v>64326</v>
      </c>
      <c r="F7" s="32"/>
      <c r="G7" s="32"/>
      <c r="H7" s="32"/>
      <c r="I7" s="32"/>
      <c r="J7" s="32"/>
    </row>
    <row r="8" s="18" customFormat="1" ht="21.75" customHeight="1" spans="1:10">
      <c r="A8" s="30" t="s">
        <v>1458</v>
      </c>
      <c r="B8" s="31">
        <f>SUM(C8:J8)</f>
        <v>111</v>
      </c>
      <c r="C8" s="32"/>
      <c r="D8" s="31">
        <v>66</v>
      </c>
      <c r="E8" s="34">
        <v>45</v>
      </c>
      <c r="F8" s="32"/>
      <c r="H8" s="32"/>
      <c r="I8" s="32"/>
      <c r="J8" s="32"/>
    </row>
    <row r="9" s="18" customFormat="1" ht="21.75" customHeight="1" spans="1:10">
      <c r="A9" s="35" t="s">
        <v>1459</v>
      </c>
      <c r="B9" s="31"/>
      <c r="C9" s="32"/>
      <c r="D9" s="31"/>
      <c r="E9" s="31"/>
      <c r="F9" s="32"/>
      <c r="G9" s="32"/>
      <c r="H9" s="32"/>
      <c r="I9" s="32"/>
      <c r="J9" s="32"/>
    </row>
    <row r="10" s="18" customFormat="1" ht="21.75" customHeight="1" spans="1:10">
      <c r="A10" s="36" t="s">
        <v>1460</v>
      </c>
      <c r="B10" s="31">
        <f>SUM(C10:J10)</f>
        <v>18</v>
      </c>
      <c r="C10" s="32"/>
      <c r="D10" s="34">
        <v>11</v>
      </c>
      <c r="E10" s="34">
        <v>7</v>
      </c>
      <c r="F10" s="32"/>
      <c r="G10" s="32"/>
      <c r="H10" s="32"/>
      <c r="I10" s="32"/>
      <c r="J10" s="32"/>
    </row>
    <row r="11" s="18" customFormat="1" ht="21.75" customHeight="1" spans="1:10">
      <c r="A11" s="37" t="s">
        <v>1461</v>
      </c>
      <c r="B11" s="31"/>
      <c r="C11" s="32"/>
      <c r="D11" s="31"/>
      <c r="E11" s="31"/>
      <c r="F11" s="32"/>
      <c r="G11" s="32"/>
      <c r="H11" s="32"/>
      <c r="I11" s="32"/>
      <c r="J11" s="32"/>
    </row>
    <row r="12" s="18" customFormat="1" ht="21.75" customHeight="1" spans="1:10">
      <c r="A12" s="37" t="s">
        <v>1462</v>
      </c>
      <c r="B12" s="31"/>
      <c r="C12" s="32"/>
      <c r="D12" s="31"/>
      <c r="E12" s="31"/>
      <c r="F12" s="32"/>
      <c r="G12" s="32"/>
      <c r="H12" s="32"/>
      <c r="I12" s="32"/>
      <c r="J12" s="32"/>
    </row>
    <row r="13" s="18" customFormat="1" ht="21.75" customHeight="1" spans="1:10">
      <c r="A13" s="33" t="s">
        <v>1463</v>
      </c>
      <c r="B13" s="31"/>
      <c r="C13" s="32"/>
      <c r="D13" s="31"/>
      <c r="E13" s="31"/>
      <c r="F13" s="32"/>
      <c r="G13" s="32"/>
      <c r="H13" s="32"/>
      <c r="I13" s="32"/>
      <c r="J13" s="32"/>
    </row>
    <row r="14" s="18" customFormat="1" ht="21.75" customHeight="1" spans="1:10">
      <c r="A14" s="33" t="s">
        <v>1464</v>
      </c>
      <c r="B14" s="31"/>
      <c r="C14" s="32"/>
      <c r="D14" s="31"/>
      <c r="E14" s="31"/>
      <c r="F14" s="32"/>
      <c r="G14" s="32"/>
      <c r="H14" s="32"/>
      <c r="I14" s="45"/>
      <c r="J14" s="32"/>
    </row>
    <row r="15" s="18" customFormat="1" ht="21.75" customHeight="1" spans="1:10">
      <c r="A15" s="30" t="s">
        <v>1465</v>
      </c>
      <c r="B15" s="31">
        <f>SUM(C15:J15)</f>
        <v>137477</v>
      </c>
      <c r="C15" s="32"/>
      <c r="D15" s="38">
        <v>131058</v>
      </c>
      <c r="E15" s="31">
        <v>6419</v>
      </c>
      <c r="F15" s="32"/>
      <c r="G15" s="32"/>
      <c r="H15" s="32"/>
      <c r="I15" s="32"/>
      <c r="J15" s="32"/>
    </row>
    <row r="16" s="18" customFormat="1" ht="21.75" customHeight="1" spans="1:10">
      <c r="A16" s="39" t="s">
        <v>1466</v>
      </c>
      <c r="B16" s="38">
        <f>B6+B13+B14</f>
        <v>107065</v>
      </c>
      <c r="C16" s="40"/>
      <c r="D16" s="38">
        <f>D6+D13+D14</f>
        <v>42687</v>
      </c>
      <c r="E16" s="38">
        <f>E6+E13+E14</f>
        <v>64378</v>
      </c>
      <c r="F16" s="40"/>
      <c r="G16" s="40"/>
      <c r="H16" s="40"/>
      <c r="I16" s="40"/>
      <c r="J16" s="40"/>
    </row>
    <row r="17" s="18" customFormat="1" ht="57" customHeight="1" spans="1:10">
      <c r="A17" s="41" t="s">
        <v>1451</v>
      </c>
      <c r="B17" s="41"/>
      <c r="C17" s="41"/>
      <c r="D17" s="41"/>
      <c r="E17" s="41"/>
      <c r="F17" s="41"/>
      <c r="G17" s="41"/>
      <c r="H17" s="41"/>
      <c r="I17" s="41"/>
      <c r="J17" s="41"/>
    </row>
  </sheetData>
  <mergeCells count="3">
    <mergeCell ref="A1:J1"/>
    <mergeCell ref="I2:J2"/>
    <mergeCell ref="A17:J17"/>
  </mergeCells>
  <conditionalFormatting sqref="A5:J6">
    <cfRule type="cellIs" dxfId="0" priority="2" stopIfTrue="1" operator="equal">
      <formula>0</formula>
    </cfRule>
    <cfRule type="cellIs" dxfId="0" priority="1" stopIfTrue="1" operator="equal">
      <formula>0</formula>
    </cfRule>
  </conditionalFormatting>
  <dataValidations count="1">
    <dataValidation type="decimal" operator="between" allowBlank="1" showInputMessage="1" showErrorMessage="1" sqref="D15">
      <formula1>-99999999999999</formula1>
      <formula2>99999999999999</formula2>
    </dataValidation>
  </dataValidations>
  <printOptions horizontalCentered="1"/>
  <pageMargins left="0.554166666666667" right="0.554166666666667" top="1" bottom="1" header="0.5" footer="0.5"/>
  <pageSetup paperSize="9" firstPageNumber="81" orientation="landscape" useFirstPageNumber="1" horizontalDpi="600"/>
  <headerFooter>
    <oddFooter>&amp;C—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
  <sheetViews>
    <sheetView workbookViewId="0">
      <selection activeCell="A1" sqref="A1:L1"/>
    </sheetView>
  </sheetViews>
  <sheetFormatPr defaultColWidth="9" defaultRowHeight="14.25"/>
  <cols>
    <col min="1" max="1" width="10.4166666666667" customWidth="1"/>
    <col min="2" max="2" width="9.43333333333333" customWidth="1"/>
    <col min="3" max="4" width="10.5333333333333" customWidth="1"/>
    <col min="5" max="5" width="8.95" customWidth="1"/>
    <col min="6" max="6" width="8.83333333333333" customWidth="1"/>
    <col min="7" max="7" width="11.6333333333333" customWidth="1"/>
    <col min="8" max="8" width="9.31666666666667" customWidth="1"/>
    <col min="9" max="9" width="10.05" customWidth="1"/>
    <col min="10" max="10" width="9.68333333333333" customWidth="1"/>
    <col min="11" max="11" width="9.925" customWidth="1"/>
    <col min="12" max="12" width="10.7833333333333" customWidth="1"/>
  </cols>
  <sheetData>
    <row r="1" s="1" customFormat="1" ht="41.25" customHeight="1" spans="1:12">
      <c r="A1" s="2" t="s">
        <v>1467</v>
      </c>
      <c r="B1" s="3"/>
      <c r="C1" s="3"/>
      <c r="D1" s="3"/>
      <c r="E1" s="3"/>
      <c r="F1" s="3"/>
      <c r="G1" s="2"/>
      <c r="H1" s="3"/>
      <c r="I1" s="3"/>
      <c r="J1" s="3"/>
      <c r="K1" s="3"/>
      <c r="L1" s="3"/>
    </row>
    <row r="2" customFormat="1" ht="29.25" customHeight="1" spans="1:12">
      <c r="A2" s="4" t="s">
        <v>1</v>
      </c>
      <c r="B2" s="4"/>
      <c r="C2" s="4"/>
      <c r="D2" s="4"/>
      <c r="E2" s="4"/>
      <c r="F2" s="4"/>
      <c r="G2" s="4"/>
      <c r="H2" s="4"/>
      <c r="I2" s="4"/>
      <c r="J2" s="4"/>
      <c r="K2" s="4"/>
      <c r="L2" s="4"/>
    </row>
    <row r="3" customFormat="1" ht="49.5" customHeight="1" spans="1:12">
      <c r="A3" s="5" t="s">
        <v>16</v>
      </c>
      <c r="B3" s="6"/>
      <c r="C3" s="6"/>
      <c r="D3" s="6"/>
      <c r="E3" s="6"/>
      <c r="F3" s="6"/>
      <c r="G3" s="6" t="s">
        <v>3</v>
      </c>
      <c r="H3" s="6"/>
      <c r="I3" s="6"/>
      <c r="J3" s="6"/>
      <c r="K3" s="6"/>
      <c r="L3" s="6"/>
    </row>
    <row r="4" customFormat="1" ht="49.5" customHeight="1" spans="1:12">
      <c r="A4" s="7" t="s">
        <v>13</v>
      </c>
      <c r="B4" s="8" t="s">
        <v>1468</v>
      </c>
      <c r="C4" s="8" t="s">
        <v>1469</v>
      </c>
      <c r="D4" s="8"/>
      <c r="E4" s="8"/>
      <c r="F4" s="8" t="s">
        <v>1470</v>
      </c>
      <c r="G4" s="8" t="s">
        <v>13</v>
      </c>
      <c r="H4" s="8" t="s">
        <v>1468</v>
      </c>
      <c r="I4" s="8" t="s">
        <v>1469</v>
      </c>
      <c r="J4" s="8"/>
      <c r="K4" s="8"/>
      <c r="L4" s="8" t="s">
        <v>1470</v>
      </c>
    </row>
    <row r="5" customFormat="1" ht="49.5" customHeight="1" spans="1:12">
      <c r="A5" s="7"/>
      <c r="B5" s="8"/>
      <c r="C5" s="9" t="s">
        <v>1253</v>
      </c>
      <c r="D5" s="8" t="s">
        <v>1471</v>
      </c>
      <c r="E5" s="8" t="s">
        <v>1472</v>
      </c>
      <c r="F5" s="8"/>
      <c r="G5" s="8"/>
      <c r="H5" s="8"/>
      <c r="I5" s="8" t="s">
        <v>1253</v>
      </c>
      <c r="J5" s="8" t="s">
        <v>1471</v>
      </c>
      <c r="K5" s="8" t="s">
        <v>1472</v>
      </c>
      <c r="L5" s="8"/>
    </row>
    <row r="6" customFormat="1" ht="49.5" customHeight="1" spans="1:12">
      <c r="A6" s="10" t="s">
        <v>1473</v>
      </c>
      <c r="B6" s="11" t="s">
        <v>1474</v>
      </c>
      <c r="C6" s="11" t="s">
        <v>1475</v>
      </c>
      <c r="D6" s="11" t="s">
        <v>1476</v>
      </c>
      <c r="E6" s="11" t="s">
        <v>1477</v>
      </c>
      <c r="F6" s="11" t="s">
        <v>1478</v>
      </c>
      <c r="G6" s="11" t="s">
        <v>1479</v>
      </c>
      <c r="H6" s="11" t="s">
        <v>1480</v>
      </c>
      <c r="I6" s="11" t="s">
        <v>1481</v>
      </c>
      <c r="J6" s="11" t="s">
        <v>1482</v>
      </c>
      <c r="K6" s="11" t="s">
        <v>1483</v>
      </c>
      <c r="L6" s="11" t="s">
        <v>1484</v>
      </c>
    </row>
    <row r="7" customFormat="1" ht="49.5" customHeight="1" spans="1:12">
      <c r="A7" s="12">
        <f>C7+F7</f>
        <v>1932</v>
      </c>
      <c r="B7" s="9">
        <v>0</v>
      </c>
      <c r="C7" s="9">
        <f>SUM(D7:E7)</f>
        <v>1242</v>
      </c>
      <c r="D7" s="9">
        <v>0</v>
      </c>
      <c r="E7" s="13">
        <v>1242</v>
      </c>
      <c r="F7" s="13">
        <v>690</v>
      </c>
      <c r="G7" s="14">
        <f>I7+L7</f>
        <v>1451</v>
      </c>
      <c r="H7" s="9">
        <v>0</v>
      </c>
      <c r="I7" s="9">
        <f>SUM(J7:K7)</f>
        <v>1152</v>
      </c>
      <c r="J7" s="9">
        <v>206</v>
      </c>
      <c r="K7" s="9">
        <v>946</v>
      </c>
      <c r="L7" s="14">
        <v>299</v>
      </c>
    </row>
    <row r="8" customFormat="1" ht="63" customHeight="1" spans="1:12">
      <c r="A8" s="15" t="s">
        <v>1485</v>
      </c>
      <c r="B8" s="15"/>
      <c r="C8" s="15"/>
      <c r="D8" s="15"/>
      <c r="E8" s="15"/>
      <c r="F8" s="15"/>
      <c r="G8" s="15"/>
      <c r="H8" s="15"/>
      <c r="I8" s="17"/>
      <c r="J8" s="17"/>
      <c r="K8" s="17"/>
      <c r="L8" s="15"/>
    </row>
    <row r="10" spans="7:7">
      <c r="G10" s="16"/>
    </row>
  </sheetData>
  <mergeCells count="13">
    <mergeCell ref="A1:L1"/>
    <mergeCell ref="A2:L2"/>
    <mergeCell ref="A3:F3"/>
    <mergeCell ref="G3:L3"/>
    <mergeCell ref="C4:E4"/>
    <mergeCell ref="I4:K4"/>
    <mergeCell ref="A8:L8"/>
    <mergeCell ref="A4:A5"/>
    <mergeCell ref="B4:B5"/>
    <mergeCell ref="F4:F5"/>
    <mergeCell ref="G4:G5"/>
    <mergeCell ref="H4:H5"/>
    <mergeCell ref="L4:L5"/>
  </mergeCells>
  <printOptions horizontalCentered="1"/>
  <pageMargins left="0.554166666666667" right="0.554166666666667" top="1" bottom="1" header="0.5" footer="0.5"/>
  <pageSetup paperSize="9" firstPageNumber="82" orientation="landscape" useFirstPageNumber="1" horizontalDpi="600"/>
  <headerFooter>
    <oddFooter>&amp;C—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I6" sqref="I6"/>
    </sheetView>
  </sheetViews>
  <sheetFormatPr defaultColWidth="9" defaultRowHeight="14.25" outlineLevelCol="4"/>
  <cols>
    <col min="1" max="1" width="33.25" style="144" customWidth="1"/>
    <col min="2" max="2" width="10.8" style="144" customWidth="1"/>
    <col min="3" max="3" width="10.3" style="144" customWidth="1"/>
    <col min="4" max="4" width="13.1" style="144" customWidth="1"/>
    <col min="5" max="5" width="12.75" style="144" customWidth="1"/>
    <col min="6" max="16384" width="9" style="144"/>
  </cols>
  <sheetData>
    <row r="1" s="146" customFormat="1" ht="35" customHeight="1" spans="1:5">
      <c r="A1" s="70" t="s">
        <v>14</v>
      </c>
      <c r="B1" s="70"/>
      <c r="C1" s="70"/>
      <c r="D1" s="70"/>
      <c r="E1" s="70"/>
    </row>
    <row r="2" ht="21.75" customHeight="1" spans="1:5">
      <c r="A2" s="143"/>
      <c r="B2" s="143"/>
      <c r="E2" s="62" t="s">
        <v>1</v>
      </c>
    </row>
    <row r="3" ht="33" customHeight="1" spans="1:5">
      <c r="A3" s="147" t="s">
        <v>15</v>
      </c>
      <c r="B3" s="148" t="s">
        <v>16</v>
      </c>
      <c r="C3" s="148" t="s">
        <v>3</v>
      </c>
      <c r="D3" s="148" t="s">
        <v>17</v>
      </c>
      <c r="E3" s="148" t="s">
        <v>18</v>
      </c>
    </row>
    <row r="4" s="144" customFormat="1" ht="24" customHeight="1" spans="1:5">
      <c r="A4" s="149" t="s">
        <v>19</v>
      </c>
      <c r="B4" s="150">
        <v>94700</v>
      </c>
      <c r="C4" s="151">
        <v>65343</v>
      </c>
      <c r="D4" s="152">
        <f>C4/B4*100</f>
        <v>69</v>
      </c>
      <c r="E4" s="152">
        <v>74.473444267153</v>
      </c>
    </row>
    <row r="5" s="144" customFormat="1" ht="24" customHeight="1" spans="1:5">
      <c r="A5" s="149" t="s">
        <v>20</v>
      </c>
      <c r="B5" s="150">
        <v>24000</v>
      </c>
      <c r="C5" s="151">
        <v>19795</v>
      </c>
      <c r="D5" s="152">
        <f>C5/B5*100</f>
        <v>82.4791666666667</v>
      </c>
      <c r="E5" s="152">
        <v>93.5801068406373</v>
      </c>
    </row>
    <row r="6" s="144" customFormat="1" ht="24" customHeight="1" spans="1:5">
      <c r="A6" s="149" t="s">
        <v>21</v>
      </c>
      <c r="B6" s="150">
        <v>7300</v>
      </c>
      <c r="C6" s="151">
        <v>6792</v>
      </c>
      <c r="D6" s="152">
        <f>C6/B6*100</f>
        <v>93.041095890411</v>
      </c>
      <c r="E6" s="152">
        <v>102.258355916892</v>
      </c>
    </row>
    <row r="7" s="144" customFormat="1" ht="24" customHeight="1" spans="1:5">
      <c r="A7" s="149" t="s">
        <v>22</v>
      </c>
      <c r="B7" s="151"/>
      <c r="C7" s="151"/>
      <c r="D7" s="152"/>
      <c r="E7" s="152"/>
    </row>
    <row r="8" s="144" customFormat="1" ht="24" customHeight="1" spans="1:5">
      <c r="A8" s="149" t="s">
        <v>23</v>
      </c>
      <c r="B8" s="150">
        <v>2600</v>
      </c>
      <c r="C8" s="151">
        <v>1850</v>
      </c>
      <c r="D8" s="152">
        <f t="shared" ref="D8:D26" si="0">C8/B8*100</f>
        <v>71.1538461538462</v>
      </c>
      <c r="E8" s="152">
        <v>85.7672693555865</v>
      </c>
    </row>
    <row r="9" s="144" customFormat="1" ht="24" customHeight="1" spans="1:5">
      <c r="A9" s="149" t="s">
        <v>24</v>
      </c>
      <c r="B9" s="150">
        <v>720</v>
      </c>
      <c r="C9" s="151">
        <v>556</v>
      </c>
      <c r="D9" s="152">
        <f t="shared" si="0"/>
        <v>77.2222222222222</v>
      </c>
      <c r="E9" s="152">
        <v>90.2597402597403</v>
      </c>
    </row>
    <row r="10" s="144" customFormat="1" ht="24" customHeight="1" spans="1:5">
      <c r="A10" s="149" t="s">
        <v>25</v>
      </c>
      <c r="B10" s="150">
        <v>2550</v>
      </c>
      <c r="C10" s="151">
        <v>2290</v>
      </c>
      <c r="D10" s="152">
        <f t="shared" si="0"/>
        <v>89.8039215686275</v>
      </c>
      <c r="E10" s="152">
        <v>99.912739965096</v>
      </c>
    </row>
    <row r="11" s="144" customFormat="1" ht="24" customHeight="1" spans="1:5">
      <c r="A11" s="149" t="s">
        <v>26</v>
      </c>
      <c r="B11" s="150">
        <v>1600</v>
      </c>
      <c r="C11" s="151">
        <v>2224</v>
      </c>
      <c r="D11" s="152">
        <f t="shared" si="0"/>
        <v>139</v>
      </c>
      <c r="E11" s="152">
        <v>156.951305575159</v>
      </c>
    </row>
    <row r="12" s="144" customFormat="1" ht="24" customHeight="1" spans="1:5">
      <c r="A12" s="149" t="s">
        <v>27</v>
      </c>
      <c r="B12" s="150">
        <v>1200</v>
      </c>
      <c r="C12" s="151">
        <v>3147</v>
      </c>
      <c r="D12" s="152">
        <f t="shared" si="0"/>
        <v>262.25</v>
      </c>
      <c r="E12" s="152">
        <v>317.878787878788</v>
      </c>
    </row>
    <row r="13" s="144" customFormat="1" ht="24" customHeight="1" spans="1:5">
      <c r="A13" s="149" t="s">
        <v>28</v>
      </c>
      <c r="B13" s="150">
        <v>1600</v>
      </c>
      <c r="C13" s="151">
        <v>2576</v>
      </c>
      <c r="D13" s="152">
        <f t="shared" si="0"/>
        <v>161</v>
      </c>
      <c r="E13" s="152">
        <v>181.920903954802</v>
      </c>
    </row>
    <row r="14" s="144" customFormat="1" ht="24" customHeight="1" spans="1:5">
      <c r="A14" s="149" t="s">
        <v>29</v>
      </c>
      <c r="B14" s="150">
        <v>16500</v>
      </c>
      <c r="C14" s="151">
        <v>7951</v>
      </c>
      <c r="D14" s="152">
        <f t="shared" si="0"/>
        <v>48.1878787878788</v>
      </c>
      <c r="E14" s="152">
        <v>38.7664553876158</v>
      </c>
    </row>
    <row r="15" s="144" customFormat="1" ht="24" customHeight="1" spans="1:5">
      <c r="A15" s="149" t="s">
        <v>30</v>
      </c>
      <c r="B15" s="150">
        <v>1950</v>
      </c>
      <c r="C15" s="151">
        <v>1852</v>
      </c>
      <c r="D15" s="152">
        <f t="shared" si="0"/>
        <v>94.974358974359</v>
      </c>
      <c r="E15" s="152">
        <v>106.314580941447</v>
      </c>
    </row>
    <row r="16" s="144" customFormat="1" ht="24" customHeight="1" spans="1:5">
      <c r="A16" s="149" t="s">
        <v>31</v>
      </c>
      <c r="B16" s="150">
        <v>7300</v>
      </c>
      <c r="C16" s="151">
        <v>5685</v>
      </c>
      <c r="D16" s="152">
        <f t="shared" si="0"/>
        <v>77.8767123287671</v>
      </c>
      <c r="E16" s="152">
        <v>93.9669421487603</v>
      </c>
    </row>
    <row r="17" s="144" customFormat="1" ht="24" customHeight="1" spans="1:5">
      <c r="A17" s="149" t="s">
        <v>32</v>
      </c>
      <c r="B17" s="150">
        <v>24400</v>
      </c>
      <c r="C17" s="151">
        <v>8242</v>
      </c>
      <c r="D17" s="152">
        <f t="shared" si="0"/>
        <v>33.7786885245902</v>
      </c>
      <c r="E17" s="152">
        <v>40.8040001980296</v>
      </c>
    </row>
    <row r="18" s="144" customFormat="1" ht="24" customHeight="1" spans="1:5">
      <c r="A18" s="149" t="s">
        <v>33</v>
      </c>
      <c r="B18" s="150">
        <v>2200</v>
      </c>
      <c r="C18" s="151">
        <v>1770</v>
      </c>
      <c r="D18" s="152">
        <f t="shared" si="0"/>
        <v>80.4545454545455</v>
      </c>
      <c r="E18" s="152">
        <v>91.6623511134127</v>
      </c>
    </row>
    <row r="19" s="144" customFormat="1" ht="24" customHeight="1" spans="1:5">
      <c r="A19" s="149" t="s">
        <v>34</v>
      </c>
      <c r="B19" s="150">
        <v>775</v>
      </c>
      <c r="C19" s="151">
        <v>611</v>
      </c>
      <c r="D19" s="152">
        <f t="shared" si="0"/>
        <v>78.8387096774193</v>
      </c>
      <c r="E19" s="152">
        <v>98.5483870967742</v>
      </c>
    </row>
    <row r="20" s="144" customFormat="1" ht="24" customHeight="1" spans="1:5">
      <c r="A20" s="149" t="s">
        <v>35</v>
      </c>
      <c r="B20" s="150">
        <v>5</v>
      </c>
      <c r="C20" s="151">
        <v>2</v>
      </c>
      <c r="D20" s="152">
        <f t="shared" si="0"/>
        <v>40</v>
      </c>
      <c r="E20" s="152">
        <v>40</v>
      </c>
    </row>
    <row r="21" s="144" customFormat="1" ht="24" customHeight="1" spans="1:5">
      <c r="A21" s="149" t="s">
        <v>36</v>
      </c>
      <c r="B21" s="150">
        <v>40518</v>
      </c>
      <c r="C21" s="151">
        <v>48171</v>
      </c>
      <c r="D21" s="152">
        <f t="shared" si="0"/>
        <v>118.88790167333</v>
      </c>
      <c r="E21" s="152">
        <v>128.586300784795</v>
      </c>
    </row>
    <row r="22" s="144" customFormat="1" ht="24" customHeight="1" spans="1:5">
      <c r="A22" s="149" t="s">
        <v>37</v>
      </c>
      <c r="B22" s="153">
        <v>9000</v>
      </c>
      <c r="C22" s="151">
        <v>6216</v>
      </c>
      <c r="D22" s="152">
        <f t="shared" si="0"/>
        <v>69.0666666666667</v>
      </c>
      <c r="E22" s="152">
        <v>87.3033707865169</v>
      </c>
    </row>
    <row r="23" s="144" customFormat="1" ht="24" customHeight="1" spans="1:5">
      <c r="A23" s="149" t="s">
        <v>38</v>
      </c>
      <c r="B23" s="153">
        <v>5700</v>
      </c>
      <c r="C23" s="151">
        <v>9780</v>
      </c>
      <c r="D23" s="152">
        <f t="shared" si="0"/>
        <v>171.578947368421</v>
      </c>
      <c r="E23" s="152">
        <v>169.880145909328</v>
      </c>
    </row>
    <row r="24" s="144" customFormat="1" ht="24" customHeight="1" spans="1:5">
      <c r="A24" s="149" t="s">
        <v>39</v>
      </c>
      <c r="B24" s="153">
        <v>13500</v>
      </c>
      <c r="C24" s="151">
        <v>16284</v>
      </c>
      <c r="D24" s="152">
        <f t="shared" si="0"/>
        <v>120.622222222222</v>
      </c>
      <c r="E24" s="152">
        <v>117.42140178829</v>
      </c>
    </row>
    <row r="25" s="144" customFormat="1" ht="24" customHeight="1" spans="1:5">
      <c r="A25" s="149" t="s">
        <v>40</v>
      </c>
      <c r="B25" s="153">
        <v>10300</v>
      </c>
      <c r="C25" s="151">
        <v>12336</v>
      </c>
      <c r="D25" s="152">
        <f t="shared" si="0"/>
        <v>119.766990291262</v>
      </c>
      <c r="E25" s="152">
        <v>152.748885586924</v>
      </c>
    </row>
    <row r="26" s="144" customFormat="1" ht="24" customHeight="1" spans="1:5">
      <c r="A26" s="149" t="s">
        <v>41</v>
      </c>
      <c r="B26" s="153">
        <v>500</v>
      </c>
      <c r="C26" s="151">
        <v>7</v>
      </c>
      <c r="D26" s="152">
        <f t="shared" si="0"/>
        <v>1.4</v>
      </c>
      <c r="E26" s="152">
        <v>1.417004048583</v>
      </c>
    </row>
    <row r="27" s="143" customFormat="1" ht="24" customHeight="1" spans="1:5">
      <c r="A27" s="149" t="s">
        <v>42</v>
      </c>
      <c r="B27" s="151"/>
      <c r="C27" s="151">
        <v>1</v>
      </c>
      <c r="D27" s="152"/>
      <c r="E27" s="152"/>
    </row>
    <row r="28" s="144" customFormat="1" ht="24" customHeight="1" spans="1:5">
      <c r="A28" s="149" t="s">
        <v>43</v>
      </c>
      <c r="B28" s="153">
        <v>1518</v>
      </c>
      <c r="C28" s="151">
        <v>3547</v>
      </c>
      <c r="D28" s="152">
        <f>C28/B28*100</f>
        <v>233.662714097497</v>
      </c>
      <c r="E28" s="152">
        <v>165.207265952492</v>
      </c>
    </row>
    <row r="29" s="144" customFormat="1" ht="24" customHeight="1" spans="1:5">
      <c r="A29" s="154" t="s">
        <v>44</v>
      </c>
      <c r="B29" s="154">
        <f>B21+B4</f>
        <v>135218</v>
      </c>
      <c r="C29" s="154">
        <f>C21+C4</f>
        <v>113514</v>
      </c>
      <c r="D29" s="152">
        <f>C29/B29*100</f>
        <v>83.9488825452233</v>
      </c>
      <c r="E29" s="155">
        <v>90.6646858676379</v>
      </c>
    </row>
  </sheetData>
  <mergeCells count="1">
    <mergeCell ref="A1:E1"/>
  </mergeCells>
  <dataValidations count="1">
    <dataValidation type="decimal" operator="between" allowBlank="1" showInputMessage="1" showErrorMessage="1" sqref="C4">
      <formula1>-99999999999999</formula1>
      <formula2>99999999999999</formula2>
    </dataValidation>
  </dataValidations>
  <printOptions horizontalCentered="1"/>
  <pageMargins left="0.700694444444445" right="0.700694444444445" top="0.947916666666667" bottom="0.751388888888889" header="0.297916666666667" footer="0.495138888888889"/>
  <pageSetup paperSize="9" firstPageNumber="34" orientation="portrait" useFirstPageNumber="1" horizontalDpi="600"/>
  <headerFooter>
    <oddFooter>&amp;C— &amp;P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9"/>
  <sheetViews>
    <sheetView workbookViewId="0">
      <selection activeCell="F6" sqref="F6"/>
    </sheetView>
  </sheetViews>
  <sheetFormatPr defaultColWidth="9" defaultRowHeight="14.25" outlineLevelCol="1"/>
  <cols>
    <col min="1" max="1" width="34.5" style="144" customWidth="1"/>
    <col min="2" max="2" width="35.375" style="144" customWidth="1"/>
    <col min="3" max="16384" width="9" style="144"/>
  </cols>
  <sheetData>
    <row r="1" s="142" customFormat="1" ht="35" customHeight="1" spans="1:2">
      <c r="A1" s="70" t="s">
        <v>45</v>
      </c>
      <c r="B1" s="70"/>
    </row>
    <row r="2" s="143" customFormat="1" ht="25" customHeight="1" spans="2:2">
      <c r="B2" s="62" t="s">
        <v>1</v>
      </c>
    </row>
    <row r="3" s="143" customFormat="1" ht="18.75" customHeight="1" spans="1:2">
      <c r="A3" s="80" t="s">
        <v>46</v>
      </c>
      <c r="B3" s="75" t="s">
        <v>3</v>
      </c>
    </row>
    <row r="4" s="143" customFormat="1" ht="18.75" customHeight="1" spans="1:2">
      <c r="A4" s="64" t="s">
        <v>47</v>
      </c>
      <c r="B4" s="145">
        <f>SUM(B5:B28)</f>
        <v>700957</v>
      </c>
    </row>
    <row r="5" s="143" customFormat="1" ht="18.75" customHeight="1" spans="1:2">
      <c r="A5" s="123" t="s">
        <v>48</v>
      </c>
      <c r="B5" s="80">
        <v>78663</v>
      </c>
    </row>
    <row r="6" s="143" customFormat="1" ht="18.75" customHeight="1" spans="1:2">
      <c r="A6" s="123" t="s">
        <v>49</v>
      </c>
      <c r="B6" s="80"/>
    </row>
    <row r="7" s="143" customFormat="1" ht="18.75" customHeight="1" spans="1:2">
      <c r="A7" s="123" t="s">
        <v>50</v>
      </c>
      <c r="B7" s="80">
        <v>671</v>
      </c>
    </row>
    <row r="8" s="143" customFormat="1" ht="18.75" customHeight="1" spans="1:2">
      <c r="A8" s="123" t="s">
        <v>51</v>
      </c>
      <c r="B8" s="80">
        <v>25423</v>
      </c>
    </row>
    <row r="9" s="143" customFormat="1" ht="18.75" customHeight="1" spans="1:2">
      <c r="A9" s="123" t="s">
        <v>52</v>
      </c>
      <c r="B9" s="80">
        <v>174522</v>
      </c>
    </row>
    <row r="10" s="143" customFormat="1" ht="18.75" customHeight="1" spans="1:2">
      <c r="A10" s="123" t="s">
        <v>53</v>
      </c>
      <c r="B10" s="80">
        <v>8886</v>
      </c>
    </row>
    <row r="11" s="143" customFormat="1" ht="18.75" customHeight="1" spans="1:2">
      <c r="A11" s="123" t="s">
        <v>54</v>
      </c>
      <c r="B11" s="80">
        <v>8294</v>
      </c>
    </row>
    <row r="12" s="143" customFormat="1" ht="18.75" customHeight="1" spans="1:2">
      <c r="A12" s="123" t="s">
        <v>55</v>
      </c>
      <c r="B12" s="80">
        <v>108977</v>
      </c>
    </row>
    <row r="13" s="143" customFormat="1" ht="18.75" customHeight="1" spans="1:2">
      <c r="A13" s="123" t="s">
        <v>56</v>
      </c>
      <c r="B13" s="80">
        <v>44295</v>
      </c>
    </row>
    <row r="14" s="143" customFormat="1" ht="18.75" customHeight="1" spans="1:2">
      <c r="A14" s="123" t="s">
        <v>57</v>
      </c>
      <c r="B14" s="80">
        <v>8820</v>
      </c>
    </row>
    <row r="15" s="143" customFormat="1" ht="18.75" customHeight="1" spans="1:2">
      <c r="A15" s="123" t="s">
        <v>58</v>
      </c>
      <c r="B15" s="80">
        <v>58162</v>
      </c>
    </row>
    <row r="16" s="143" customFormat="1" ht="18.75" customHeight="1" spans="1:2">
      <c r="A16" s="123" t="s">
        <v>59</v>
      </c>
      <c r="B16" s="80">
        <v>113727</v>
      </c>
    </row>
    <row r="17" s="143" customFormat="1" ht="18.75" customHeight="1" spans="1:2">
      <c r="A17" s="123" t="s">
        <v>60</v>
      </c>
      <c r="B17" s="80">
        <v>33405</v>
      </c>
    </row>
    <row r="18" s="143" customFormat="1" ht="18.75" customHeight="1" spans="1:2">
      <c r="A18" s="123" t="s">
        <v>61</v>
      </c>
      <c r="B18" s="80">
        <v>2470</v>
      </c>
    </row>
    <row r="19" s="143" customFormat="1" ht="18.75" customHeight="1" spans="1:2">
      <c r="A19" s="123" t="s">
        <v>62</v>
      </c>
      <c r="B19" s="80">
        <v>1132</v>
      </c>
    </row>
    <row r="20" s="143" customFormat="1" ht="18.75" customHeight="1" spans="1:2">
      <c r="A20" s="123" t="s">
        <v>63</v>
      </c>
      <c r="B20" s="80">
        <v>46</v>
      </c>
    </row>
    <row r="21" s="143" customFormat="1" ht="18.75" customHeight="1" spans="1:2">
      <c r="A21" s="123" t="s">
        <v>64</v>
      </c>
      <c r="B21" s="80">
        <v>0</v>
      </c>
    </row>
    <row r="22" s="143" customFormat="1" ht="18.75" customHeight="1" spans="1:2">
      <c r="A22" s="123" t="s">
        <v>65</v>
      </c>
      <c r="B22" s="80">
        <v>6550</v>
      </c>
    </row>
    <row r="23" s="143" customFormat="1" ht="18.75" customHeight="1" spans="1:2">
      <c r="A23" s="123" t="s">
        <v>66</v>
      </c>
      <c r="B23" s="80">
        <v>7984</v>
      </c>
    </row>
    <row r="24" s="143" customFormat="1" ht="18.75" customHeight="1" spans="1:2">
      <c r="A24" s="123" t="s">
        <v>67</v>
      </c>
      <c r="B24" s="80">
        <v>2220</v>
      </c>
    </row>
    <row r="25" s="143" customFormat="1" ht="18.75" customHeight="1" spans="1:2">
      <c r="A25" s="123" t="s">
        <v>68</v>
      </c>
      <c r="B25" s="80">
        <v>4445</v>
      </c>
    </row>
    <row r="26" s="143" customFormat="1" ht="18.75" customHeight="1" spans="1:2">
      <c r="A26" s="123" t="s">
        <v>69</v>
      </c>
      <c r="B26" s="80">
        <v>727</v>
      </c>
    </row>
    <row r="27" s="143" customFormat="1" ht="18.75" customHeight="1" spans="1:2">
      <c r="A27" s="123" t="s">
        <v>70</v>
      </c>
      <c r="B27" s="80">
        <v>11538</v>
      </c>
    </row>
    <row r="28" s="143" customFormat="1" ht="18.75" customHeight="1" spans="1:2">
      <c r="A28" s="123" t="s">
        <v>71</v>
      </c>
      <c r="B28" s="80">
        <v>0</v>
      </c>
    </row>
    <row r="29" s="143" customFormat="1" ht="18.75" customHeight="1" spans="1:2">
      <c r="A29" s="121" t="s">
        <v>72</v>
      </c>
      <c r="B29" s="63">
        <v>9890</v>
      </c>
    </row>
    <row r="30" s="143" customFormat="1" ht="18.75" customHeight="1" spans="1:2">
      <c r="A30" s="123" t="s">
        <v>73</v>
      </c>
      <c r="B30" s="80"/>
    </row>
    <row r="31" s="143" customFormat="1" ht="18.75" customHeight="1" spans="1:2">
      <c r="A31" s="123" t="s">
        <v>74</v>
      </c>
      <c r="B31" s="80">
        <v>9890</v>
      </c>
    </row>
    <row r="32" s="143" customFormat="1" ht="18.75" customHeight="1" spans="1:2">
      <c r="A32" s="121" t="s">
        <v>75</v>
      </c>
      <c r="B32" s="63">
        <v>9069</v>
      </c>
    </row>
    <row r="33" s="143" customFormat="1" ht="18.75" customHeight="1" spans="1:2">
      <c r="A33" s="121" t="s">
        <v>76</v>
      </c>
      <c r="B33" s="63">
        <v>102411</v>
      </c>
    </row>
    <row r="34" s="143" customFormat="1" ht="18.75" customHeight="1" spans="1:2">
      <c r="A34" s="121" t="s">
        <v>77</v>
      </c>
      <c r="B34" s="63"/>
    </row>
    <row r="35" s="143" customFormat="1" ht="18.75" customHeight="1" spans="1:2">
      <c r="A35" s="121" t="s">
        <v>78</v>
      </c>
      <c r="B35" s="80"/>
    </row>
    <row r="36" s="143" customFormat="1" ht="18.75" customHeight="1" spans="1:2">
      <c r="A36" s="121" t="s">
        <v>79</v>
      </c>
      <c r="B36" s="63">
        <v>71653</v>
      </c>
    </row>
    <row r="37" s="143" customFormat="1" ht="18.75" customHeight="1" spans="1:2">
      <c r="A37" s="123" t="s">
        <v>80</v>
      </c>
      <c r="B37" s="80">
        <v>71653</v>
      </c>
    </row>
    <row r="38" s="143" customFormat="1" ht="18.75" customHeight="1" spans="1:2">
      <c r="A38" s="123" t="s">
        <v>81</v>
      </c>
      <c r="B38" s="80"/>
    </row>
    <row r="39" s="143" customFormat="1" ht="18.75" customHeight="1" spans="1:2">
      <c r="A39" s="63" t="s">
        <v>44</v>
      </c>
      <c r="B39" s="63">
        <f>B4+B29+B32+B34+B35+B36+B33</f>
        <v>893980</v>
      </c>
    </row>
  </sheetData>
  <mergeCells count="1">
    <mergeCell ref="A1:B1"/>
  </mergeCells>
  <dataValidations count="1">
    <dataValidation type="decimal" operator="between" allowBlank="1" showInputMessage="1" showErrorMessage="1" sqref="B4 B19 B26 C39">
      <formula1>-99999999999999</formula1>
      <formula2>99999999999999</formula2>
    </dataValidation>
  </dataValidations>
  <printOptions horizontalCentered="1"/>
  <pageMargins left="0.751388888888889" right="0.751388888888889" top="0.802777777777778" bottom="0.802777777777778" header="0.5" footer="0.5"/>
  <pageSetup paperSize="9" firstPageNumber="35" orientation="portrait" useFirstPageNumber="1" horizontalDpi="600"/>
  <headerFooter>
    <oddFooter>&amp;C—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87"/>
  <sheetViews>
    <sheetView tabSelected="1" topLeftCell="A568" workbookViewId="0">
      <selection activeCell="G582" sqref="G582"/>
    </sheetView>
  </sheetViews>
  <sheetFormatPr defaultColWidth="12.125" defaultRowHeight="17" customHeight="1" outlineLevelCol="4"/>
  <cols>
    <col min="1" max="1" width="9.875" style="46" customWidth="1"/>
    <col min="2" max="2" width="42.3333333333333" style="88" customWidth="1"/>
    <col min="3" max="3" width="14.2" style="130" customWidth="1"/>
    <col min="4" max="4" width="12" style="46" customWidth="1"/>
    <col min="5" max="5" width="13.75" style="46" customWidth="1"/>
    <col min="6" max="16384" width="12.125" style="46"/>
  </cols>
  <sheetData>
    <row r="1" s="87" customFormat="1" ht="30" customHeight="1" spans="1:5">
      <c r="A1" s="131" t="s">
        <v>82</v>
      </c>
      <c r="B1" s="132"/>
      <c r="C1" s="70"/>
      <c r="D1" s="131"/>
      <c r="E1" s="131"/>
    </row>
    <row r="2" ht="21" customHeight="1" spans="5:5">
      <c r="E2" s="46" t="s">
        <v>1</v>
      </c>
    </row>
    <row r="3" customFormat="1" ht="33" customHeight="1" spans="1:5">
      <c r="A3" s="63" t="s">
        <v>83</v>
      </c>
      <c r="B3" s="72" t="s">
        <v>84</v>
      </c>
      <c r="C3" s="72" t="s">
        <v>85</v>
      </c>
      <c r="D3" s="72" t="s">
        <v>86</v>
      </c>
      <c r="E3" s="72" t="s">
        <v>18</v>
      </c>
    </row>
    <row r="4" customFormat="1" ht="22" customHeight="1" spans="1:5">
      <c r="A4" s="115" t="s">
        <v>13</v>
      </c>
      <c r="B4" s="133"/>
      <c r="C4" s="63">
        <v>700957</v>
      </c>
      <c r="D4" s="63">
        <v>715512</v>
      </c>
      <c r="E4" s="134">
        <f>C4/D4*100</f>
        <v>97.9657923277317</v>
      </c>
    </row>
    <row r="5" s="46" customFormat="1" ht="16.95" customHeight="1" spans="1:5">
      <c r="A5" s="65">
        <v>201</v>
      </c>
      <c r="B5" s="73" t="s">
        <v>87</v>
      </c>
      <c r="C5" s="135">
        <v>78663</v>
      </c>
      <c r="D5" s="135">
        <v>79914</v>
      </c>
      <c r="E5" s="134">
        <f>C5/D5*100</f>
        <v>98.4345671596967</v>
      </c>
    </row>
    <row r="6" s="46" customFormat="1" ht="16.95" customHeight="1" spans="1:5">
      <c r="A6" s="65">
        <v>20101</v>
      </c>
      <c r="B6" s="73" t="s">
        <v>88</v>
      </c>
      <c r="C6" s="135">
        <v>1321</v>
      </c>
      <c r="D6" s="135">
        <v>2046</v>
      </c>
      <c r="E6" s="134">
        <f>C6/D6*100</f>
        <v>64.5650048875855</v>
      </c>
    </row>
    <row r="7" s="46" customFormat="1" ht="16.95" customHeight="1" spans="1:5">
      <c r="A7" s="65">
        <v>2010101</v>
      </c>
      <c r="B7" s="74" t="s">
        <v>89</v>
      </c>
      <c r="C7" s="135">
        <v>1072</v>
      </c>
      <c r="D7" s="135">
        <v>1204</v>
      </c>
      <c r="E7" s="134">
        <f>C7/D7*100</f>
        <v>89.0365448504983</v>
      </c>
    </row>
    <row r="8" s="46" customFormat="1" ht="16.95" customHeight="1" spans="1:5">
      <c r="A8" s="65">
        <v>2010102</v>
      </c>
      <c r="B8" s="74" t="s">
        <v>90</v>
      </c>
      <c r="C8" s="135">
        <v>98</v>
      </c>
      <c r="D8" s="135">
        <v>266</v>
      </c>
      <c r="E8" s="134">
        <f>C8/D8*100</f>
        <v>36.8421052631579</v>
      </c>
    </row>
    <row r="9" s="46" customFormat="1" ht="16.95" customHeight="1" spans="1:5">
      <c r="A9" s="65">
        <v>2010103</v>
      </c>
      <c r="B9" s="136" t="s">
        <v>91</v>
      </c>
      <c r="C9" s="135">
        <v>0</v>
      </c>
      <c r="D9" s="135">
        <v>0</v>
      </c>
      <c r="E9" s="134"/>
    </row>
    <row r="10" s="46" customFormat="1" ht="16.95" customHeight="1" spans="1:5">
      <c r="A10" s="65">
        <v>2010104</v>
      </c>
      <c r="B10" s="74" t="s">
        <v>92</v>
      </c>
      <c r="C10" s="135">
        <v>96</v>
      </c>
      <c r="D10" s="135">
        <v>132</v>
      </c>
      <c r="E10" s="134">
        <f>C10/D10*100</f>
        <v>72.7272727272727</v>
      </c>
    </row>
    <row r="11" s="46" customFormat="1" ht="16.95" customHeight="1" spans="1:5">
      <c r="A11" s="65">
        <v>2010105</v>
      </c>
      <c r="B11" s="74" t="s">
        <v>93</v>
      </c>
      <c r="C11" s="135">
        <v>0</v>
      </c>
      <c r="D11" s="135">
        <v>0</v>
      </c>
      <c r="E11" s="134"/>
    </row>
    <row r="12" s="46" customFormat="1" ht="16.95" customHeight="1" spans="1:5">
      <c r="A12" s="65">
        <v>2010106</v>
      </c>
      <c r="B12" s="74" t="s">
        <v>94</v>
      </c>
      <c r="C12" s="135">
        <v>25</v>
      </c>
      <c r="D12" s="135">
        <v>0</v>
      </c>
      <c r="E12" s="134"/>
    </row>
    <row r="13" s="46" customFormat="1" ht="16.95" customHeight="1" spans="1:5">
      <c r="A13" s="65">
        <v>2010107</v>
      </c>
      <c r="B13" s="74" t="s">
        <v>95</v>
      </c>
      <c r="C13" s="135">
        <v>0</v>
      </c>
      <c r="D13" s="135">
        <v>0</v>
      </c>
      <c r="E13" s="134"/>
    </row>
    <row r="14" s="46" customFormat="1" ht="16.95" customHeight="1" spans="1:5">
      <c r="A14" s="65">
        <v>2010108</v>
      </c>
      <c r="B14" s="74" t="s">
        <v>96</v>
      </c>
      <c r="C14" s="135">
        <v>10</v>
      </c>
      <c r="D14" s="135">
        <v>294</v>
      </c>
      <c r="E14" s="134">
        <f>C14/D14*100</f>
        <v>3.40136054421769</v>
      </c>
    </row>
    <row r="15" s="46" customFormat="1" ht="16.95" customHeight="1" spans="1:5">
      <c r="A15" s="65">
        <v>2010109</v>
      </c>
      <c r="B15" s="74" t="s">
        <v>97</v>
      </c>
      <c r="C15" s="135">
        <v>0</v>
      </c>
      <c r="D15" s="135">
        <v>0</v>
      </c>
      <c r="E15" s="134"/>
    </row>
    <row r="16" s="46" customFormat="1" ht="16.95" customHeight="1" spans="1:5">
      <c r="A16" s="65">
        <v>2010150</v>
      </c>
      <c r="B16" s="74" t="s">
        <v>98</v>
      </c>
      <c r="C16" s="135">
        <v>0</v>
      </c>
      <c r="D16" s="135">
        <v>150</v>
      </c>
      <c r="E16" s="134">
        <f>C16/D16*100</f>
        <v>0</v>
      </c>
    </row>
    <row r="17" s="46" customFormat="1" ht="16.95" customHeight="1" spans="1:5">
      <c r="A17" s="65">
        <v>2010199</v>
      </c>
      <c r="B17" s="74" t="s">
        <v>99</v>
      </c>
      <c r="C17" s="135">
        <v>20</v>
      </c>
      <c r="D17" s="135">
        <v>0</v>
      </c>
      <c r="E17" s="134"/>
    </row>
    <row r="18" s="46" customFormat="1" ht="16.95" customHeight="1" spans="1:5">
      <c r="A18" s="65">
        <v>20102</v>
      </c>
      <c r="B18" s="73" t="s">
        <v>100</v>
      </c>
      <c r="C18" s="135">
        <v>882</v>
      </c>
      <c r="D18" s="135">
        <v>738</v>
      </c>
      <c r="E18" s="134">
        <f>C18/D18*100</f>
        <v>119.512195121951</v>
      </c>
    </row>
    <row r="19" s="46" customFormat="1" ht="16.95" customHeight="1" spans="1:5">
      <c r="A19" s="65">
        <v>2010201</v>
      </c>
      <c r="B19" s="74" t="s">
        <v>89</v>
      </c>
      <c r="C19" s="135">
        <v>492</v>
      </c>
      <c r="D19" s="135">
        <v>542</v>
      </c>
      <c r="E19" s="134">
        <f>C19/D19*100</f>
        <v>90.7749077490775</v>
      </c>
    </row>
    <row r="20" s="46" customFormat="1" ht="16.95" customHeight="1" spans="1:5">
      <c r="A20" s="65">
        <v>2010202</v>
      </c>
      <c r="B20" s="74" t="s">
        <v>90</v>
      </c>
      <c r="C20" s="135">
        <v>58</v>
      </c>
      <c r="D20" s="135">
        <v>86</v>
      </c>
      <c r="E20" s="134">
        <f>C20/D20*100</f>
        <v>67.4418604651163</v>
      </c>
    </row>
    <row r="21" s="46" customFormat="1" ht="16.95" customHeight="1" spans="1:5">
      <c r="A21" s="65">
        <v>2010203</v>
      </c>
      <c r="B21" s="74" t="s">
        <v>91</v>
      </c>
      <c r="C21" s="135">
        <v>6</v>
      </c>
      <c r="D21" s="135">
        <v>0</v>
      </c>
      <c r="E21" s="134"/>
    </row>
    <row r="22" s="46" customFormat="1" ht="16.95" customHeight="1" spans="1:5">
      <c r="A22" s="65">
        <v>2010204</v>
      </c>
      <c r="B22" s="74" t="s">
        <v>101</v>
      </c>
      <c r="C22" s="135">
        <v>89</v>
      </c>
      <c r="D22" s="135">
        <v>102</v>
      </c>
      <c r="E22" s="134">
        <f>C22/D22*100</f>
        <v>87.2549019607843</v>
      </c>
    </row>
    <row r="23" s="46" customFormat="1" ht="16.95" customHeight="1" spans="1:5">
      <c r="A23" s="65">
        <v>2010205</v>
      </c>
      <c r="B23" s="74" t="s">
        <v>102</v>
      </c>
      <c r="C23" s="135">
        <v>0</v>
      </c>
      <c r="D23" s="135">
        <v>0</v>
      </c>
      <c r="E23" s="134"/>
    </row>
    <row r="24" s="46" customFormat="1" ht="16.95" customHeight="1" spans="1:5">
      <c r="A24" s="65">
        <v>2010206</v>
      </c>
      <c r="B24" s="74" t="s">
        <v>103</v>
      </c>
      <c r="C24" s="135">
        <v>0</v>
      </c>
      <c r="D24" s="135">
        <v>0</v>
      </c>
      <c r="E24" s="134"/>
    </row>
    <row r="25" s="46" customFormat="1" ht="16.95" customHeight="1" spans="1:5">
      <c r="A25" s="65">
        <v>2010250</v>
      </c>
      <c r="B25" s="74" t="s">
        <v>98</v>
      </c>
      <c r="C25" s="135">
        <v>0</v>
      </c>
      <c r="D25" s="135">
        <v>0</v>
      </c>
      <c r="E25" s="134"/>
    </row>
    <row r="26" s="46" customFormat="1" ht="16.95" customHeight="1" spans="1:5">
      <c r="A26" s="65">
        <v>2010299</v>
      </c>
      <c r="B26" s="74" t="s">
        <v>104</v>
      </c>
      <c r="C26" s="135">
        <v>237</v>
      </c>
      <c r="D26" s="135">
        <v>8</v>
      </c>
      <c r="E26" s="134">
        <f>C26/D26*100</f>
        <v>2962.5</v>
      </c>
    </row>
    <row r="27" s="46" customFormat="1" ht="16.95" customHeight="1" spans="1:5">
      <c r="A27" s="65">
        <v>20103</v>
      </c>
      <c r="B27" s="73" t="s">
        <v>105</v>
      </c>
      <c r="C27" s="135">
        <v>48542</v>
      </c>
      <c r="D27" s="135">
        <v>45364</v>
      </c>
      <c r="E27" s="134">
        <f>C27/D27*100</f>
        <v>107.005555065691</v>
      </c>
    </row>
    <row r="28" s="46" customFormat="1" ht="16.95" customHeight="1" spans="1:5">
      <c r="A28" s="65">
        <v>2010301</v>
      </c>
      <c r="B28" s="74" t="s">
        <v>89</v>
      </c>
      <c r="C28" s="135">
        <v>44657</v>
      </c>
      <c r="D28" s="135">
        <v>38256</v>
      </c>
      <c r="E28" s="134">
        <f>C28/D28*100</f>
        <v>116.732015892932</v>
      </c>
    </row>
    <row r="29" s="46" customFormat="1" ht="16.95" customHeight="1" spans="1:5">
      <c r="A29" s="65">
        <v>2010302</v>
      </c>
      <c r="B29" s="74" t="s">
        <v>90</v>
      </c>
      <c r="C29" s="135">
        <v>185</v>
      </c>
      <c r="D29" s="135">
        <v>130</v>
      </c>
      <c r="E29" s="134">
        <f>C29/D29*100</f>
        <v>142.307692307692</v>
      </c>
    </row>
    <row r="30" s="46" customFormat="1" ht="16.95" customHeight="1" spans="1:5">
      <c r="A30" s="65">
        <v>2010303</v>
      </c>
      <c r="B30" s="74" t="s">
        <v>91</v>
      </c>
      <c r="C30" s="135">
        <v>0</v>
      </c>
      <c r="D30" s="135">
        <v>0</v>
      </c>
      <c r="E30" s="134"/>
    </row>
    <row r="31" s="46" customFormat="1" ht="16.95" customHeight="1" spans="1:5">
      <c r="A31" s="65">
        <v>2010304</v>
      </c>
      <c r="B31" s="74" t="s">
        <v>106</v>
      </c>
      <c r="C31" s="135">
        <v>0</v>
      </c>
      <c r="D31" s="135">
        <v>0</v>
      </c>
      <c r="E31" s="134"/>
    </row>
    <row r="32" s="46" customFormat="1" ht="16.95" customHeight="1" spans="1:5">
      <c r="A32" s="65">
        <v>2010305</v>
      </c>
      <c r="B32" s="74" t="s">
        <v>107</v>
      </c>
      <c r="C32" s="135">
        <v>0</v>
      </c>
      <c r="D32" s="135">
        <v>0</v>
      </c>
      <c r="E32" s="134"/>
    </row>
    <row r="33" s="46" customFormat="1" ht="16.95" customHeight="1" spans="1:5">
      <c r="A33" s="65">
        <v>2010306</v>
      </c>
      <c r="B33" s="74" t="s">
        <v>108</v>
      </c>
      <c r="C33" s="135">
        <v>85</v>
      </c>
      <c r="D33" s="135">
        <v>150</v>
      </c>
      <c r="E33" s="134">
        <f>C33/D33*100</f>
        <v>56.6666666666667</v>
      </c>
    </row>
    <row r="34" s="46" customFormat="1" ht="16.95" customHeight="1" spans="1:5">
      <c r="A34" s="65">
        <v>2010308</v>
      </c>
      <c r="B34" s="74" t="s">
        <v>109</v>
      </c>
      <c r="C34" s="135"/>
      <c r="D34" s="135">
        <v>1126</v>
      </c>
      <c r="E34" s="134">
        <f>C34/D34*100</f>
        <v>0</v>
      </c>
    </row>
    <row r="35" s="46" customFormat="1" ht="16.95" customHeight="1" spans="1:5">
      <c r="A35" s="65">
        <v>2010309</v>
      </c>
      <c r="B35" s="74" t="s">
        <v>110</v>
      </c>
      <c r="C35" s="135">
        <v>0</v>
      </c>
      <c r="D35" s="135">
        <v>0</v>
      </c>
      <c r="E35" s="134"/>
    </row>
    <row r="36" s="46" customFormat="1" ht="16.95" customHeight="1" spans="1:5">
      <c r="A36" s="65">
        <v>2010350</v>
      </c>
      <c r="B36" s="74" t="s">
        <v>98</v>
      </c>
      <c r="C36" s="135">
        <v>456</v>
      </c>
      <c r="D36" s="135">
        <v>799</v>
      </c>
      <c r="E36" s="134">
        <f>C36/D36*100</f>
        <v>57.0713391739675</v>
      </c>
    </row>
    <row r="37" s="46" customFormat="1" ht="16.95" customHeight="1" spans="1:5">
      <c r="A37" s="65">
        <v>2010399</v>
      </c>
      <c r="B37" s="74" t="s">
        <v>111</v>
      </c>
      <c r="C37" s="135">
        <v>3159</v>
      </c>
      <c r="D37" s="135">
        <v>4903</v>
      </c>
      <c r="E37" s="134">
        <f>C37/D37*100</f>
        <v>64.4299408525393</v>
      </c>
    </row>
    <row r="38" s="46" customFormat="1" ht="16.95" customHeight="1" spans="1:5">
      <c r="A38" s="65">
        <v>20104</v>
      </c>
      <c r="B38" s="73" t="s">
        <v>112</v>
      </c>
      <c r="C38" s="135">
        <v>2345</v>
      </c>
      <c r="D38" s="135">
        <v>2187</v>
      </c>
      <c r="E38" s="134">
        <f>C38/D38*100</f>
        <v>107.224508459076</v>
      </c>
    </row>
    <row r="39" s="46" customFormat="1" ht="16.95" customHeight="1" spans="1:5">
      <c r="A39" s="65">
        <v>2010401</v>
      </c>
      <c r="B39" s="74" t="s">
        <v>89</v>
      </c>
      <c r="C39" s="135">
        <v>1279</v>
      </c>
      <c r="D39" s="135">
        <v>1168</v>
      </c>
      <c r="E39" s="134">
        <f>C39/D39*100</f>
        <v>109.503424657534</v>
      </c>
    </row>
    <row r="40" s="46" customFormat="1" ht="16.95" customHeight="1" spans="1:5">
      <c r="A40" s="65">
        <v>2010402</v>
      </c>
      <c r="B40" s="74" t="s">
        <v>90</v>
      </c>
      <c r="C40" s="135">
        <v>56</v>
      </c>
      <c r="D40" s="135">
        <v>0</v>
      </c>
      <c r="E40" s="134"/>
    </row>
    <row r="41" s="46" customFormat="1" ht="16.95" customHeight="1" spans="1:5">
      <c r="A41" s="65">
        <v>2010403</v>
      </c>
      <c r="B41" s="74" t="s">
        <v>91</v>
      </c>
      <c r="C41" s="135">
        <v>153</v>
      </c>
      <c r="D41" s="135">
        <v>106</v>
      </c>
      <c r="E41" s="134">
        <f>C41/D41*100</f>
        <v>144.339622641509</v>
      </c>
    </row>
    <row r="42" s="46" customFormat="1" ht="16.95" customHeight="1" spans="1:5">
      <c r="A42" s="65">
        <v>2010404</v>
      </c>
      <c r="B42" s="74" t="s">
        <v>113</v>
      </c>
      <c r="C42" s="135">
        <v>0</v>
      </c>
      <c r="D42" s="135">
        <v>0</v>
      </c>
      <c r="E42" s="134"/>
    </row>
    <row r="43" s="46" customFormat="1" ht="16.95" customHeight="1" spans="1:5">
      <c r="A43" s="65">
        <v>2010405</v>
      </c>
      <c r="B43" s="74" t="s">
        <v>114</v>
      </c>
      <c r="C43" s="135">
        <v>0</v>
      </c>
      <c r="D43" s="135">
        <v>0</v>
      </c>
      <c r="E43" s="134"/>
    </row>
    <row r="44" s="46" customFormat="1" ht="16.95" customHeight="1" spans="1:5">
      <c r="A44" s="65">
        <v>2010406</v>
      </c>
      <c r="B44" s="74" t="s">
        <v>115</v>
      </c>
      <c r="C44" s="135">
        <v>0</v>
      </c>
      <c r="D44" s="135">
        <v>0</v>
      </c>
      <c r="E44" s="134"/>
    </row>
    <row r="45" s="46" customFormat="1" ht="16.95" customHeight="1" spans="1:5">
      <c r="A45" s="65">
        <v>2010407</v>
      </c>
      <c r="B45" s="74" t="s">
        <v>116</v>
      </c>
      <c r="C45" s="135">
        <v>0</v>
      </c>
      <c r="D45" s="135">
        <v>0</v>
      </c>
      <c r="E45" s="134"/>
    </row>
    <row r="46" s="46" customFormat="1" ht="16.95" customHeight="1" spans="1:5">
      <c r="A46" s="65">
        <v>2010408</v>
      </c>
      <c r="B46" s="74" t="s">
        <v>117</v>
      </c>
      <c r="C46" s="135">
        <v>0</v>
      </c>
      <c r="D46" s="135">
        <v>0</v>
      </c>
      <c r="E46" s="134"/>
    </row>
    <row r="47" s="46" customFormat="1" ht="16.95" customHeight="1" spans="1:5">
      <c r="A47" s="65">
        <v>2010450</v>
      </c>
      <c r="B47" s="74" t="s">
        <v>98</v>
      </c>
      <c r="C47" s="135">
        <v>0</v>
      </c>
      <c r="D47" s="135">
        <v>0</v>
      </c>
      <c r="E47" s="134"/>
    </row>
    <row r="48" s="46" customFormat="1" ht="16.95" customHeight="1" spans="1:5">
      <c r="A48" s="65">
        <v>2010499</v>
      </c>
      <c r="B48" s="74" t="s">
        <v>118</v>
      </c>
      <c r="C48" s="135">
        <v>857</v>
      </c>
      <c r="D48" s="135">
        <v>913</v>
      </c>
      <c r="E48" s="134">
        <f>C48/D48*100</f>
        <v>93.8663745892662</v>
      </c>
    </row>
    <row r="49" s="46" customFormat="1" ht="16.95" customHeight="1" spans="1:5">
      <c r="A49" s="65">
        <v>20105</v>
      </c>
      <c r="B49" s="73" t="s">
        <v>119</v>
      </c>
      <c r="C49" s="135">
        <v>752</v>
      </c>
      <c r="D49" s="135">
        <v>864</v>
      </c>
      <c r="E49" s="134">
        <f>C49/D49*100</f>
        <v>87.037037037037</v>
      </c>
    </row>
    <row r="50" s="46" customFormat="1" ht="16.95" customHeight="1" spans="1:5">
      <c r="A50" s="65">
        <v>2010501</v>
      </c>
      <c r="B50" s="74" t="s">
        <v>89</v>
      </c>
      <c r="C50" s="135">
        <v>373</v>
      </c>
      <c r="D50" s="135">
        <v>414</v>
      </c>
      <c r="E50" s="134">
        <f>C50/D50*100</f>
        <v>90.0966183574879</v>
      </c>
    </row>
    <row r="51" s="46" customFormat="1" ht="16.95" customHeight="1" spans="1:5">
      <c r="A51" s="65">
        <v>2010502</v>
      </c>
      <c r="B51" s="74" t="s">
        <v>90</v>
      </c>
      <c r="C51" s="135">
        <v>83</v>
      </c>
      <c r="D51" s="135">
        <v>58</v>
      </c>
      <c r="E51" s="134">
        <f>C51/D51*100</f>
        <v>143.103448275862</v>
      </c>
    </row>
    <row r="52" s="46" customFormat="1" ht="16.95" customHeight="1" spans="1:5">
      <c r="A52" s="65">
        <v>2010503</v>
      </c>
      <c r="B52" s="74" t="s">
        <v>91</v>
      </c>
      <c r="C52" s="135">
        <v>0</v>
      </c>
      <c r="D52" s="135">
        <v>0</v>
      </c>
      <c r="E52" s="134"/>
    </row>
    <row r="53" s="46" customFormat="1" ht="16.95" customHeight="1" spans="1:5">
      <c r="A53" s="65">
        <v>2010504</v>
      </c>
      <c r="B53" s="74" t="s">
        <v>120</v>
      </c>
      <c r="C53" s="135">
        <v>0</v>
      </c>
      <c r="D53" s="135">
        <v>0</v>
      </c>
      <c r="E53" s="134"/>
    </row>
    <row r="54" s="46" customFormat="1" ht="16.95" customHeight="1" spans="1:5">
      <c r="A54" s="65">
        <v>2010505</v>
      </c>
      <c r="B54" s="74" t="s">
        <v>121</v>
      </c>
      <c r="C54" s="135">
        <v>6</v>
      </c>
      <c r="D54" s="135">
        <v>129</v>
      </c>
      <c r="E54" s="134">
        <f>C54/D54*100</f>
        <v>4.65116279069767</v>
      </c>
    </row>
    <row r="55" s="46" customFormat="1" ht="16.95" customHeight="1" spans="1:5">
      <c r="A55" s="65">
        <v>2010506</v>
      </c>
      <c r="B55" s="74" t="s">
        <v>122</v>
      </c>
      <c r="C55" s="135">
        <v>0</v>
      </c>
      <c r="D55" s="135">
        <v>0</v>
      </c>
      <c r="E55" s="134"/>
    </row>
    <row r="56" s="46" customFormat="1" ht="16.95" customHeight="1" spans="1:5">
      <c r="A56" s="65">
        <v>2010507</v>
      </c>
      <c r="B56" s="74" t="s">
        <v>123</v>
      </c>
      <c r="C56" s="135">
        <v>174</v>
      </c>
      <c r="D56" s="135">
        <v>196</v>
      </c>
      <c r="E56" s="134">
        <f>C56/D56*100</f>
        <v>88.7755102040816</v>
      </c>
    </row>
    <row r="57" s="46" customFormat="1" ht="16.95" customHeight="1" spans="1:5">
      <c r="A57" s="65">
        <v>2010508</v>
      </c>
      <c r="B57" s="74" t="s">
        <v>124</v>
      </c>
      <c r="C57" s="135">
        <v>20</v>
      </c>
      <c r="D57" s="135">
        <v>32</v>
      </c>
      <c r="E57" s="134">
        <f>C57/D57*100</f>
        <v>62.5</v>
      </c>
    </row>
    <row r="58" s="46" customFormat="1" ht="16.95" customHeight="1" spans="1:5">
      <c r="A58" s="65">
        <v>2010550</v>
      </c>
      <c r="B58" s="74" t="s">
        <v>98</v>
      </c>
      <c r="C58" s="135">
        <v>0</v>
      </c>
      <c r="D58" s="135">
        <v>0</v>
      </c>
      <c r="E58" s="134"/>
    </row>
    <row r="59" s="46" customFormat="1" ht="16.95" customHeight="1" spans="1:5">
      <c r="A59" s="65">
        <v>2010599</v>
      </c>
      <c r="B59" s="74" t="s">
        <v>125</v>
      </c>
      <c r="C59" s="135">
        <v>96</v>
      </c>
      <c r="D59" s="135">
        <v>35</v>
      </c>
      <c r="E59" s="134">
        <f>C59/D59*100</f>
        <v>274.285714285714</v>
      </c>
    </row>
    <row r="60" s="46" customFormat="1" ht="16.95" customHeight="1" spans="1:5">
      <c r="A60" s="65">
        <v>20106</v>
      </c>
      <c r="B60" s="73" t="s">
        <v>126</v>
      </c>
      <c r="C60" s="135">
        <v>2754</v>
      </c>
      <c r="D60" s="135">
        <v>2741</v>
      </c>
      <c r="E60" s="134">
        <f>C60/D60*100</f>
        <v>100.474279460051</v>
      </c>
    </row>
    <row r="61" s="46" customFormat="1" ht="16.95" customHeight="1" spans="1:5">
      <c r="A61" s="65">
        <v>2010601</v>
      </c>
      <c r="B61" s="74" t="s">
        <v>89</v>
      </c>
      <c r="C61" s="135">
        <v>1510</v>
      </c>
      <c r="D61" s="135">
        <v>1598</v>
      </c>
      <c r="E61" s="134">
        <f>C61/D61*100</f>
        <v>94.4931163954944</v>
      </c>
    </row>
    <row r="62" s="46" customFormat="1" ht="16.95" customHeight="1" spans="1:5">
      <c r="A62" s="65">
        <v>2010602</v>
      </c>
      <c r="B62" s="74" t="s">
        <v>90</v>
      </c>
      <c r="C62" s="135">
        <v>246</v>
      </c>
      <c r="D62" s="135">
        <v>447</v>
      </c>
      <c r="E62" s="134">
        <f>C62/D62*100</f>
        <v>55.0335570469799</v>
      </c>
    </row>
    <row r="63" s="46" customFormat="1" ht="16.95" customHeight="1" spans="1:5">
      <c r="A63" s="65">
        <v>2010603</v>
      </c>
      <c r="B63" s="74" t="s">
        <v>91</v>
      </c>
      <c r="C63" s="135">
        <v>0</v>
      </c>
      <c r="D63" s="135">
        <v>0</v>
      </c>
      <c r="E63" s="134"/>
    </row>
    <row r="64" s="46" customFormat="1" ht="16.95" customHeight="1" spans="1:5">
      <c r="A64" s="65">
        <v>2010604</v>
      </c>
      <c r="B64" s="74" t="s">
        <v>127</v>
      </c>
      <c r="C64" s="135">
        <v>0</v>
      </c>
      <c r="D64" s="135">
        <v>0</v>
      </c>
      <c r="E64" s="134"/>
    </row>
    <row r="65" s="46" customFormat="1" ht="16.95" customHeight="1" spans="1:5">
      <c r="A65" s="65">
        <v>2010605</v>
      </c>
      <c r="B65" s="74" t="s">
        <v>128</v>
      </c>
      <c r="C65" s="135">
        <v>0</v>
      </c>
      <c r="D65" s="135">
        <v>0</v>
      </c>
      <c r="E65" s="134"/>
    </row>
    <row r="66" s="46" customFormat="1" ht="16.95" customHeight="1" spans="1:5">
      <c r="A66" s="65">
        <v>2010606</v>
      </c>
      <c r="B66" s="74" t="s">
        <v>129</v>
      </c>
      <c r="C66" s="135">
        <v>0</v>
      </c>
      <c r="D66" s="135">
        <v>0</v>
      </c>
      <c r="E66" s="134"/>
    </row>
    <row r="67" s="46" customFormat="1" ht="16.95" customHeight="1" spans="1:5">
      <c r="A67" s="65">
        <v>2010607</v>
      </c>
      <c r="B67" s="74" t="s">
        <v>130</v>
      </c>
      <c r="C67" s="135">
        <v>0</v>
      </c>
      <c r="D67" s="135">
        <v>0</v>
      </c>
      <c r="E67" s="134"/>
    </row>
    <row r="68" s="46" customFormat="1" ht="16.95" customHeight="1" spans="1:5">
      <c r="A68" s="65">
        <v>2010608</v>
      </c>
      <c r="B68" s="74" t="s">
        <v>131</v>
      </c>
      <c r="C68" s="135">
        <v>255</v>
      </c>
      <c r="D68" s="135">
        <v>211</v>
      </c>
      <c r="E68" s="134">
        <f>C68/D68*100</f>
        <v>120.85308056872</v>
      </c>
    </row>
    <row r="69" s="46" customFormat="1" ht="16.95" customHeight="1" spans="1:5">
      <c r="A69" s="65">
        <v>2010650</v>
      </c>
      <c r="B69" s="74" t="s">
        <v>98</v>
      </c>
      <c r="C69" s="135">
        <v>0</v>
      </c>
      <c r="D69" s="135">
        <v>0</v>
      </c>
      <c r="E69" s="134"/>
    </row>
    <row r="70" s="46" customFormat="1" ht="16.95" customHeight="1" spans="1:5">
      <c r="A70" s="65">
        <v>2010699</v>
      </c>
      <c r="B70" s="74" t="s">
        <v>132</v>
      </c>
      <c r="C70" s="135">
        <v>743</v>
      </c>
      <c r="D70" s="135">
        <v>485</v>
      </c>
      <c r="E70" s="134">
        <f>C70/D70*100</f>
        <v>153.19587628866</v>
      </c>
    </row>
    <row r="71" s="46" customFormat="1" ht="16.95" customHeight="1" spans="1:5">
      <c r="A71" s="65">
        <v>20107</v>
      </c>
      <c r="B71" s="73" t="s">
        <v>133</v>
      </c>
      <c r="C71" s="135">
        <v>4346</v>
      </c>
      <c r="D71" s="135">
        <v>7342</v>
      </c>
      <c r="E71" s="134">
        <f>C71/D71*100</f>
        <v>59.1936801961319</v>
      </c>
    </row>
    <row r="72" s="46" customFormat="1" ht="16.95" customHeight="1" spans="1:5">
      <c r="A72" s="65">
        <v>2010701</v>
      </c>
      <c r="B72" s="74" t="s">
        <v>89</v>
      </c>
      <c r="C72" s="135">
        <v>0</v>
      </c>
      <c r="D72" s="135">
        <v>0</v>
      </c>
      <c r="E72" s="134"/>
    </row>
    <row r="73" s="46" customFormat="1" ht="16.95" customHeight="1" spans="1:5">
      <c r="A73" s="65">
        <v>2010702</v>
      </c>
      <c r="B73" s="74" t="s">
        <v>90</v>
      </c>
      <c r="C73" s="135">
        <v>0</v>
      </c>
      <c r="D73" s="135">
        <v>0</v>
      </c>
      <c r="E73" s="134"/>
    </row>
    <row r="74" s="46" customFormat="1" ht="16.95" customHeight="1" spans="1:5">
      <c r="A74" s="65">
        <v>2010703</v>
      </c>
      <c r="B74" s="74" t="s">
        <v>91</v>
      </c>
      <c r="C74" s="135">
        <v>0</v>
      </c>
      <c r="D74" s="135">
        <v>0</v>
      </c>
      <c r="E74" s="134"/>
    </row>
    <row r="75" s="46" customFormat="1" ht="16.95" customHeight="1" spans="1:5">
      <c r="A75" s="65">
        <v>2010709</v>
      </c>
      <c r="B75" s="74" t="s">
        <v>130</v>
      </c>
      <c r="C75" s="135">
        <v>0</v>
      </c>
      <c r="D75" s="135">
        <v>0</v>
      </c>
      <c r="E75" s="134"/>
    </row>
    <row r="76" s="46" customFormat="1" ht="16.95" customHeight="1" spans="1:5">
      <c r="A76" s="65">
        <v>2010710</v>
      </c>
      <c r="B76" s="74" t="s">
        <v>134</v>
      </c>
      <c r="C76" s="135">
        <v>0</v>
      </c>
      <c r="D76" s="135">
        <v>0</v>
      </c>
      <c r="E76" s="134"/>
    </row>
    <row r="77" s="46" customFormat="1" ht="16.95" customHeight="1" spans="1:5">
      <c r="A77" s="65">
        <v>2010750</v>
      </c>
      <c r="B77" s="74" t="s">
        <v>98</v>
      </c>
      <c r="C77" s="135">
        <v>0</v>
      </c>
      <c r="D77" s="135">
        <v>0</v>
      </c>
      <c r="E77" s="134"/>
    </row>
    <row r="78" s="46" customFormat="1" ht="16.95" customHeight="1" spans="1:5">
      <c r="A78" s="65">
        <v>2010799</v>
      </c>
      <c r="B78" s="74" t="s">
        <v>135</v>
      </c>
      <c r="C78" s="135">
        <v>4346</v>
      </c>
      <c r="D78" s="135">
        <v>7342</v>
      </c>
      <c r="E78" s="134">
        <f>C78/D78*100</f>
        <v>59.1936801961319</v>
      </c>
    </row>
    <row r="79" s="46" customFormat="1" ht="16.95" customHeight="1" spans="1:5">
      <c r="A79" s="65">
        <v>20108</v>
      </c>
      <c r="B79" s="73" t="s">
        <v>136</v>
      </c>
      <c r="C79" s="135">
        <v>781</v>
      </c>
      <c r="D79" s="135">
        <v>840</v>
      </c>
      <c r="E79" s="134">
        <f>C79/D79*100</f>
        <v>92.9761904761905</v>
      </c>
    </row>
    <row r="80" s="46" customFormat="1" ht="16.95" customHeight="1" spans="1:5">
      <c r="A80" s="65">
        <v>2010801</v>
      </c>
      <c r="B80" s="74" t="s">
        <v>89</v>
      </c>
      <c r="C80" s="135">
        <v>464</v>
      </c>
      <c r="D80" s="135">
        <v>504</v>
      </c>
      <c r="E80" s="134">
        <f>C80/D80*100</f>
        <v>92.0634920634921</v>
      </c>
    </row>
    <row r="81" s="46" customFormat="1" ht="16.95" customHeight="1" spans="1:5">
      <c r="A81" s="65">
        <v>2010802</v>
      </c>
      <c r="B81" s="74" t="s">
        <v>90</v>
      </c>
      <c r="C81" s="135">
        <v>0</v>
      </c>
      <c r="D81" s="135">
        <v>0</v>
      </c>
      <c r="E81" s="134"/>
    </row>
    <row r="82" s="46" customFormat="1" ht="16.95" customHeight="1" spans="1:5">
      <c r="A82" s="65">
        <v>2010803</v>
      </c>
      <c r="B82" s="74" t="s">
        <v>91</v>
      </c>
      <c r="C82" s="135">
        <v>0</v>
      </c>
      <c r="D82" s="135">
        <v>0</v>
      </c>
      <c r="E82" s="134"/>
    </row>
    <row r="83" s="46" customFormat="1" ht="16.95" customHeight="1" spans="1:5">
      <c r="A83" s="65">
        <v>2010804</v>
      </c>
      <c r="B83" s="74" t="s">
        <v>137</v>
      </c>
      <c r="C83" s="135">
        <v>71</v>
      </c>
      <c r="D83" s="135">
        <v>0</v>
      </c>
      <c r="E83" s="134"/>
    </row>
    <row r="84" s="46" customFormat="1" ht="16.95" customHeight="1" spans="1:5">
      <c r="A84" s="65">
        <v>2010805</v>
      </c>
      <c r="B84" s="74" t="s">
        <v>138</v>
      </c>
      <c r="C84" s="135">
        <v>0</v>
      </c>
      <c r="D84" s="135">
        <v>0</v>
      </c>
      <c r="E84" s="134"/>
    </row>
    <row r="85" s="46" customFormat="1" ht="16.95" customHeight="1" spans="1:5">
      <c r="A85" s="65">
        <v>2010806</v>
      </c>
      <c r="B85" s="74" t="s">
        <v>130</v>
      </c>
      <c r="C85" s="135">
        <v>0</v>
      </c>
      <c r="D85" s="135">
        <v>0</v>
      </c>
      <c r="E85" s="134"/>
    </row>
    <row r="86" s="46" customFormat="1" ht="16.95" customHeight="1" spans="1:5">
      <c r="A86" s="65">
        <v>2010850</v>
      </c>
      <c r="B86" s="74" t="s">
        <v>98</v>
      </c>
      <c r="C86" s="135">
        <v>0</v>
      </c>
      <c r="D86" s="135">
        <v>0</v>
      </c>
      <c r="E86" s="134"/>
    </row>
    <row r="87" s="46" customFormat="1" ht="16.95" customHeight="1" spans="1:5">
      <c r="A87" s="65">
        <v>2010899</v>
      </c>
      <c r="B87" s="74" t="s">
        <v>139</v>
      </c>
      <c r="C87" s="135">
        <v>246</v>
      </c>
      <c r="D87" s="135">
        <v>336</v>
      </c>
      <c r="E87" s="134">
        <f>C87/D87*100</f>
        <v>73.2142857142857</v>
      </c>
    </row>
    <row r="88" s="46" customFormat="1" ht="16.95" customHeight="1" spans="1:5">
      <c r="A88" s="65">
        <v>20109</v>
      </c>
      <c r="B88" s="73" t="s">
        <v>140</v>
      </c>
      <c r="C88" s="135">
        <v>0</v>
      </c>
      <c r="D88" s="135">
        <v>0</v>
      </c>
      <c r="E88" s="134"/>
    </row>
    <row r="89" s="46" customFormat="1" ht="16.95" customHeight="1" spans="1:5">
      <c r="A89" s="65">
        <v>2010901</v>
      </c>
      <c r="B89" s="74" t="s">
        <v>89</v>
      </c>
      <c r="C89" s="135">
        <v>0</v>
      </c>
      <c r="D89" s="135">
        <v>0</v>
      </c>
      <c r="E89" s="134"/>
    </row>
    <row r="90" s="46" customFormat="1" ht="16.95" customHeight="1" spans="1:5">
      <c r="A90" s="65">
        <v>2010902</v>
      </c>
      <c r="B90" s="74" t="s">
        <v>90</v>
      </c>
      <c r="C90" s="135">
        <v>0</v>
      </c>
      <c r="D90" s="135">
        <v>0</v>
      </c>
      <c r="E90" s="134"/>
    </row>
    <row r="91" s="46" customFormat="1" ht="16.95" customHeight="1" spans="1:5">
      <c r="A91" s="65">
        <v>2010903</v>
      </c>
      <c r="B91" s="74" t="s">
        <v>91</v>
      </c>
      <c r="C91" s="135">
        <v>0</v>
      </c>
      <c r="D91" s="135">
        <v>0</v>
      </c>
      <c r="E91" s="134"/>
    </row>
    <row r="92" s="46" customFormat="1" ht="16.95" customHeight="1" spans="1:5">
      <c r="A92" s="65">
        <v>2010905</v>
      </c>
      <c r="B92" s="74" t="s">
        <v>141</v>
      </c>
      <c r="C92" s="135">
        <v>0</v>
      </c>
      <c r="D92" s="135">
        <v>0</v>
      </c>
      <c r="E92" s="134"/>
    </row>
    <row r="93" s="46" customFormat="1" ht="16.95" customHeight="1" spans="1:5">
      <c r="A93" s="65">
        <v>2010907</v>
      </c>
      <c r="B93" s="74" t="s">
        <v>142</v>
      </c>
      <c r="C93" s="135">
        <v>0</v>
      </c>
      <c r="D93" s="135">
        <v>0</v>
      </c>
      <c r="E93" s="134"/>
    </row>
    <row r="94" s="46" customFormat="1" ht="16.95" customHeight="1" spans="1:5">
      <c r="A94" s="65">
        <v>2010908</v>
      </c>
      <c r="B94" s="74" t="s">
        <v>130</v>
      </c>
      <c r="C94" s="135">
        <v>0</v>
      </c>
      <c r="D94" s="135">
        <v>0</v>
      </c>
      <c r="E94" s="134"/>
    </row>
    <row r="95" s="46" customFormat="1" ht="16.95" customHeight="1" spans="1:5">
      <c r="A95" s="65">
        <v>2010909</v>
      </c>
      <c r="B95" s="74" t="s">
        <v>143</v>
      </c>
      <c r="C95" s="135">
        <v>0</v>
      </c>
      <c r="D95" s="135">
        <v>0</v>
      </c>
      <c r="E95" s="134"/>
    </row>
    <row r="96" s="46" customFormat="1" ht="16.95" customHeight="1" spans="1:5">
      <c r="A96" s="65">
        <v>2010910</v>
      </c>
      <c r="B96" s="74" t="s">
        <v>144</v>
      </c>
      <c r="C96" s="135">
        <v>0</v>
      </c>
      <c r="D96" s="135">
        <v>0</v>
      </c>
      <c r="E96" s="134"/>
    </row>
    <row r="97" s="46" customFormat="1" ht="16.95" customHeight="1" spans="1:5">
      <c r="A97" s="65">
        <v>2010911</v>
      </c>
      <c r="B97" s="74" t="s">
        <v>145</v>
      </c>
      <c r="C97" s="135">
        <v>0</v>
      </c>
      <c r="D97" s="135">
        <v>0</v>
      </c>
      <c r="E97" s="134"/>
    </row>
    <row r="98" s="46" customFormat="1" ht="16.95" customHeight="1" spans="1:5">
      <c r="A98" s="65">
        <v>2010912</v>
      </c>
      <c r="B98" s="74" t="s">
        <v>146</v>
      </c>
      <c r="C98" s="135">
        <v>0</v>
      </c>
      <c r="D98" s="135">
        <v>0</v>
      </c>
      <c r="E98" s="134"/>
    </row>
    <row r="99" s="46" customFormat="1" ht="16.95" customHeight="1" spans="1:5">
      <c r="A99" s="65">
        <v>2010950</v>
      </c>
      <c r="B99" s="74" t="s">
        <v>98</v>
      </c>
      <c r="C99" s="135">
        <v>0</v>
      </c>
      <c r="D99" s="135">
        <v>0</v>
      </c>
      <c r="E99" s="134"/>
    </row>
    <row r="100" s="46" customFormat="1" ht="16.95" customHeight="1" spans="1:5">
      <c r="A100" s="65">
        <v>2010999</v>
      </c>
      <c r="B100" s="74" t="s">
        <v>147</v>
      </c>
      <c r="C100" s="135">
        <v>0</v>
      </c>
      <c r="D100" s="135">
        <v>0</v>
      </c>
      <c r="E100" s="134"/>
    </row>
    <row r="101" s="46" customFormat="1" ht="16.95" customHeight="1" spans="1:5">
      <c r="A101" s="65">
        <v>20111</v>
      </c>
      <c r="B101" s="73" t="s">
        <v>148</v>
      </c>
      <c r="C101" s="135">
        <v>3306</v>
      </c>
      <c r="D101" s="135">
        <v>2947</v>
      </c>
      <c r="E101" s="134">
        <f>C101/D101*100</f>
        <v>112.181879877842</v>
      </c>
    </row>
    <row r="102" s="46" customFormat="1" ht="16.95" customHeight="1" spans="1:5">
      <c r="A102" s="65">
        <v>2011101</v>
      </c>
      <c r="B102" s="74" t="s">
        <v>89</v>
      </c>
      <c r="C102" s="135">
        <v>2290</v>
      </c>
      <c r="D102" s="135">
        <v>2190</v>
      </c>
      <c r="E102" s="134">
        <f>C102/D102*100</f>
        <v>104.566210045662</v>
      </c>
    </row>
    <row r="103" s="46" customFormat="1" ht="16.95" customHeight="1" spans="1:5">
      <c r="A103" s="65">
        <v>2011102</v>
      </c>
      <c r="B103" s="74" t="s">
        <v>90</v>
      </c>
      <c r="C103" s="135">
        <v>686</v>
      </c>
      <c r="D103" s="135">
        <v>700</v>
      </c>
      <c r="E103" s="134">
        <f>C103/D103*100</f>
        <v>98</v>
      </c>
    </row>
    <row r="104" s="46" customFormat="1" ht="16.95" customHeight="1" spans="1:5">
      <c r="A104" s="65">
        <v>2011103</v>
      </c>
      <c r="B104" s="74" t="s">
        <v>91</v>
      </c>
      <c r="C104" s="135">
        <v>0</v>
      </c>
      <c r="D104" s="135">
        <v>0</v>
      </c>
      <c r="E104" s="134"/>
    </row>
    <row r="105" s="46" customFormat="1" ht="16.95" customHeight="1" spans="1:5">
      <c r="A105" s="65">
        <v>2011104</v>
      </c>
      <c r="B105" s="74" t="s">
        <v>149</v>
      </c>
      <c r="C105" s="135">
        <v>116</v>
      </c>
      <c r="D105" s="135">
        <v>0</v>
      </c>
      <c r="E105" s="134"/>
    </row>
    <row r="106" s="46" customFormat="1" ht="16.95" customHeight="1" spans="1:5">
      <c r="A106" s="65">
        <v>2011105</v>
      </c>
      <c r="B106" s="74" t="s">
        <v>150</v>
      </c>
      <c r="C106" s="135">
        <v>0</v>
      </c>
      <c r="D106" s="135">
        <v>0</v>
      </c>
      <c r="E106" s="134"/>
    </row>
    <row r="107" s="46" customFormat="1" ht="16.95" customHeight="1" spans="1:5">
      <c r="A107" s="65">
        <v>2011106</v>
      </c>
      <c r="B107" s="74" t="s">
        <v>151</v>
      </c>
      <c r="C107" s="135">
        <v>82</v>
      </c>
      <c r="D107" s="135">
        <v>0</v>
      </c>
      <c r="E107" s="134"/>
    </row>
    <row r="108" s="46" customFormat="1" ht="16.95" customHeight="1" spans="1:5">
      <c r="A108" s="65">
        <v>2011150</v>
      </c>
      <c r="B108" s="74" t="s">
        <v>98</v>
      </c>
      <c r="C108" s="135">
        <v>0</v>
      </c>
      <c r="D108" s="135">
        <v>0</v>
      </c>
      <c r="E108" s="134"/>
    </row>
    <row r="109" s="46" customFormat="1" ht="16.95" customHeight="1" spans="1:5">
      <c r="A109" s="65">
        <v>2011199</v>
      </c>
      <c r="B109" s="74" t="s">
        <v>152</v>
      </c>
      <c r="C109" s="135">
        <v>132</v>
      </c>
      <c r="D109" s="135">
        <v>57</v>
      </c>
      <c r="E109" s="134">
        <f>C109/D109*100</f>
        <v>231.578947368421</v>
      </c>
    </row>
    <row r="110" s="46" customFormat="1" ht="16.95" customHeight="1" spans="1:5">
      <c r="A110" s="65">
        <v>20113</v>
      </c>
      <c r="B110" s="73" t="s">
        <v>153</v>
      </c>
      <c r="C110" s="135">
        <v>1142</v>
      </c>
      <c r="D110" s="135">
        <v>1327</v>
      </c>
      <c r="E110" s="134">
        <f>C110/D110*100</f>
        <v>86.0587792012057</v>
      </c>
    </row>
    <row r="111" s="46" customFormat="1" ht="16.95" customHeight="1" spans="1:5">
      <c r="A111" s="65">
        <v>2011301</v>
      </c>
      <c r="B111" s="74" t="s">
        <v>89</v>
      </c>
      <c r="C111" s="135">
        <v>570</v>
      </c>
      <c r="D111" s="135">
        <v>836</v>
      </c>
      <c r="E111" s="134">
        <f>C111/D111*100</f>
        <v>68.1818181818182</v>
      </c>
    </row>
    <row r="112" s="46" customFormat="1" ht="16.95" customHeight="1" spans="1:5">
      <c r="A112" s="65">
        <v>2011302</v>
      </c>
      <c r="B112" s="74" t="s">
        <v>90</v>
      </c>
      <c r="C112" s="135">
        <v>0</v>
      </c>
      <c r="D112" s="135">
        <v>0</v>
      </c>
      <c r="E112" s="134"/>
    </row>
    <row r="113" s="46" customFormat="1" ht="16.95" customHeight="1" spans="1:5">
      <c r="A113" s="65">
        <v>2011303</v>
      </c>
      <c r="B113" s="74" t="s">
        <v>91</v>
      </c>
      <c r="C113" s="135">
        <v>0</v>
      </c>
      <c r="D113" s="135">
        <v>0</v>
      </c>
      <c r="E113" s="134"/>
    </row>
    <row r="114" s="46" customFormat="1" ht="16.95" customHeight="1" spans="1:5">
      <c r="A114" s="65">
        <v>2011304</v>
      </c>
      <c r="B114" s="74" t="s">
        <v>154</v>
      </c>
      <c r="C114" s="135">
        <v>0</v>
      </c>
      <c r="D114" s="135">
        <v>0</v>
      </c>
      <c r="E114" s="134"/>
    </row>
    <row r="115" s="46" customFormat="1" ht="16.95" customHeight="1" spans="1:5">
      <c r="A115" s="65">
        <v>2011305</v>
      </c>
      <c r="B115" s="74" t="s">
        <v>155</v>
      </c>
      <c r="C115" s="135">
        <v>0</v>
      </c>
      <c r="D115" s="135">
        <v>0</v>
      </c>
      <c r="E115" s="134"/>
    </row>
    <row r="116" s="46" customFormat="1" ht="16.95" customHeight="1" spans="1:5">
      <c r="A116" s="65">
        <v>2011306</v>
      </c>
      <c r="B116" s="74" t="s">
        <v>156</v>
      </c>
      <c r="C116" s="135">
        <v>0</v>
      </c>
      <c r="D116" s="135">
        <v>0</v>
      </c>
      <c r="E116" s="134"/>
    </row>
    <row r="117" s="46" customFormat="1" ht="16.95" customHeight="1" spans="1:5">
      <c r="A117" s="65">
        <v>2011307</v>
      </c>
      <c r="B117" s="74" t="s">
        <v>157</v>
      </c>
      <c r="C117" s="135">
        <v>0</v>
      </c>
      <c r="D117" s="135">
        <v>0</v>
      </c>
      <c r="E117" s="134"/>
    </row>
    <row r="118" s="46" customFormat="1" ht="16.95" customHeight="1" spans="1:5">
      <c r="A118" s="65">
        <v>2011308</v>
      </c>
      <c r="B118" s="74" t="s">
        <v>158</v>
      </c>
      <c r="C118" s="135">
        <v>124</v>
      </c>
      <c r="D118" s="135">
        <v>238</v>
      </c>
      <c r="E118" s="134">
        <f>C118/D118*100</f>
        <v>52.1008403361345</v>
      </c>
    </row>
    <row r="119" s="46" customFormat="1" ht="16.95" customHeight="1" spans="1:5">
      <c r="A119" s="65">
        <v>2011350</v>
      </c>
      <c r="B119" s="74" t="s">
        <v>98</v>
      </c>
      <c r="C119" s="135">
        <v>406</v>
      </c>
      <c r="D119" s="135">
        <v>101</v>
      </c>
      <c r="E119" s="134">
        <f>C119/D119*100</f>
        <v>401.980198019802</v>
      </c>
    </row>
    <row r="120" s="46" customFormat="1" ht="16.95" customHeight="1" spans="1:5">
      <c r="A120" s="65">
        <v>2011399</v>
      </c>
      <c r="B120" s="74" t="s">
        <v>159</v>
      </c>
      <c r="C120" s="135">
        <v>42</v>
      </c>
      <c r="D120" s="135">
        <v>152</v>
      </c>
      <c r="E120" s="134">
        <f>C120/D120*100</f>
        <v>27.6315789473684</v>
      </c>
    </row>
    <row r="121" s="46" customFormat="1" ht="16.95" customHeight="1" spans="1:5">
      <c r="A121" s="65">
        <v>20114</v>
      </c>
      <c r="B121" s="73" t="s">
        <v>160</v>
      </c>
      <c r="C121" s="135">
        <v>4</v>
      </c>
      <c r="D121" s="135">
        <v>212</v>
      </c>
      <c r="E121" s="134">
        <f>C121/D121*100</f>
        <v>1.88679245283019</v>
      </c>
    </row>
    <row r="122" s="46" customFormat="1" ht="16.95" customHeight="1" spans="1:5">
      <c r="A122" s="65">
        <v>2011401</v>
      </c>
      <c r="B122" s="74" t="s">
        <v>89</v>
      </c>
      <c r="C122" s="135">
        <v>0</v>
      </c>
      <c r="D122" s="135">
        <v>0</v>
      </c>
      <c r="E122" s="134"/>
    </row>
    <row r="123" s="46" customFormat="1" ht="16.95" customHeight="1" spans="1:5">
      <c r="A123" s="65">
        <v>2011402</v>
      </c>
      <c r="B123" s="74" t="s">
        <v>90</v>
      </c>
      <c r="C123" s="135">
        <v>0</v>
      </c>
      <c r="D123" s="135">
        <v>0</v>
      </c>
      <c r="E123" s="134"/>
    </row>
    <row r="124" s="46" customFormat="1" ht="16.95" customHeight="1" spans="1:5">
      <c r="A124" s="65">
        <v>2011403</v>
      </c>
      <c r="B124" s="74" t="s">
        <v>91</v>
      </c>
      <c r="C124" s="135">
        <v>0</v>
      </c>
      <c r="D124" s="135">
        <v>0</v>
      </c>
      <c r="E124" s="134"/>
    </row>
    <row r="125" s="46" customFormat="1" ht="16.95" customHeight="1" spans="1:5">
      <c r="A125" s="65">
        <v>2011404</v>
      </c>
      <c r="B125" s="74" t="s">
        <v>161</v>
      </c>
      <c r="C125" s="135">
        <v>0</v>
      </c>
      <c r="D125" s="135">
        <v>0</v>
      </c>
      <c r="E125" s="134"/>
    </row>
    <row r="126" s="46" customFormat="1" ht="16.95" customHeight="1" spans="1:5">
      <c r="A126" s="65">
        <v>2011405</v>
      </c>
      <c r="B126" s="74" t="s">
        <v>162</v>
      </c>
      <c r="C126" s="135">
        <v>0</v>
      </c>
      <c r="D126" s="135">
        <v>0</v>
      </c>
      <c r="E126" s="134"/>
    </row>
    <row r="127" s="46" customFormat="1" ht="16.95" customHeight="1" spans="1:5">
      <c r="A127" s="65">
        <v>2011408</v>
      </c>
      <c r="B127" s="74" t="s">
        <v>163</v>
      </c>
      <c r="C127" s="135">
        <v>0</v>
      </c>
      <c r="D127" s="135">
        <v>0</v>
      </c>
      <c r="E127" s="134"/>
    </row>
    <row r="128" s="46" customFormat="1" ht="16.95" customHeight="1" spans="1:5">
      <c r="A128" s="65">
        <v>2011409</v>
      </c>
      <c r="B128" s="74" t="s">
        <v>164</v>
      </c>
      <c r="C128" s="135">
        <v>0</v>
      </c>
      <c r="D128" s="135">
        <v>20</v>
      </c>
      <c r="E128" s="134">
        <f>C128/D128*100</f>
        <v>0</v>
      </c>
    </row>
    <row r="129" s="46" customFormat="1" ht="16.95" customHeight="1" spans="1:5">
      <c r="A129" s="65">
        <v>2011410</v>
      </c>
      <c r="B129" s="74" t="s">
        <v>165</v>
      </c>
      <c r="C129" s="135">
        <v>0</v>
      </c>
      <c r="D129" s="135">
        <v>0</v>
      </c>
      <c r="E129" s="134"/>
    </row>
    <row r="130" s="46" customFormat="1" ht="16.95" customHeight="1" spans="1:5">
      <c r="A130" s="65">
        <v>2011411</v>
      </c>
      <c r="B130" s="74" t="s">
        <v>166</v>
      </c>
      <c r="C130" s="135">
        <v>0</v>
      </c>
      <c r="D130" s="135">
        <v>0</v>
      </c>
      <c r="E130" s="134"/>
    </row>
    <row r="131" s="46" customFormat="1" ht="16.95" customHeight="1" spans="1:5">
      <c r="A131" s="65">
        <v>2011450</v>
      </c>
      <c r="B131" s="74" t="s">
        <v>98</v>
      </c>
      <c r="C131" s="135">
        <v>0</v>
      </c>
      <c r="D131" s="135">
        <v>0</v>
      </c>
      <c r="E131" s="134"/>
    </row>
    <row r="132" s="46" customFormat="1" ht="16.95" customHeight="1" spans="1:5">
      <c r="A132" s="65">
        <v>2011499</v>
      </c>
      <c r="B132" s="74" t="s">
        <v>167</v>
      </c>
      <c r="C132" s="135">
        <v>4</v>
      </c>
      <c r="D132" s="135">
        <v>192</v>
      </c>
      <c r="E132" s="134">
        <f>C132/D132*100</f>
        <v>2.08333333333333</v>
      </c>
    </row>
    <row r="133" s="46" customFormat="1" ht="16.95" customHeight="1" spans="1:5">
      <c r="A133" s="65">
        <v>20123</v>
      </c>
      <c r="B133" s="73" t="s">
        <v>168</v>
      </c>
      <c r="C133" s="135">
        <v>86</v>
      </c>
      <c r="D133" s="135">
        <v>104</v>
      </c>
      <c r="E133" s="134">
        <f>C133/D133*100</f>
        <v>82.6923076923077</v>
      </c>
    </row>
    <row r="134" s="46" customFormat="1" ht="16.95" customHeight="1" spans="1:5">
      <c r="A134" s="65">
        <v>2012301</v>
      </c>
      <c r="B134" s="74" t="s">
        <v>89</v>
      </c>
      <c r="C134" s="135">
        <v>0</v>
      </c>
      <c r="D134" s="135">
        <v>0</v>
      </c>
      <c r="E134" s="134"/>
    </row>
    <row r="135" s="46" customFormat="1" ht="16.95" customHeight="1" spans="1:5">
      <c r="A135" s="65">
        <v>2012302</v>
      </c>
      <c r="B135" s="74" t="s">
        <v>90</v>
      </c>
      <c r="C135" s="135">
        <v>0</v>
      </c>
      <c r="D135" s="135">
        <v>0</v>
      </c>
      <c r="E135" s="134"/>
    </row>
    <row r="136" s="46" customFormat="1" ht="16.95" customHeight="1" spans="1:5">
      <c r="A136" s="65">
        <v>2012303</v>
      </c>
      <c r="B136" s="74" t="s">
        <v>91</v>
      </c>
      <c r="C136" s="135">
        <v>0</v>
      </c>
      <c r="D136" s="135">
        <v>0</v>
      </c>
      <c r="E136" s="134"/>
    </row>
    <row r="137" s="46" customFormat="1" ht="16.95" customHeight="1" spans="1:5">
      <c r="A137" s="65">
        <v>2012304</v>
      </c>
      <c r="B137" s="74" t="s">
        <v>169</v>
      </c>
      <c r="C137" s="135">
        <v>86</v>
      </c>
      <c r="D137" s="135">
        <v>104</v>
      </c>
      <c r="E137" s="134">
        <f>C137/D137*100</f>
        <v>82.6923076923077</v>
      </c>
    </row>
    <row r="138" s="46" customFormat="1" ht="16.95" customHeight="1" spans="1:5">
      <c r="A138" s="65">
        <v>2012350</v>
      </c>
      <c r="B138" s="74" t="s">
        <v>98</v>
      </c>
      <c r="C138" s="135">
        <v>0</v>
      </c>
      <c r="D138" s="135">
        <v>0</v>
      </c>
      <c r="E138" s="134"/>
    </row>
    <row r="139" s="46" customFormat="1" ht="16.95" customHeight="1" spans="1:5">
      <c r="A139" s="65">
        <v>2012399</v>
      </c>
      <c r="B139" s="74" t="s">
        <v>170</v>
      </c>
      <c r="C139" s="135">
        <v>0</v>
      </c>
      <c r="D139" s="135">
        <v>0</v>
      </c>
      <c r="E139" s="134"/>
    </row>
    <row r="140" s="46" customFormat="1" ht="16.95" customHeight="1" spans="1:5">
      <c r="A140" s="65">
        <v>20125</v>
      </c>
      <c r="B140" s="73" t="s">
        <v>171</v>
      </c>
      <c r="C140" s="135">
        <v>0</v>
      </c>
      <c r="D140" s="135">
        <v>0</v>
      </c>
      <c r="E140" s="134"/>
    </row>
    <row r="141" s="46" customFormat="1" ht="16.95" customHeight="1" spans="1:5">
      <c r="A141" s="65">
        <v>2012501</v>
      </c>
      <c r="B141" s="74" t="s">
        <v>89</v>
      </c>
      <c r="C141" s="135">
        <v>0</v>
      </c>
      <c r="D141" s="135">
        <v>0</v>
      </c>
      <c r="E141" s="134"/>
    </row>
    <row r="142" s="46" customFormat="1" ht="16.95" customHeight="1" spans="1:5">
      <c r="A142" s="65">
        <v>2012502</v>
      </c>
      <c r="B142" s="74" t="s">
        <v>90</v>
      </c>
      <c r="C142" s="135">
        <v>0</v>
      </c>
      <c r="D142" s="135">
        <v>0</v>
      </c>
      <c r="E142" s="134"/>
    </row>
    <row r="143" s="46" customFormat="1" ht="16.95" customHeight="1" spans="1:5">
      <c r="A143" s="65">
        <v>2012503</v>
      </c>
      <c r="B143" s="74" t="s">
        <v>91</v>
      </c>
      <c r="C143" s="135">
        <v>0</v>
      </c>
      <c r="D143" s="135">
        <v>0</v>
      </c>
      <c r="E143" s="134"/>
    </row>
    <row r="144" s="46" customFormat="1" ht="16.95" customHeight="1" spans="1:5">
      <c r="A144" s="65">
        <v>2012504</v>
      </c>
      <c r="B144" s="74" t="s">
        <v>172</v>
      </c>
      <c r="C144" s="135">
        <v>0</v>
      </c>
      <c r="D144" s="135">
        <v>0</v>
      </c>
      <c r="E144" s="134"/>
    </row>
    <row r="145" s="46" customFormat="1" ht="16.95" customHeight="1" spans="1:5">
      <c r="A145" s="65">
        <v>2012505</v>
      </c>
      <c r="B145" s="74" t="s">
        <v>173</v>
      </c>
      <c r="C145" s="135">
        <v>0</v>
      </c>
      <c r="D145" s="135">
        <v>0</v>
      </c>
      <c r="E145" s="134"/>
    </row>
    <row r="146" s="46" customFormat="1" ht="16.95" customHeight="1" spans="1:5">
      <c r="A146" s="65">
        <v>2012550</v>
      </c>
      <c r="B146" s="74" t="s">
        <v>98</v>
      </c>
      <c r="C146" s="135">
        <v>0</v>
      </c>
      <c r="D146" s="135">
        <v>0</v>
      </c>
      <c r="E146" s="134"/>
    </row>
    <row r="147" s="46" customFormat="1" ht="16.95" customHeight="1" spans="1:5">
      <c r="A147" s="65">
        <v>2012599</v>
      </c>
      <c r="B147" s="74" t="s">
        <v>174</v>
      </c>
      <c r="C147" s="135">
        <v>0</v>
      </c>
      <c r="D147" s="135">
        <v>0</v>
      </c>
      <c r="E147" s="134"/>
    </row>
    <row r="148" s="46" customFormat="1" ht="16.95" customHeight="1" spans="1:5">
      <c r="A148" s="65">
        <v>20126</v>
      </c>
      <c r="B148" s="73" t="s">
        <v>175</v>
      </c>
      <c r="C148" s="135">
        <v>268</v>
      </c>
      <c r="D148" s="135">
        <v>500</v>
      </c>
      <c r="E148" s="134">
        <f>C148/D148*100</f>
        <v>53.6</v>
      </c>
    </row>
    <row r="149" s="46" customFormat="1" ht="16.95" customHeight="1" spans="1:5">
      <c r="A149" s="65">
        <v>2012601</v>
      </c>
      <c r="B149" s="74" t="s">
        <v>89</v>
      </c>
      <c r="C149" s="135">
        <v>95</v>
      </c>
      <c r="D149" s="135">
        <v>89</v>
      </c>
      <c r="E149" s="134">
        <f>C149/D149*100</f>
        <v>106.741573033708</v>
      </c>
    </row>
    <row r="150" s="46" customFormat="1" ht="16.95" customHeight="1" spans="1:5">
      <c r="A150" s="65">
        <v>2012602</v>
      </c>
      <c r="B150" s="74" t="s">
        <v>90</v>
      </c>
      <c r="C150" s="135">
        <v>8</v>
      </c>
      <c r="D150" s="135">
        <v>21</v>
      </c>
      <c r="E150" s="134">
        <f>C150/D150*100</f>
        <v>38.0952380952381</v>
      </c>
    </row>
    <row r="151" s="46" customFormat="1" ht="16.95" customHeight="1" spans="1:5">
      <c r="A151" s="65">
        <v>2012603</v>
      </c>
      <c r="B151" s="74" t="s">
        <v>91</v>
      </c>
      <c r="C151" s="135">
        <v>0</v>
      </c>
      <c r="D151" s="135">
        <v>0</v>
      </c>
      <c r="E151" s="134"/>
    </row>
    <row r="152" s="46" customFormat="1" ht="16.95" customHeight="1" spans="1:5">
      <c r="A152" s="65">
        <v>2012604</v>
      </c>
      <c r="B152" s="74" t="s">
        <v>176</v>
      </c>
      <c r="C152" s="135">
        <v>136</v>
      </c>
      <c r="D152" s="135">
        <v>390</v>
      </c>
      <c r="E152" s="134">
        <f>C152/D152*100</f>
        <v>34.8717948717949</v>
      </c>
    </row>
    <row r="153" s="46" customFormat="1" ht="16.95" customHeight="1" spans="1:5">
      <c r="A153" s="65">
        <v>2012699</v>
      </c>
      <c r="B153" s="74" t="s">
        <v>177</v>
      </c>
      <c r="C153" s="135">
        <v>29</v>
      </c>
      <c r="D153" s="135">
        <v>0</v>
      </c>
      <c r="E153" s="134"/>
    </row>
    <row r="154" s="46" customFormat="1" ht="16.95" customHeight="1" spans="1:5">
      <c r="A154" s="65">
        <v>20128</v>
      </c>
      <c r="B154" s="73" t="s">
        <v>178</v>
      </c>
      <c r="C154" s="135">
        <v>103</v>
      </c>
      <c r="D154" s="135">
        <v>129</v>
      </c>
      <c r="E154" s="134">
        <f>C154/D154*100</f>
        <v>79.8449612403101</v>
      </c>
    </row>
    <row r="155" s="46" customFormat="1" ht="16.95" customHeight="1" spans="1:5">
      <c r="A155" s="65">
        <v>2012801</v>
      </c>
      <c r="B155" s="74" t="s">
        <v>89</v>
      </c>
      <c r="C155" s="135">
        <v>85</v>
      </c>
      <c r="D155" s="135">
        <v>84</v>
      </c>
      <c r="E155" s="134">
        <f>C155/D155*100</f>
        <v>101.190476190476</v>
      </c>
    </row>
    <row r="156" s="46" customFormat="1" ht="16.95" customHeight="1" spans="1:5">
      <c r="A156" s="65">
        <v>2012802</v>
      </c>
      <c r="B156" s="74" t="s">
        <v>90</v>
      </c>
      <c r="C156" s="135">
        <v>8</v>
      </c>
      <c r="D156" s="135">
        <v>35</v>
      </c>
      <c r="E156" s="134">
        <f>C156/D156*100</f>
        <v>22.8571428571429</v>
      </c>
    </row>
    <row r="157" s="46" customFormat="1" ht="16.95" customHeight="1" spans="1:5">
      <c r="A157" s="65">
        <v>2012803</v>
      </c>
      <c r="B157" s="74" t="s">
        <v>91</v>
      </c>
      <c r="C157" s="135">
        <v>0</v>
      </c>
      <c r="D157" s="135">
        <v>0</v>
      </c>
      <c r="E157" s="134"/>
    </row>
    <row r="158" s="46" customFormat="1" ht="16.95" customHeight="1" spans="1:5">
      <c r="A158" s="65">
        <v>2012804</v>
      </c>
      <c r="B158" s="74" t="s">
        <v>103</v>
      </c>
      <c r="C158" s="135">
        <v>0</v>
      </c>
      <c r="D158" s="135">
        <v>0</v>
      </c>
      <c r="E158" s="134"/>
    </row>
    <row r="159" s="46" customFormat="1" ht="16.95" customHeight="1" spans="1:5">
      <c r="A159" s="65">
        <v>2012850</v>
      </c>
      <c r="B159" s="74" t="s">
        <v>98</v>
      </c>
      <c r="C159" s="135">
        <v>0</v>
      </c>
      <c r="D159" s="135">
        <v>0</v>
      </c>
      <c r="E159" s="134"/>
    </row>
    <row r="160" s="46" customFormat="1" ht="16.95" customHeight="1" spans="1:5">
      <c r="A160" s="65">
        <v>2012899</v>
      </c>
      <c r="B160" s="74" t="s">
        <v>179</v>
      </c>
      <c r="C160" s="135">
        <v>10</v>
      </c>
      <c r="D160" s="135">
        <v>10</v>
      </c>
      <c r="E160" s="134">
        <f>C160/D160*100</f>
        <v>100</v>
      </c>
    </row>
    <row r="161" s="46" customFormat="1" ht="16.95" customHeight="1" spans="1:5">
      <c r="A161" s="65">
        <v>20129</v>
      </c>
      <c r="B161" s="73" t="s">
        <v>180</v>
      </c>
      <c r="C161" s="135">
        <v>425</v>
      </c>
      <c r="D161" s="135">
        <v>428</v>
      </c>
      <c r="E161" s="134">
        <f>C161/D161*100</f>
        <v>99.2990654205608</v>
      </c>
    </row>
    <row r="162" s="46" customFormat="1" ht="16.95" customHeight="1" spans="1:5">
      <c r="A162" s="65">
        <v>2012901</v>
      </c>
      <c r="B162" s="74" t="s">
        <v>89</v>
      </c>
      <c r="C162" s="135">
        <v>288</v>
      </c>
      <c r="D162" s="135">
        <v>303</v>
      </c>
      <c r="E162" s="134">
        <f>C162/D162*100</f>
        <v>95.049504950495</v>
      </c>
    </row>
    <row r="163" s="46" customFormat="1" ht="16.95" customHeight="1" spans="1:5">
      <c r="A163" s="65">
        <v>2012902</v>
      </c>
      <c r="B163" s="74" t="s">
        <v>90</v>
      </c>
      <c r="C163" s="135">
        <v>14</v>
      </c>
      <c r="D163" s="135">
        <v>2</v>
      </c>
      <c r="E163" s="134">
        <f>C163/D163*100</f>
        <v>700</v>
      </c>
    </row>
    <row r="164" s="46" customFormat="1" ht="16.95" customHeight="1" spans="1:5">
      <c r="A164" s="65">
        <v>2012903</v>
      </c>
      <c r="B164" s="74" t="s">
        <v>91</v>
      </c>
      <c r="C164" s="135">
        <v>0</v>
      </c>
      <c r="D164" s="135">
        <v>0</v>
      </c>
      <c r="E164" s="134"/>
    </row>
    <row r="165" s="46" customFormat="1" ht="16.95" customHeight="1" spans="1:5">
      <c r="A165" s="65">
        <v>2012906</v>
      </c>
      <c r="B165" s="74" t="s">
        <v>181</v>
      </c>
      <c r="C165" s="135">
        <v>105</v>
      </c>
      <c r="D165" s="135">
        <v>93</v>
      </c>
      <c r="E165" s="134">
        <f>C165/D165*100</f>
        <v>112.903225806452</v>
      </c>
    </row>
    <row r="166" s="46" customFormat="1" ht="16.95" customHeight="1" spans="1:5">
      <c r="A166" s="65">
        <v>2012950</v>
      </c>
      <c r="B166" s="74" t="s">
        <v>98</v>
      </c>
      <c r="C166" s="135">
        <v>0</v>
      </c>
      <c r="D166" s="135">
        <v>0</v>
      </c>
      <c r="E166" s="134"/>
    </row>
    <row r="167" s="46" customFormat="1" ht="16.95" customHeight="1" spans="1:5">
      <c r="A167" s="65">
        <v>2012999</v>
      </c>
      <c r="B167" s="74" t="s">
        <v>182</v>
      </c>
      <c r="C167" s="135">
        <v>18</v>
      </c>
      <c r="D167" s="135">
        <v>30</v>
      </c>
      <c r="E167" s="134">
        <f>C167/D167*100</f>
        <v>60</v>
      </c>
    </row>
    <row r="168" s="46" customFormat="1" ht="16.95" customHeight="1" spans="1:5">
      <c r="A168" s="65">
        <v>20131</v>
      </c>
      <c r="B168" s="73" t="s">
        <v>183</v>
      </c>
      <c r="C168" s="135">
        <v>3116</v>
      </c>
      <c r="D168" s="135">
        <v>2706</v>
      </c>
      <c r="E168" s="134">
        <f>C168/D168*100</f>
        <v>115.151515151515</v>
      </c>
    </row>
    <row r="169" s="46" customFormat="1" ht="16.95" customHeight="1" spans="1:5">
      <c r="A169" s="65">
        <v>2013101</v>
      </c>
      <c r="B169" s="74" t="s">
        <v>89</v>
      </c>
      <c r="C169" s="135">
        <v>1687</v>
      </c>
      <c r="D169" s="135">
        <v>2062</v>
      </c>
      <c r="E169" s="134">
        <f>C169/D169*100</f>
        <v>81.8137730358875</v>
      </c>
    </row>
    <row r="170" s="46" customFormat="1" ht="16.95" customHeight="1" spans="1:5">
      <c r="A170" s="65">
        <v>2013102</v>
      </c>
      <c r="B170" s="74" t="s">
        <v>90</v>
      </c>
      <c r="C170" s="135">
        <v>546</v>
      </c>
      <c r="D170" s="135">
        <v>480</v>
      </c>
      <c r="E170" s="134">
        <f>C170/D170*100</f>
        <v>113.75</v>
      </c>
    </row>
    <row r="171" s="46" customFormat="1" ht="16.95" customHeight="1" spans="1:5">
      <c r="A171" s="65">
        <v>2013103</v>
      </c>
      <c r="B171" s="74" t="s">
        <v>91</v>
      </c>
      <c r="C171" s="135">
        <v>0</v>
      </c>
      <c r="D171" s="135">
        <v>0</v>
      </c>
      <c r="E171" s="134"/>
    </row>
    <row r="172" s="46" customFormat="1" ht="16.95" customHeight="1" spans="1:5">
      <c r="A172" s="65">
        <v>2013105</v>
      </c>
      <c r="B172" s="74" t="s">
        <v>184</v>
      </c>
      <c r="C172" s="135">
        <v>0</v>
      </c>
      <c r="D172" s="135">
        <v>0</v>
      </c>
      <c r="E172" s="134"/>
    </row>
    <row r="173" s="46" customFormat="1" ht="16.95" customHeight="1" spans="1:5">
      <c r="A173" s="65">
        <v>2013150</v>
      </c>
      <c r="B173" s="74" t="s">
        <v>98</v>
      </c>
      <c r="C173" s="135">
        <v>0</v>
      </c>
      <c r="D173" s="135">
        <v>0</v>
      </c>
      <c r="E173" s="134"/>
    </row>
    <row r="174" s="46" customFormat="1" ht="16.95" customHeight="1" spans="1:5">
      <c r="A174" s="65">
        <v>2013199</v>
      </c>
      <c r="B174" s="74" t="s">
        <v>185</v>
      </c>
      <c r="C174" s="135">
        <v>883</v>
      </c>
      <c r="D174" s="135">
        <v>164</v>
      </c>
      <c r="E174" s="134">
        <f t="shared" ref="E174:E179" si="0">C174/D174*100</f>
        <v>538.414634146341</v>
      </c>
    </row>
    <row r="175" s="46" customFormat="1" ht="16.95" customHeight="1" spans="1:5">
      <c r="A175" s="65">
        <v>20132</v>
      </c>
      <c r="B175" s="73" t="s">
        <v>186</v>
      </c>
      <c r="C175" s="135">
        <v>1637</v>
      </c>
      <c r="D175" s="135">
        <v>2346</v>
      </c>
      <c r="E175" s="134">
        <f t="shared" si="0"/>
        <v>69.7783461210571</v>
      </c>
    </row>
    <row r="176" s="46" customFormat="1" ht="16.95" customHeight="1" spans="1:5">
      <c r="A176" s="65">
        <v>2013201</v>
      </c>
      <c r="B176" s="74" t="s">
        <v>89</v>
      </c>
      <c r="C176" s="135">
        <v>873</v>
      </c>
      <c r="D176" s="135">
        <v>838</v>
      </c>
      <c r="E176" s="134">
        <f t="shared" si="0"/>
        <v>104.17661097852</v>
      </c>
    </row>
    <row r="177" s="46" customFormat="1" ht="16.95" customHeight="1" spans="1:5">
      <c r="A177" s="65">
        <v>2013202</v>
      </c>
      <c r="B177" s="74" t="s">
        <v>90</v>
      </c>
      <c r="C177" s="135">
        <v>604</v>
      </c>
      <c r="D177" s="135">
        <v>753</v>
      </c>
      <c r="E177" s="134">
        <f t="shared" si="0"/>
        <v>80.2124833997344</v>
      </c>
    </row>
    <row r="178" s="46" customFormat="1" ht="16.95" customHeight="1" spans="1:5">
      <c r="A178" s="65">
        <v>2013203</v>
      </c>
      <c r="B178" s="74" t="s">
        <v>91</v>
      </c>
      <c r="C178" s="135">
        <v>0</v>
      </c>
      <c r="D178" s="135">
        <v>19</v>
      </c>
      <c r="E178" s="134">
        <f t="shared" si="0"/>
        <v>0</v>
      </c>
    </row>
    <row r="179" s="46" customFormat="1" ht="16.95" customHeight="1" spans="1:5">
      <c r="A179" s="65">
        <v>2013204</v>
      </c>
      <c r="B179" s="74" t="s">
        <v>187</v>
      </c>
      <c r="C179" s="135">
        <v>2</v>
      </c>
      <c r="D179" s="135">
        <v>48</v>
      </c>
      <c r="E179" s="134">
        <f t="shared" si="0"/>
        <v>4.16666666666667</v>
      </c>
    </row>
    <row r="180" s="46" customFormat="1" ht="16.95" customHeight="1" spans="1:5">
      <c r="A180" s="65">
        <v>2013250</v>
      </c>
      <c r="B180" s="74" t="s">
        <v>98</v>
      </c>
      <c r="C180" s="135">
        <v>0</v>
      </c>
      <c r="D180" s="135">
        <v>0</v>
      </c>
      <c r="E180" s="134"/>
    </row>
    <row r="181" s="46" customFormat="1" ht="16.95" customHeight="1" spans="1:5">
      <c r="A181" s="65">
        <v>2013299</v>
      </c>
      <c r="B181" s="74" t="s">
        <v>188</v>
      </c>
      <c r="C181" s="135">
        <v>158</v>
      </c>
      <c r="D181" s="135">
        <v>688</v>
      </c>
      <c r="E181" s="134">
        <f>C181/D181*100</f>
        <v>22.9651162790698</v>
      </c>
    </row>
    <row r="182" s="46" customFormat="1" ht="16.95" customHeight="1" spans="1:5">
      <c r="A182" s="65">
        <v>20133</v>
      </c>
      <c r="B182" s="73" t="s">
        <v>189</v>
      </c>
      <c r="C182" s="135">
        <v>1145</v>
      </c>
      <c r="D182" s="135">
        <v>1454</v>
      </c>
      <c r="E182" s="134">
        <f>C182/D182*100</f>
        <v>78.748280605227</v>
      </c>
    </row>
    <row r="183" s="46" customFormat="1" ht="16.95" customHeight="1" spans="1:5">
      <c r="A183" s="65">
        <v>2013301</v>
      </c>
      <c r="B183" s="74" t="s">
        <v>89</v>
      </c>
      <c r="C183" s="135">
        <v>29</v>
      </c>
      <c r="D183" s="135">
        <v>95</v>
      </c>
      <c r="E183" s="134">
        <f>C183/D183*100</f>
        <v>30.5263157894737</v>
      </c>
    </row>
    <row r="184" s="46" customFormat="1" ht="16.95" customHeight="1" spans="1:5">
      <c r="A184" s="65">
        <v>2013302</v>
      </c>
      <c r="B184" s="74" t="s">
        <v>90</v>
      </c>
      <c r="C184" s="135">
        <v>198</v>
      </c>
      <c r="D184" s="135">
        <v>190</v>
      </c>
      <c r="E184" s="134">
        <f>C184/D184*100</f>
        <v>104.210526315789</v>
      </c>
    </row>
    <row r="185" s="46" customFormat="1" ht="16.95" customHeight="1" spans="1:5">
      <c r="A185" s="65">
        <v>2013303</v>
      </c>
      <c r="B185" s="74" t="s">
        <v>91</v>
      </c>
      <c r="C185" s="135">
        <v>0</v>
      </c>
      <c r="D185" s="135">
        <v>0</v>
      </c>
      <c r="E185" s="134"/>
    </row>
    <row r="186" s="46" customFormat="1" ht="16.95" customHeight="1" spans="1:5">
      <c r="A186" s="65">
        <v>2013304</v>
      </c>
      <c r="B186" s="74" t="s">
        <v>190</v>
      </c>
      <c r="C186" s="135">
        <v>0</v>
      </c>
      <c r="D186" s="135">
        <v>300</v>
      </c>
      <c r="E186" s="134">
        <f>C186/D186*100</f>
        <v>0</v>
      </c>
    </row>
    <row r="187" s="46" customFormat="1" ht="16.95" customHeight="1" spans="1:5">
      <c r="A187" s="65">
        <v>2013350</v>
      </c>
      <c r="B187" s="74" t="s">
        <v>98</v>
      </c>
      <c r="C187" s="135">
        <v>0</v>
      </c>
      <c r="D187" s="135">
        <v>0</v>
      </c>
      <c r="E187" s="134"/>
    </row>
    <row r="188" s="46" customFormat="1" ht="16.95" customHeight="1" spans="1:5">
      <c r="A188" s="65">
        <v>2013399</v>
      </c>
      <c r="B188" s="74" t="s">
        <v>191</v>
      </c>
      <c r="C188" s="135">
        <v>918</v>
      </c>
      <c r="D188" s="135">
        <v>869</v>
      </c>
      <c r="E188" s="134">
        <f t="shared" ref="E188:E194" si="1">C188/D188*100</f>
        <v>105.638665132336</v>
      </c>
    </row>
    <row r="189" s="46" customFormat="1" ht="16.95" customHeight="1" spans="1:5">
      <c r="A189" s="65">
        <v>20134</v>
      </c>
      <c r="B189" s="73" t="s">
        <v>192</v>
      </c>
      <c r="C189" s="135">
        <v>646</v>
      </c>
      <c r="D189" s="135">
        <v>538</v>
      </c>
      <c r="E189" s="134">
        <f t="shared" si="1"/>
        <v>120.074349442379</v>
      </c>
    </row>
    <row r="190" s="46" customFormat="1" ht="16.95" customHeight="1" spans="1:5">
      <c r="A190" s="65">
        <v>2013401</v>
      </c>
      <c r="B190" s="74" t="s">
        <v>89</v>
      </c>
      <c r="C190" s="135">
        <v>290</v>
      </c>
      <c r="D190" s="135">
        <v>261</v>
      </c>
      <c r="E190" s="134">
        <f t="shared" si="1"/>
        <v>111.111111111111</v>
      </c>
    </row>
    <row r="191" s="46" customFormat="1" ht="16.95" customHeight="1" spans="1:5">
      <c r="A191" s="65">
        <v>2013402</v>
      </c>
      <c r="B191" s="74" t="s">
        <v>90</v>
      </c>
      <c r="C191" s="135">
        <v>149</v>
      </c>
      <c r="D191" s="135">
        <v>121</v>
      </c>
      <c r="E191" s="134">
        <f t="shared" si="1"/>
        <v>123.140495867769</v>
      </c>
    </row>
    <row r="192" s="46" customFormat="1" ht="16.95" customHeight="1" spans="1:5">
      <c r="A192" s="65">
        <v>2013403</v>
      </c>
      <c r="B192" s="74" t="s">
        <v>91</v>
      </c>
      <c r="C192" s="135">
        <v>0</v>
      </c>
      <c r="D192" s="135">
        <v>31</v>
      </c>
      <c r="E192" s="134">
        <f t="shared" si="1"/>
        <v>0</v>
      </c>
    </row>
    <row r="193" s="46" customFormat="1" ht="16.95" customHeight="1" spans="1:5">
      <c r="A193" s="65">
        <v>2013404</v>
      </c>
      <c r="B193" s="74" t="s">
        <v>193</v>
      </c>
      <c r="C193" s="135">
        <v>2</v>
      </c>
      <c r="D193" s="135">
        <v>18</v>
      </c>
      <c r="E193" s="134">
        <f t="shared" si="1"/>
        <v>11.1111111111111</v>
      </c>
    </row>
    <row r="194" s="46" customFormat="1" ht="16.95" customHeight="1" spans="1:5">
      <c r="A194" s="65">
        <v>2013405</v>
      </c>
      <c r="B194" s="74" t="s">
        <v>194</v>
      </c>
      <c r="C194" s="135">
        <v>73</v>
      </c>
      <c r="D194" s="135">
        <v>9</v>
      </c>
      <c r="E194" s="134">
        <f t="shared" si="1"/>
        <v>811.111111111111</v>
      </c>
    </row>
    <row r="195" s="46" customFormat="1" ht="16.95" customHeight="1" spans="1:5">
      <c r="A195" s="65">
        <v>2013450</v>
      </c>
      <c r="B195" s="74" t="s">
        <v>98</v>
      </c>
      <c r="C195" s="135">
        <v>0</v>
      </c>
      <c r="D195" s="135">
        <v>0</v>
      </c>
      <c r="E195" s="134"/>
    </row>
    <row r="196" s="46" customFormat="1" ht="16.95" customHeight="1" spans="1:5">
      <c r="A196" s="65">
        <v>2013499</v>
      </c>
      <c r="B196" s="74" t="s">
        <v>195</v>
      </c>
      <c r="C196" s="135">
        <v>132</v>
      </c>
      <c r="D196" s="135">
        <v>98</v>
      </c>
      <c r="E196" s="134">
        <f>C196/D196*100</f>
        <v>134.69387755102</v>
      </c>
    </row>
    <row r="197" s="46" customFormat="1" ht="16.95" customHeight="1" spans="1:5">
      <c r="A197" s="65">
        <v>20135</v>
      </c>
      <c r="B197" s="73" t="s">
        <v>196</v>
      </c>
      <c r="C197" s="135">
        <v>0</v>
      </c>
      <c r="D197" s="135">
        <v>0</v>
      </c>
      <c r="E197" s="134"/>
    </row>
    <row r="198" s="46" customFormat="1" ht="16.95" customHeight="1" spans="1:5">
      <c r="A198" s="65">
        <v>2013501</v>
      </c>
      <c r="B198" s="74" t="s">
        <v>89</v>
      </c>
      <c r="C198" s="135">
        <v>0</v>
      </c>
      <c r="D198" s="135">
        <v>0</v>
      </c>
      <c r="E198" s="134"/>
    </row>
    <row r="199" s="46" customFormat="1" ht="16.95" customHeight="1" spans="1:5">
      <c r="A199" s="65">
        <v>2013502</v>
      </c>
      <c r="B199" s="74" t="s">
        <v>90</v>
      </c>
      <c r="C199" s="135">
        <v>0</v>
      </c>
      <c r="D199" s="135">
        <v>0</v>
      </c>
      <c r="E199" s="134"/>
    </row>
    <row r="200" s="46" customFormat="1" ht="16.95" customHeight="1" spans="1:5">
      <c r="A200" s="65">
        <v>2013503</v>
      </c>
      <c r="B200" s="74" t="s">
        <v>91</v>
      </c>
      <c r="C200" s="135">
        <v>0</v>
      </c>
      <c r="D200" s="135">
        <v>0</v>
      </c>
      <c r="E200" s="134"/>
    </row>
    <row r="201" s="46" customFormat="1" ht="16.95" customHeight="1" spans="1:5">
      <c r="A201" s="65">
        <v>2013550</v>
      </c>
      <c r="B201" s="74" t="s">
        <v>98</v>
      </c>
      <c r="C201" s="135">
        <v>0</v>
      </c>
      <c r="D201" s="135">
        <v>0</v>
      </c>
      <c r="E201" s="134"/>
    </row>
    <row r="202" s="46" customFormat="1" ht="16.95" customHeight="1" spans="1:5">
      <c r="A202" s="65">
        <v>2013599</v>
      </c>
      <c r="B202" s="74" t="s">
        <v>197</v>
      </c>
      <c r="C202" s="135">
        <v>0</v>
      </c>
      <c r="D202" s="135">
        <v>0</v>
      </c>
      <c r="E202" s="134"/>
    </row>
    <row r="203" s="46" customFormat="1" ht="16.95" customHeight="1" spans="1:5">
      <c r="A203" s="65">
        <v>20136</v>
      </c>
      <c r="B203" s="73" t="s">
        <v>198</v>
      </c>
      <c r="C203" s="135">
        <v>34</v>
      </c>
      <c r="D203" s="135">
        <v>32</v>
      </c>
      <c r="E203" s="134">
        <f>C203/D203*100</f>
        <v>106.25</v>
      </c>
    </row>
    <row r="204" s="46" customFormat="1" ht="16.95" customHeight="1" spans="1:5">
      <c r="A204" s="65">
        <v>2013601</v>
      </c>
      <c r="B204" s="74" t="s">
        <v>89</v>
      </c>
      <c r="C204" s="135">
        <v>0</v>
      </c>
      <c r="D204" s="135">
        <v>26</v>
      </c>
      <c r="E204" s="134">
        <f>C204/D204*100</f>
        <v>0</v>
      </c>
    </row>
    <row r="205" s="46" customFormat="1" ht="16.95" customHeight="1" spans="1:5">
      <c r="A205" s="65">
        <v>2013602</v>
      </c>
      <c r="B205" s="74" t="s">
        <v>90</v>
      </c>
      <c r="C205" s="135">
        <v>17</v>
      </c>
      <c r="D205" s="135">
        <v>6</v>
      </c>
      <c r="E205" s="134">
        <f>C205/D205*100</f>
        <v>283.333333333333</v>
      </c>
    </row>
    <row r="206" s="46" customFormat="1" ht="16.95" customHeight="1" spans="1:5">
      <c r="A206" s="65">
        <v>2013603</v>
      </c>
      <c r="B206" s="74" t="s">
        <v>91</v>
      </c>
      <c r="C206" s="135">
        <v>0</v>
      </c>
      <c r="D206" s="135">
        <v>0</v>
      </c>
      <c r="E206" s="134"/>
    </row>
    <row r="207" s="46" customFormat="1" ht="16.95" customHeight="1" spans="1:5">
      <c r="A207" s="65">
        <v>2013650</v>
      </c>
      <c r="B207" s="74" t="s">
        <v>98</v>
      </c>
      <c r="C207" s="135">
        <v>0</v>
      </c>
      <c r="D207" s="135">
        <v>0</v>
      </c>
      <c r="E207" s="134"/>
    </row>
    <row r="208" s="46" customFormat="1" ht="16.95" customHeight="1" spans="1:5">
      <c r="A208" s="65">
        <v>2013699</v>
      </c>
      <c r="B208" s="74" t="s">
        <v>199</v>
      </c>
      <c r="C208" s="135">
        <v>17</v>
      </c>
      <c r="D208" s="135">
        <v>0</v>
      </c>
      <c r="E208" s="134"/>
    </row>
    <row r="209" s="46" customFormat="1" ht="16.95" customHeight="1" spans="1:5">
      <c r="A209" s="65">
        <v>20137</v>
      </c>
      <c r="B209" s="73" t="s">
        <v>200</v>
      </c>
      <c r="C209" s="135">
        <v>278</v>
      </c>
      <c r="D209" s="135">
        <v>283</v>
      </c>
      <c r="E209" s="134">
        <f>C209/D209*100</f>
        <v>98.2332155477032</v>
      </c>
    </row>
    <row r="210" s="46" customFormat="1" ht="16.95" customHeight="1" spans="1:5">
      <c r="A210" s="65">
        <v>2013701</v>
      </c>
      <c r="B210" s="74" t="s">
        <v>89</v>
      </c>
      <c r="C210" s="135">
        <v>208</v>
      </c>
      <c r="D210" s="135">
        <v>208</v>
      </c>
      <c r="E210" s="134">
        <f>C210/D210*100</f>
        <v>100</v>
      </c>
    </row>
    <row r="211" s="46" customFormat="1" ht="16.95" customHeight="1" spans="1:5">
      <c r="A211" s="65">
        <v>2013702</v>
      </c>
      <c r="B211" s="74" t="s">
        <v>90</v>
      </c>
      <c r="C211" s="135">
        <v>65</v>
      </c>
      <c r="D211" s="135">
        <v>65</v>
      </c>
      <c r="E211" s="134">
        <f>C211/D211*100</f>
        <v>100</v>
      </c>
    </row>
    <row r="212" s="46" customFormat="1" ht="16.95" customHeight="1" spans="1:5">
      <c r="A212" s="65">
        <v>2013703</v>
      </c>
      <c r="B212" s="74" t="s">
        <v>91</v>
      </c>
      <c r="C212" s="135">
        <v>0</v>
      </c>
      <c r="D212" s="135">
        <v>0</v>
      </c>
      <c r="E212" s="134"/>
    </row>
    <row r="213" s="46" customFormat="1" ht="16.95" customHeight="1" spans="1:5">
      <c r="A213" s="65">
        <v>2013704</v>
      </c>
      <c r="B213" s="74" t="s">
        <v>201</v>
      </c>
      <c r="C213" s="135">
        <v>0</v>
      </c>
      <c r="D213" s="135">
        <v>0</v>
      </c>
      <c r="E213" s="134"/>
    </row>
    <row r="214" s="46" customFormat="1" ht="16.95" customHeight="1" spans="1:5">
      <c r="A214" s="65">
        <v>2013750</v>
      </c>
      <c r="B214" s="74" t="s">
        <v>98</v>
      </c>
      <c r="C214" s="135">
        <v>0</v>
      </c>
      <c r="D214" s="135">
        <v>0</v>
      </c>
      <c r="E214" s="134"/>
    </row>
    <row r="215" s="46" customFormat="1" ht="16.95" customHeight="1" spans="1:5">
      <c r="A215" s="65">
        <v>2013799</v>
      </c>
      <c r="B215" s="74" t="s">
        <v>202</v>
      </c>
      <c r="C215" s="135">
        <v>5</v>
      </c>
      <c r="D215" s="135">
        <v>10</v>
      </c>
      <c r="E215" s="134">
        <f>C215/D215*100</f>
        <v>50</v>
      </c>
    </row>
    <row r="216" s="46" customFormat="1" ht="16.95" customHeight="1" spans="1:5">
      <c r="A216" s="65">
        <v>20138</v>
      </c>
      <c r="B216" s="73" t="s">
        <v>203</v>
      </c>
      <c r="C216" s="135">
        <v>4155</v>
      </c>
      <c r="D216" s="135">
        <v>4656</v>
      </c>
      <c r="E216" s="134">
        <f>C216/D216*100</f>
        <v>89.2396907216495</v>
      </c>
    </row>
    <row r="217" s="46" customFormat="1" ht="16.95" customHeight="1" spans="1:5">
      <c r="A217" s="65">
        <v>2013801</v>
      </c>
      <c r="B217" s="74" t="s">
        <v>89</v>
      </c>
      <c r="C217" s="135">
        <v>3008</v>
      </c>
      <c r="D217" s="135">
        <v>3364</v>
      </c>
      <c r="E217" s="134">
        <f>C217/D217*100</f>
        <v>89.4173602853746</v>
      </c>
    </row>
    <row r="218" s="46" customFormat="1" ht="16.95" customHeight="1" spans="1:5">
      <c r="A218" s="65">
        <v>2013802</v>
      </c>
      <c r="B218" s="74" t="s">
        <v>90</v>
      </c>
      <c r="C218" s="135">
        <v>0</v>
      </c>
      <c r="D218" s="135">
        <v>0</v>
      </c>
      <c r="E218" s="134"/>
    </row>
    <row r="219" s="46" customFormat="1" ht="16.95" customHeight="1" spans="1:5">
      <c r="A219" s="65">
        <v>2013803</v>
      </c>
      <c r="B219" s="74" t="s">
        <v>91</v>
      </c>
      <c r="C219" s="135">
        <v>0</v>
      </c>
      <c r="D219" s="135">
        <v>0</v>
      </c>
      <c r="E219" s="134"/>
    </row>
    <row r="220" s="46" customFormat="1" ht="16.95" customHeight="1" spans="1:5">
      <c r="A220" s="65">
        <v>2013804</v>
      </c>
      <c r="B220" s="74" t="s">
        <v>204</v>
      </c>
      <c r="C220" s="135">
        <v>0</v>
      </c>
      <c r="D220" s="135">
        <v>0</v>
      </c>
      <c r="E220" s="134"/>
    </row>
    <row r="221" s="46" customFormat="1" ht="16.95" customHeight="1" spans="1:5">
      <c r="A221" s="65">
        <v>2013805</v>
      </c>
      <c r="B221" s="74" t="s">
        <v>205</v>
      </c>
      <c r="C221" s="135">
        <v>0</v>
      </c>
      <c r="D221" s="135">
        <v>0</v>
      </c>
      <c r="E221" s="134"/>
    </row>
    <row r="222" s="46" customFormat="1" ht="16.95" customHeight="1" spans="1:5">
      <c r="A222" s="65">
        <v>2013808</v>
      </c>
      <c r="B222" s="74" t="s">
        <v>130</v>
      </c>
      <c r="C222" s="135">
        <v>0</v>
      </c>
      <c r="D222" s="135">
        <v>0</v>
      </c>
      <c r="E222" s="134"/>
    </row>
    <row r="223" s="46" customFormat="1" ht="16.95" customHeight="1" spans="1:5">
      <c r="A223" s="65">
        <v>2013810</v>
      </c>
      <c r="B223" s="74" t="s">
        <v>206</v>
      </c>
      <c r="C223" s="135">
        <v>8</v>
      </c>
      <c r="D223" s="135">
        <v>0</v>
      </c>
      <c r="E223" s="134"/>
    </row>
    <row r="224" s="46" customFormat="1" ht="16.95" customHeight="1" spans="1:5">
      <c r="A224" s="65">
        <v>2013812</v>
      </c>
      <c r="B224" s="74" t="s">
        <v>207</v>
      </c>
      <c r="C224" s="135">
        <v>4</v>
      </c>
      <c r="D224" s="135">
        <v>8</v>
      </c>
      <c r="E224" s="134">
        <f>C224/D224*100</f>
        <v>50</v>
      </c>
    </row>
    <row r="225" s="46" customFormat="1" ht="16.95" customHeight="1" spans="1:5">
      <c r="A225" s="65">
        <v>2013813</v>
      </c>
      <c r="B225" s="74" t="s">
        <v>208</v>
      </c>
      <c r="C225" s="135">
        <v>0</v>
      </c>
      <c r="D225" s="135">
        <v>0</v>
      </c>
      <c r="E225" s="134"/>
    </row>
    <row r="226" s="46" customFormat="1" ht="16.95" customHeight="1" spans="1:5">
      <c r="A226" s="65">
        <v>2013814</v>
      </c>
      <c r="B226" s="74" t="s">
        <v>209</v>
      </c>
      <c r="C226" s="135">
        <v>0</v>
      </c>
      <c r="D226" s="135">
        <v>0</v>
      </c>
      <c r="E226" s="134"/>
    </row>
    <row r="227" s="46" customFormat="1" ht="16.95" customHeight="1" spans="1:5">
      <c r="A227" s="65">
        <v>2013815</v>
      </c>
      <c r="B227" s="74" t="s">
        <v>210</v>
      </c>
      <c r="C227" s="135">
        <v>2</v>
      </c>
      <c r="D227" s="135">
        <v>5</v>
      </c>
      <c r="E227" s="134">
        <f>C227/D227*100</f>
        <v>40</v>
      </c>
    </row>
    <row r="228" s="46" customFormat="1" ht="16.95" customHeight="1" spans="1:5">
      <c r="A228" s="65">
        <v>2013816</v>
      </c>
      <c r="B228" s="74" t="s">
        <v>211</v>
      </c>
      <c r="C228" s="135">
        <v>118</v>
      </c>
      <c r="D228" s="135">
        <v>101</v>
      </c>
      <c r="E228" s="134">
        <f>C228/D228*100</f>
        <v>116.831683168317</v>
      </c>
    </row>
    <row r="229" s="46" customFormat="1" ht="16.95" customHeight="1" spans="1:5">
      <c r="A229" s="65">
        <v>2013850</v>
      </c>
      <c r="B229" s="74" t="s">
        <v>98</v>
      </c>
      <c r="C229" s="135">
        <v>560</v>
      </c>
      <c r="D229" s="135">
        <v>568</v>
      </c>
      <c r="E229" s="134">
        <f>C229/D229*100</f>
        <v>98.5915492957747</v>
      </c>
    </row>
    <row r="230" s="46" customFormat="1" ht="16.95" customHeight="1" spans="1:5">
      <c r="A230" s="65">
        <v>2013899</v>
      </c>
      <c r="B230" s="74" t="s">
        <v>212</v>
      </c>
      <c r="C230" s="135">
        <v>455</v>
      </c>
      <c r="D230" s="135">
        <v>610</v>
      </c>
      <c r="E230" s="134">
        <f>C230/D230*100</f>
        <v>74.5901639344262</v>
      </c>
    </row>
    <row r="231" s="46" customFormat="1" ht="16.95" customHeight="1" spans="1:5">
      <c r="A231" s="65">
        <v>20199</v>
      </c>
      <c r="B231" s="73" t="s">
        <v>213</v>
      </c>
      <c r="C231" s="135">
        <v>50</v>
      </c>
      <c r="D231" s="135">
        <v>130</v>
      </c>
      <c r="E231" s="134">
        <f>C231/D231*100</f>
        <v>38.4615384615385</v>
      </c>
    </row>
    <row r="232" s="46" customFormat="1" ht="16.95" customHeight="1" spans="1:5">
      <c r="A232" s="65">
        <v>2019901</v>
      </c>
      <c r="B232" s="74" t="s">
        <v>214</v>
      </c>
      <c r="C232" s="135">
        <v>0</v>
      </c>
      <c r="D232" s="135">
        <v>0</v>
      </c>
      <c r="E232" s="134"/>
    </row>
    <row r="233" s="46" customFormat="1" ht="16.95" customHeight="1" spans="1:5">
      <c r="A233" s="65">
        <v>2019999</v>
      </c>
      <c r="B233" s="74" t="s">
        <v>215</v>
      </c>
      <c r="C233" s="135">
        <v>50</v>
      </c>
      <c r="D233" s="135">
        <v>130</v>
      </c>
      <c r="E233" s="134">
        <f>C233/D233*100</f>
        <v>38.4615384615385</v>
      </c>
    </row>
    <row r="234" s="46" customFormat="1" ht="16.95" customHeight="1" spans="1:5">
      <c r="A234" s="65">
        <v>202</v>
      </c>
      <c r="B234" s="73" t="s">
        <v>216</v>
      </c>
      <c r="C234" s="135">
        <v>0</v>
      </c>
      <c r="D234" s="135">
        <v>0</v>
      </c>
      <c r="E234" s="134"/>
    </row>
    <row r="235" s="46" customFormat="1" ht="16.95" customHeight="1" spans="1:5">
      <c r="A235" s="65">
        <v>20201</v>
      </c>
      <c r="B235" s="73" t="s">
        <v>217</v>
      </c>
      <c r="C235" s="135">
        <v>0</v>
      </c>
      <c r="D235" s="135">
        <v>0</v>
      </c>
      <c r="E235" s="134"/>
    </row>
    <row r="236" s="46" customFormat="1" ht="16.95" customHeight="1" spans="1:5">
      <c r="A236" s="65">
        <v>2020101</v>
      </c>
      <c r="B236" s="74" t="s">
        <v>89</v>
      </c>
      <c r="C236" s="135">
        <v>0</v>
      </c>
      <c r="D236" s="135">
        <v>0</v>
      </c>
      <c r="E236" s="134"/>
    </row>
    <row r="237" s="46" customFormat="1" ht="16.95" customHeight="1" spans="1:5">
      <c r="A237" s="65">
        <v>2020102</v>
      </c>
      <c r="B237" s="74" t="s">
        <v>90</v>
      </c>
      <c r="C237" s="135">
        <v>0</v>
      </c>
      <c r="D237" s="135">
        <v>0</v>
      </c>
      <c r="E237" s="134"/>
    </row>
    <row r="238" s="46" customFormat="1" ht="16.95" customHeight="1" spans="1:5">
      <c r="A238" s="65">
        <v>2020103</v>
      </c>
      <c r="B238" s="74" t="s">
        <v>91</v>
      </c>
      <c r="C238" s="135">
        <v>0</v>
      </c>
      <c r="D238" s="135">
        <v>0</v>
      </c>
      <c r="E238" s="134"/>
    </row>
    <row r="239" s="46" customFormat="1" ht="16.95" customHeight="1" spans="1:5">
      <c r="A239" s="65">
        <v>2020104</v>
      </c>
      <c r="B239" s="74" t="s">
        <v>184</v>
      </c>
      <c r="C239" s="135">
        <v>0</v>
      </c>
      <c r="D239" s="135">
        <v>0</v>
      </c>
      <c r="E239" s="134"/>
    </row>
    <row r="240" s="46" customFormat="1" ht="16.95" customHeight="1" spans="1:5">
      <c r="A240" s="65">
        <v>2020150</v>
      </c>
      <c r="B240" s="74" t="s">
        <v>98</v>
      </c>
      <c r="C240" s="135">
        <v>0</v>
      </c>
      <c r="D240" s="135">
        <v>0</v>
      </c>
      <c r="E240" s="134"/>
    </row>
    <row r="241" s="46" customFormat="1" ht="16.95" customHeight="1" spans="1:5">
      <c r="A241" s="65">
        <v>2020199</v>
      </c>
      <c r="B241" s="74" t="s">
        <v>218</v>
      </c>
      <c r="C241" s="135">
        <v>0</v>
      </c>
      <c r="D241" s="135">
        <v>0</v>
      </c>
      <c r="E241" s="134"/>
    </row>
    <row r="242" s="46" customFormat="1" ht="16.95" customHeight="1" spans="1:5">
      <c r="A242" s="65">
        <v>20202</v>
      </c>
      <c r="B242" s="73" t="s">
        <v>219</v>
      </c>
      <c r="C242" s="135">
        <v>0</v>
      </c>
      <c r="D242" s="135">
        <v>0</v>
      </c>
      <c r="E242" s="134"/>
    </row>
    <row r="243" s="46" customFormat="1" ht="16.95" customHeight="1" spans="1:5">
      <c r="A243" s="65">
        <v>2020201</v>
      </c>
      <c r="B243" s="74" t="s">
        <v>220</v>
      </c>
      <c r="C243" s="135">
        <v>0</v>
      </c>
      <c r="D243" s="135">
        <v>0</v>
      </c>
      <c r="E243" s="134"/>
    </row>
    <row r="244" s="46" customFormat="1" ht="16.95" customHeight="1" spans="1:5">
      <c r="A244" s="65">
        <v>2020202</v>
      </c>
      <c r="B244" s="74" t="s">
        <v>221</v>
      </c>
      <c r="C244" s="135">
        <v>0</v>
      </c>
      <c r="D244" s="135">
        <v>0</v>
      </c>
      <c r="E244" s="134"/>
    </row>
    <row r="245" s="46" customFormat="1" ht="16.95" customHeight="1" spans="1:5">
      <c r="A245" s="65">
        <v>20203</v>
      </c>
      <c r="B245" s="73" t="s">
        <v>222</v>
      </c>
      <c r="C245" s="135">
        <v>0</v>
      </c>
      <c r="D245" s="135">
        <v>0</v>
      </c>
      <c r="E245" s="134"/>
    </row>
    <row r="246" s="46" customFormat="1" ht="16.95" customHeight="1" spans="1:5">
      <c r="A246" s="65">
        <v>2020304</v>
      </c>
      <c r="B246" s="74" t="s">
        <v>223</v>
      </c>
      <c r="C246" s="135">
        <v>0</v>
      </c>
      <c r="D246" s="135">
        <v>0</v>
      </c>
      <c r="E246" s="134"/>
    </row>
    <row r="247" s="46" customFormat="1" ht="16.95" customHeight="1" spans="1:5">
      <c r="A247" s="65">
        <v>2020306</v>
      </c>
      <c r="B247" s="74" t="s">
        <v>224</v>
      </c>
      <c r="C247" s="135">
        <v>0</v>
      </c>
      <c r="D247" s="135">
        <v>0</v>
      </c>
      <c r="E247" s="134"/>
    </row>
    <row r="248" s="46" customFormat="1" ht="16.95" customHeight="1" spans="1:5">
      <c r="A248" s="65">
        <v>20204</v>
      </c>
      <c r="B248" s="73" t="s">
        <v>225</v>
      </c>
      <c r="C248" s="135">
        <v>0</v>
      </c>
      <c r="D248" s="135">
        <v>0</v>
      </c>
      <c r="E248" s="134"/>
    </row>
    <row r="249" s="46" customFormat="1" ht="16.95" customHeight="1" spans="1:5">
      <c r="A249" s="65">
        <v>2020401</v>
      </c>
      <c r="B249" s="74" t="s">
        <v>226</v>
      </c>
      <c r="C249" s="135">
        <v>0</v>
      </c>
      <c r="D249" s="135">
        <v>0</v>
      </c>
      <c r="E249" s="134"/>
    </row>
    <row r="250" s="46" customFormat="1" ht="16.95" customHeight="1" spans="1:5">
      <c r="A250" s="65">
        <v>2020402</v>
      </c>
      <c r="B250" s="74" t="s">
        <v>227</v>
      </c>
      <c r="C250" s="135">
        <v>0</v>
      </c>
      <c r="D250" s="135">
        <v>0</v>
      </c>
      <c r="E250" s="134"/>
    </row>
    <row r="251" s="46" customFormat="1" ht="16.95" customHeight="1" spans="1:5">
      <c r="A251" s="65">
        <v>2020403</v>
      </c>
      <c r="B251" s="74" t="s">
        <v>228</v>
      </c>
      <c r="C251" s="135">
        <v>0</v>
      </c>
      <c r="D251" s="135">
        <v>0</v>
      </c>
      <c r="E251" s="134"/>
    </row>
    <row r="252" s="46" customFormat="1" ht="16.95" customHeight="1" spans="1:5">
      <c r="A252" s="65">
        <v>2020404</v>
      </c>
      <c r="B252" s="74" t="s">
        <v>229</v>
      </c>
      <c r="C252" s="135">
        <v>0</v>
      </c>
      <c r="D252" s="135">
        <v>0</v>
      </c>
      <c r="E252" s="134"/>
    </row>
    <row r="253" s="46" customFormat="1" ht="16.95" customHeight="1" spans="1:5">
      <c r="A253" s="65">
        <v>2020499</v>
      </c>
      <c r="B253" s="74" t="s">
        <v>230</v>
      </c>
      <c r="C253" s="135">
        <v>0</v>
      </c>
      <c r="D253" s="135">
        <v>0</v>
      </c>
      <c r="E253" s="134"/>
    </row>
    <row r="254" s="46" customFormat="1" ht="16.95" customHeight="1" spans="1:5">
      <c r="A254" s="65">
        <v>20205</v>
      </c>
      <c r="B254" s="73" t="s">
        <v>231</v>
      </c>
      <c r="C254" s="135">
        <v>0</v>
      </c>
      <c r="D254" s="135">
        <v>0</v>
      </c>
      <c r="E254" s="134"/>
    </row>
    <row r="255" s="46" customFormat="1" ht="16.95" customHeight="1" spans="1:5">
      <c r="A255" s="65">
        <v>2020503</v>
      </c>
      <c r="B255" s="74" t="s">
        <v>232</v>
      </c>
      <c r="C255" s="135">
        <v>0</v>
      </c>
      <c r="D255" s="135">
        <v>0</v>
      </c>
      <c r="E255" s="134"/>
    </row>
    <row r="256" s="46" customFormat="1" ht="16.95" customHeight="1" spans="1:5">
      <c r="A256" s="65">
        <v>2020504</v>
      </c>
      <c r="B256" s="74" t="s">
        <v>233</v>
      </c>
      <c r="C256" s="135">
        <v>0</v>
      </c>
      <c r="D256" s="135">
        <v>0</v>
      </c>
      <c r="E256" s="134"/>
    </row>
    <row r="257" s="46" customFormat="1" ht="16.95" customHeight="1" spans="1:5">
      <c r="A257" s="65">
        <v>2020505</v>
      </c>
      <c r="B257" s="74" t="s">
        <v>234</v>
      </c>
      <c r="C257" s="135">
        <v>0</v>
      </c>
      <c r="D257" s="135">
        <v>0</v>
      </c>
      <c r="E257" s="134"/>
    </row>
    <row r="258" s="46" customFormat="1" ht="16.95" customHeight="1" spans="1:5">
      <c r="A258" s="65">
        <v>2020599</v>
      </c>
      <c r="B258" s="74" t="s">
        <v>235</v>
      </c>
      <c r="C258" s="135">
        <v>0</v>
      </c>
      <c r="D258" s="135">
        <v>0</v>
      </c>
      <c r="E258" s="134"/>
    </row>
    <row r="259" s="46" customFormat="1" ht="16.95" customHeight="1" spans="1:5">
      <c r="A259" s="65">
        <v>20206</v>
      </c>
      <c r="B259" s="73" t="s">
        <v>236</v>
      </c>
      <c r="C259" s="135">
        <v>0</v>
      </c>
      <c r="D259" s="135">
        <v>0</v>
      </c>
      <c r="E259" s="134"/>
    </row>
    <row r="260" s="46" customFormat="1" ht="16.95" customHeight="1" spans="1:5">
      <c r="A260" s="65">
        <v>2020601</v>
      </c>
      <c r="B260" s="74" t="s">
        <v>237</v>
      </c>
      <c r="C260" s="135">
        <v>0</v>
      </c>
      <c r="D260" s="135">
        <v>0</v>
      </c>
      <c r="E260" s="134"/>
    </row>
    <row r="261" s="46" customFormat="1" ht="16.95" customHeight="1" spans="1:5">
      <c r="A261" s="65">
        <v>20207</v>
      </c>
      <c r="B261" s="73" t="s">
        <v>238</v>
      </c>
      <c r="C261" s="135">
        <v>0</v>
      </c>
      <c r="D261" s="135">
        <v>0</v>
      </c>
      <c r="E261" s="134"/>
    </row>
    <row r="262" s="46" customFormat="1" ht="16.95" customHeight="1" spans="1:5">
      <c r="A262" s="65">
        <v>2020701</v>
      </c>
      <c r="B262" s="74" t="s">
        <v>239</v>
      </c>
      <c r="C262" s="135">
        <v>0</v>
      </c>
      <c r="D262" s="135">
        <v>0</v>
      </c>
      <c r="E262" s="134"/>
    </row>
    <row r="263" s="46" customFormat="1" ht="16.95" customHeight="1" spans="1:5">
      <c r="A263" s="65">
        <v>2020702</v>
      </c>
      <c r="B263" s="74" t="s">
        <v>240</v>
      </c>
      <c r="C263" s="135">
        <v>0</v>
      </c>
      <c r="D263" s="135">
        <v>0</v>
      </c>
      <c r="E263" s="134"/>
    </row>
    <row r="264" s="46" customFormat="1" ht="16.95" customHeight="1" spans="1:5">
      <c r="A264" s="65">
        <v>2020703</v>
      </c>
      <c r="B264" s="74" t="s">
        <v>241</v>
      </c>
      <c r="C264" s="135">
        <v>0</v>
      </c>
      <c r="D264" s="135">
        <v>0</v>
      </c>
      <c r="E264" s="134"/>
    </row>
    <row r="265" s="46" customFormat="1" ht="16.95" customHeight="1" spans="1:5">
      <c r="A265" s="65">
        <v>2020799</v>
      </c>
      <c r="B265" s="74" t="s">
        <v>242</v>
      </c>
      <c r="C265" s="135">
        <v>0</v>
      </c>
      <c r="D265" s="135">
        <v>0</v>
      </c>
      <c r="E265" s="134"/>
    </row>
    <row r="266" s="46" customFormat="1" ht="16.95" customHeight="1" spans="1:5">
      <c r="A266" s="65">
        <v>20208</v>
      </c>
      <c r="B266" s="73" t="s">
        <v>243</v>
      </c>
      <c r="C266" s="135">
        <v>0</v>
      </c>
      <c r="D266" s="135">
        <v>0</v>
      </c>
      <c r="E266" s="134"/>
    </row>
    <row r="267" s="46" customFormat="1" ht="16.95" customHeight="1" spans="1:5">
      <c r="A267" s="65">
        <v>2020801</v>
      </c>
      <c r="B267" s="74" t="s">
        <v>89</v>
      </c>
      <c r="C267" s="135">
        <v>0</v>
      </c>
      <c r="D267" s="135">
        <v>0</v>
      </c>
      <c r="E267" s="134"/>
    </row>
    <row r="268" s="46" customFormat="1" ht="16.95" customHeight="1" spans="1:5">
      <c r="A268" s="65">
        <v>2020802</v>
      </c>
      <c r="B268" s="74" t="s">
        <v>90</v>
      </c>
      <c r="C268" s="135">
        <v>0</v>
      </c>
      <c r="D268" s="135">
        <v>0</v>
      </c>
      <c r="E268" s="134"/>
    </row>
    <row r="269" s="46" customFormat="1" ht="16.95" customHeight="1" spans="1:5">
      <c r="A269" s="65">
        <v>2020803</v>
      </c>
      <c r="B269" s="74" t="s">
        <v>91</v>
      </c>
      <c r="C269" s="135">
        <v>0</v>
      </c>
      <c r="D269" s="135">
        <v>0</v>
      </c>
      <c r="E269" s="134"/>
    </row>
    <row r="270" s="46" customFormat="1" ht="16.95" customHeight="1" spans="1:5">
      <c r="A270" s="65">
        <v>2020850</v>
      </c>
      <c r="B270" s="74" t="s">
        <v>98</v>
      </c>
      <c r="C270" s="135">
        <v>0</v>
      </c>
      <c r="D270" s="135">
        <v>0</v>
      </c>
      <c r="E270" s="134"/>
    </row>
    <row r="271" s="46" customFormat="1" ht="16.95" customHeight="1" spans="1:5">
      <c r="A271" s="65">
        <v>2020899</v>
      </c>
      <c r="B271" s="74" t="s">
        <v>244</v>
      </c>
      <c r="C271" s="135">
        <v>0</v>
      </c>
      <c r="D271" s="135">
        <v>0</v>
      </c>
      <c r="E271" s="134"/>
    </row>
    <row r="272" s="46" customFormat="1" ht="16.95" customHeight="1" spans="1:5">
      <c r="A272" s="65">
        <v>20299</v>
      </c>
      <c r="B272" s="73" t="s">
        <v>245</v>
      </c>
      <c r="C272" s="135">
        <v>0</v>
      </c>
      <c r="D272" s="135">
        <v>0</v>
      </c>
      <c r="E272" s="134"/>
    </row>
    <row r="273" s="46" customFormat="1" ht="16.95" customHeight="1" spans="1:5">
      <c r="A273" s="65">
        <v>2029999</v>
      </c>
      <c r="B273" s="74" t="s">
        <v>246</v>
      </c>
      <c r="C273" s="135">
        <v>0</v>
      </c>
      <c r="D273" s="135">
        <v>0</v>
      </c>
      <c r="E273" s="134"/>
    </row>
    <row r="274" s="46" customFormat="1" ht="16.95" customHeight="1" spans="1:5">
      <c r="A274" s="65">
        <v>203</v>
      </c>
      <c r="B274" s="73" t="s">
        <v>247</v>
      </c>
      <c r="C274" s="135">
        <v>671</v>
      </c>
      <c r="D274" s="135">
        <v>1415</v>
      </c>
      <c r="E274" s="134">
        <f>C274/D274*100</f>
        <v>47.4204946996466</v>
      </c>
    </row>
    <row r="275" s="46" customFormat="1" ht="16.95" customHeight="1" spans="1:5">
      <c r="A275" s="65">
        <v>204</v>
      </c>
      <c r="B275" s="73" t="s">
        <v>248</v>
      </c>
      <c r="C275" s="135">
        <v>25423</v>
      </c>
      <c r="D275" s="135">
        <v>23598</v>
      </c>
      <c r="E275" s="134">
        <f>C275/D275*100</f>
        <v>107.733706246292</v>
      </c>
    </row>
    <row r="276" s="46" customFormat="1" ht="16.95" customHeight="1" spans="1:5">
      <c r="A276" s="65">
        <v>20401</v>
      </c>
      <c r="B276" s="73" t="s">
        <v>249</v>
      </c>
      <c r="C276" s="135">
        <v>45</v>
      </c>
      <c r="D276" s="135">
        <v>31</v>
      </c>
      <c r="E276" s="134">
        <f>C276/D276*100</f>
        <v>145.161290322581</v>
      </c>
    </row>
    <row r="277" s="46" customFormat="1" ht="16.95" customHeight="1" spans="1:5">
      <c r="A277" s="65">
        <v>2040101</v>
      </c>
      <c r="B277" s="74" t="s">
        <v>250</v>
      </c>
      <c r="C277" s="135">
        <v>25</v>
      </c>
      <c r="D277" s="135">
        <v>31</v>
      </c>
      <c r="E277" s="134">
        <f>C277/D277*100</f>
        <v>80.6451612903226</v>
      </c>
    </row>
    <row r="278" s="46" customFormat="1" ht="16.95" customHeight="1" spans="1:5">
      <c r="A278" s="65">
        <v>2040199</v>
      </c>
      <c r="B278" s="74" t="s">
        <v>251</v>
      </c>
      <c r="C278" s="135">
        <v>20</v>
      </c>
      <c r="D278" s="135">
        <v>0</v>
      </c>
      <c r="E278" s="134"/>
    </row>
    <row r="279" s="46" customFormat="1" ht="16.95" customHeight="1" spans="1:5">
      <c r="A279" s="65">
        <v>20402</v>
      </c>
      <c r="B279" s="73" t="s">
        <v>252</v>
      </c>
      <c r="C279" s="135">
        <v>21342</v>
      </c>
      <c r="D279" s="135">
        <v>19719</v>
      </c>
      <c r="E279" s="134">
        <f>C279/D279*100</f>
        <v>108.230640499011</v>
      </c>
    </row>
    <row r="280" s="46" customFormat="1" ht="16.95" customHeight="1" spans="1:5">
      <c r="A280" s="65">
        <v>2040201</v>
      </c>
      <c r="B280" s="74" t="s">
        <v>89</v>
      </c>
      <c r="C280" s="135">
        <v>11295</v>
      </c>
      <c r="D280" s="135">
        <v>9894</v>
      </c>
      <c r="E280" s="134">
        <f>C280/D280*100</f>
        <v>114.160097028502</v>
      </c>
    </row>
    <row r="281" s="46" customFormat="1" ht="16.95" customHeight="1" spans="1:5">
      <c r="A281" s="65">
        <v>2040202</v>
      </c>
      <c r="B281" s="74" t="s">
        <v>90</v>
      </c>
      <c r="C281" s="135">
        <v>3688</v>
      </c>
      <c r="D281" s="135">
        <v>3634</v>
      </c>
      <c r="E281" s="134">
        <f>C281/D281*100</f>
        <v>101.485965877821</v>
      </c>
    </row>
    <row r="282" s="46" customFormat="1" ht="16.95" customHeight="1" spans="1:5">
      <c r="A282" s="65">
        <v>2040203</v>
      </c>
      <c r="B282" s="74" t="s">
        <v>91</v>
      </c>
      <c r="C282" s="135">
        <v>0</v>
      </c>
      <c r="D282" s="135">
        <v>0</v>
      </c>
      <c r="E282" s="134"/>
    </row>
    <row r="283" s="46" customFormat="1" ht="16.95" customHeight="1" spans="1:5">
      <c r="A283" s="65">
        <v>2040219</v>
      </c>
      <c r="B283" s="74" t="s">
        <v>130</v>
      </c>
      <c r="C283" s="135">
        <v>0</v>
      </c>
      <c r="D283" s="135">
        <v>0</v>
      </c>
      <c r="E283" s="134"/>
    </row>
    <row r="284" s="46" customFormat="1" ht="16.95" customHeight="1" spans="1:5">
      <c r="A284" s="65">
        <v>2040220</v>
      </c>
      <c r="B284" s="74" t="s">
        <v>253</v>
      </c>
      <c r="C284" s="135">
        <v>3755</v>
      </c>
      <c r="D284" s="135">
        <v>5634</v>
      </c>
      <c r="E284" s="134">
        <f>C284/D284*100</f>
        <v>66.6489172878949</v>
      </c>
    </row>
    <row r="285" s="46" customFormat="1" ht="16.95" customHeight="1" spans="1:5">
      <c r="A285" s="65">
        <v>2040221</v>
      </c>
      <c r="B285" s="74" t="s">
        <v>254</v>
      </c>
      <c r="C285" s="135">
        <v>330</v>
      </c>
      <c r="D285" s="135">
        <v>20</v>
      </c>
      <c r="E285" s="134">
        <f>C285/D285*100</f>
        <v>1650</v>
      </c>
    </row>
    <row r="286" s="46" customFormat="1" ht="16.95" customHeight="1" spans="1:5">
      <c r="A286" s="65">
        <v>2040222</v>
      </c>
      <c r="B286" s="74" t="s">
        <v>255</v>
      </c>
      <c r="C286" s="135">
        <v>0</v>
      </c>
      <c r="D286" s="135">
        <v>0</v>
      </c>
      <c r="E286" s="134"/>
    </row>
    <row r="287" s="46" customFormat="1" ht="16.95" customHeight="1" spans="1:5">
      <c r="A287" s="65">
        <v>2040223</v>
      </c>
      <c r="B287" s="74" t="s">
        <v>256</v>
      </c>
      <c r="C287" s="135">
        <v>0</v>
      </c>
      <c r="D287" s="135">
        <v>0</v>
      </c>
      <c r="E287" s="134"/>
    </row>
    <row r="288" s="46" customFormat="1" ht="16.95" customHeight="1" spans="1:5">
      <c r="A288" s="65">
        <v>2040250</v>
      </c>
      <c r="B288" s="74" t="s">
        <v>98</v>
      </c>
      <c r="C288" s="135">
        <v>0</v>
      </c>
      <c r="D288" s="135">
        <v>0</v>
      </c>
      <c r="E288" s="134"/>
    </row>
    <row r="289" s="46" customFormat="1" ht="16.95" customHeight="1" spans="1:5">
      <c r="A289" s="65">
        <v>2040299</v>
      </c>
      <c r="B289" s="74" t="s">
        <v>257</v>
      </c>
      <c r="C289" s="135">
        <v>2274</v>
      </c>
      <c r="D289" s="135">
        <v>537</v>
      </c>
      <c r="E289" s="134">
        <f>C289/D289*100</f>
        <v>423.463687150838</v>
      </c>
    </row>
    <row r="290" s="46" customFormat="1" ht="16.95" customHeight="1" spans="1:5">
      <c r="A290" s="65">
        <v>20403</v>
      </c>
      <c r="B290" s="73" t="s">
        <v>258</v>
      </c>
      <c r="C290" s="135">
        <v>0</v>
      </c>
      <c r="D290" s="135">
        <v>0</v>
      </c>
      <c r="E290" s="134"/>
    </row>
    <row r="291" s="46" customFormat="1" ht="16.95" customHeight="1" spans="1:5">
      <c r="A291" s="65">
        <v>2040301</v>
      </c>
      <c r="B291" s="74" t="s">
        <v>89</v>
      </c>
      <c r="C291" s="135">
        <v>0</v>
      </c>
      <c r="D291" s="135">
        <v>0</v>
      </c>
      <c r="E291" s="134"/>
    </row>
    <row r="292" s="46" customFormat="1" ht="16.95" customHeight="1" spans="1:5">
      <c r="A292" s="65">
        <v>2040302</v>
      </c>
      <c r="B292" s="74" t="s">
        <v>90</v>
      </c>
      <c r="C292" s="135">
        <v>0</v>
      </c>
      <c r="D292" s="135">
        <v>0</v>
      </c>
      <c r="E292" s="134"/>
    </row>
    <row r="293" s="46" customFormat="1" ht="16.95" customHeight="1" spans="1:5">
      <c r="A293" s="65">
        <v>2040303</v>
      </c>
      <c r="B293" s="74" t="s">
        <v>91</v>
      </c>
      <c r="C293" s="135">
        <v>0</v>
      </c>
      <c r="D293" s="135">
        <v>0</v>
      </c>
      <c r="E293" s="134"/>
    </row>
    <row r="294" s="46" customFormat="1" ht="16.95" customHeight="1" spans="1:5">
      <c r="A294" s="65">
        <v>2040304</v>
      </c>
      <c r="B294" s="74" t="s">
        <v>259</v>
      </c>
      <c r="C294" s="135">
        <v>0</v>
      </c>
      <c r="D294" s="135">
        <v>0</v>
      </c>
      <c r="E294" s="134"/>
    </row>
    <row r="295" s="46" customFormat="1" ht="16.95" customHeight="1" spans="1:5">
      <c r="A295" s="65">
        <v>2040350</v>
      </c>
      <c r="B295" s="74" t="s">
        <v>98</v>
      </c>
      <c r="C295" s="135">
        <v>0</v>
      </c>
      <c r="D295" s="135">
        <v>0</v>
      </c>
      <c r="E295" s="134"/>
    </row>
    <row r="296" s="46" customFormat="1" ht="16.95" customHeight="1" spans="1:5">
      <c r="A296" s="65">
        <v>2040399</v>
      </c>
      <c r="B296" s="74" t="s">
        <v>260</v>
      </c>
      <c r="C296" s="135">
        <v>0</v>
      </c>
      <c r="D296" s="135">
        <v>0</v>
      </c>
      <c r="E296" s="134"/>
    </row>
    <row r="297" s="46" customFormat="1" ht="16.95" customHeight="1" spans="1:5">
      <c r="A297" s="65">
        <v>20404</v>
      </c>
      <c r="B297" s="73" t="s">
        <v>261</v>
      </c>
      <c r="C297" s="135">
        <v>357</v>
      </c>
      <c r="D297" s="135">
        <v>432</v>
      </c>
      <c r="E297" s="134">
        <f>C297/D297*100</f>
        <v>82.6388888888889</v>
      </c>
    </row>
    <row r="298" s="46" customFormat="1" ht="16.95" customHeight="1" spans="1:5">
      <c r="A298" s="65">
        <v>2040401</v>
      </c>
      <c r="B298" s="74" t="s">
        <v>89</v>
      </c>
      <c r="C298" s="135">
        <v>257</v>
      </c>
      <c r="D298" s="135">
        <v>332</v>
      </c>
      <c r="E298" s="134">
        <f>C298/D298*100</f>
        <v>77.4096385542169</v>
      </c>
    </row>
    <row r="299" s="46" customFormat="1" ht="16.95" customHeight="1" spans="1:5">
      <c r="A299" s="65">
        <v>2040402</v>
      </c>
      <c r="B299" s="74" t="s">
        <v>90</v>
      </c>
      <c r="C299" s="135">
        <v>0</v>
      </c>
      <c r="D299" s="135">
        <v>0</v>
      </c>
      <c r="E299" s="134"/>
    </row>
    <row r="300" s="46" customFormat="1" ht="16.95" customHeight="1" spans="1:5">
      <c r="A300" s="65">
        <v>2040403</v>
      </c>
      <c r="B300" s="74" t="s">
        <v>91</v>
      </c>
      <c r="C300" s="135">
        <v>0</v>
      </c>
      <c r="D300" s="135">
        <v>0</v>
      </c>
      <c r="E300" s="134"/>
    </row>
    <row r="301" s="46" customFormat="1" ht="16.95" customHeight="1" spans="1:5">
      <c r="A301" s="65">
        <v>2040409</v>
      </c>
      <c r="B301" s="74" t="s">
        <v>262</v>
      </c>
      <c r="C301" s="135">
        <v>0</v>
      </c>
      <c r="D301" s="135">
        <v>0</v>
      </c>
      <c r="E301" s="134"/>
    </row>
    <row r="302" s="46" customFormat="1" ht="16.95" customHeight="1" spans="1:5">
      <c r="A302" s="65">
        <v>2040410</v>
      </c>
      <c r="B302" s="74" t="s">
        <v>263</v>
      </c>
      <c r="C302" s="135">
        <v>0</v>
      </c>
      <c r="D302" s="135">
        <v>0</v>
      </c>
      <c r="E302" s="134"/>
    </row>
    <row r="303" s="46" customFormat="1" ht="16.95" customHeight="1" spans="1:5">
      <c r="A303" s="65">
        <v>2040450</v>
      </c>
      <c r="B303" s="74" t="s">
        <v>98</v>
      </c>
      <c r="C303" s="135">
        <v>0</v>
      </c>
      <c r="D303" s="135">
        <v>0</v>
      </c>
      <c r="E303" s="134"/>
    </row>
    <row r="304" s="46" customFormat="1" ht="16.95" customHeight="1" spans="1:5">
      <c r="A304" s="65">
        <v>2040499</v>
      </c>
      <c r="B304" s="74" t="s">
        <v>264</v>
      </c>
      <c r="C304" s="135">
        <v>100</v>
      </c>
      <c r="D304" s="135">
        <v>100</v>
      </c>
      <c r="E304" s="134">
        <f>C304/D304*100</f>
        <v>100</v>
      </c>
    </row>
    <row r="305" s="46" customFormat="1" ht="16.95" customHeight="1" spans="1:5">
      <c r="A305" s="65">
        <v>20405</v>
      </c>
      <c r="B305" s="73" t="s">
        <v>265</v>
      </c>
      <c r="C305" s="135">
        <v>672</v>
      </c>
      <c r="D305" s="135">
        <v>895</v>
      </c>
      <c r="E305" s="134">
        <f>C305/D305*100</f>
        <v>75.0837988826816</v>
      </c>
    </row>
    <row r="306" s="46" customFormat="1" ht="16.95" customHeight="1" spans="1:5">
      <c r="A306" s="65">
        <v>2040501</v>
      </c>
      <c r="B306" s="74" t="s">
        <v>89</v>
      </c>
      <c r="C306" s="135">
        <v>413</v>
      </c>
      <c r="D306" s="135">
        <v>667</v>
      </c>
      <c r="E306" s="134">
        <f>C306/D306*100</f>
        <v>61.9190404797601</v>
      </c>
    </row>
    <row r="307" s="46" customFormat="1" ht="16.95" customHeight="1" spans="1:5">
      <c r="A307" s="65">
        <v>2040502</v>
      </c>
      <c r="B307" s="74" t="s">
        <v>90</v>
      </c>
      <c r="C307" s="135">
        <v>0</v>
      </c>
      <c r="D307" s="135">
        <v>226</v>
      </c>
      <c r="E307" s="134">
        <f>C307/D307*100</f>
        <v>0</v>
      </c>
    </row>
    <row r="308" s="46" customFormat="1" ht="16.95" customHeight="1" spans="1:5">
      <c r="A308" s="65">
        <v>2040503</v>
      </c>
      <c r="B308" s="74" t="s">
        <v>91</v>
      </c>
      <c r="C308" s="135">
        <v>0</v>
      </c>
      <c r="D308" s="135">
        <v>0</v>
      </c>
      <c r="E308" s="134"/>
    </row>
    <row r="309" s="46" customFormat="1" ht="16.95" customHeight="1" spans="1:5">
      <c r="A309" s="65">
        <v>2040504</v>
      </c>
      <c r="B309" s="74" t="s">
        <v>266</v>
      </c>
      <c r="C309" s="135">
        <v>0</v>
      </c>
      <c r="D309" s="135">
        <v>0</v>
      </c>
      <c r="E309" s="134"/>
    </row>
    <row r="310" s="46" customFormat="1" ht="16.95" customHeight="1" spans="1:5">
      <c r="A310" s="65">
        <v>2040505</v>
      </c>
      <c r="B310" s="74" t="s">
        <v>267</v>
      </c>
      <c r="C310" s="135">
        <v>0</v>
      </c>
      <c r="D310" s="135">
        <v>0</v>
      </c>
      <c r="E310" s="134"/>
    </row>
    <row r="311" s="46" customFormat="1" ht="16.95" customHeight="1" spans="1:5">
      <c r="A311" s="65">
        <v>2040506</v>
      </c>
      <c r="B311" s="74" t="s">
        <v>268</v>
      </c>
      <c r="C311" s="135">
        <v>0</v>
      </c>
      <c r="D311" s="135">
        <v>0</v>
      </c>
      <c r="E311" s="134"/>
    </row>
    <row r="312" s="46" customFormat="1" ht="16.95" customHeight="1" spans="1:5">
      <c r="A312" s="65">
        <v>2040550</v>
      </c>
      <c r="B312" s="74" t="s">
        <v>98</v>
      </c>
      <c r="C312" s="135">
        <v>0</v>
      </c>
      <c r="D312" s="135">
        <v>0</v>
      </c>
      <c r="E312" s="134"/>
    </row>
    <row r="313" s="46" customFormat="1" ht="16.95" customHeight="1" spans="1:5">
      <c r="A313" s="65">
        <v>2040599</v>
      </c>
      <c r="B313" s="74" t="s">
        <v>269</v>
      </c>
      <c r="C313" s="135">
        <v>259</v>
      </c>
      <c r="D313" s="135">
        <v>2</v>
      </c>
      <c r="E313" s="134">
        <f>C313/D313*100</f>
        <v>12950</v>
      </c>
    </row>
    <row r="314" s="46" customFormat="1" ht="16.95" customHeight="1" spans="1:5">
      <c r="A314" s="65">
        <v>20406</v>
      </c>
      <c r="B314" s="73" t="s">
        <v>270</v>
      </c>
      <c r="C314" s="135">
        <v>2113</v>
      </c>
      <c r="D314" s="135">
        <v>2250</v>
      </c>
      <c r="E314" s="134">
        <f>C314/D314*100</f>
        <v>93.9111111111111</v>
      </c>
    </row>
    <row r="315" s="46" customFormat="1" ht="16.95" customHeight="1" spans="1:5">
      <c r="A315" s="65">
        <v>2040601</v>
      </c>
      <c r="B315" s="74" t="s">
        <v>89</v>
      </c>
      <c r="C315" s="135">
        <v>1744</v>
      </c>
      <c r="D315" s="135">
        <v>1906</v>
      </c>
      <c r="E315" s="134">
        <f>C315/D315*100</f>
        <v>91.5005246589717</v>
      </c>
    </row>
    <row r="316" s="46" customFormat="1" ht="16.95" customHeight="1" spans="1:5">
      <c r="A316" s="65">
        <v>2040602</v>
      </c>
      <c r="B316" s="74" t="s">
        <v>90</v>
      </c>
      <c r="C316" s="135">
        <v>285</v>
      </c>
      <c r="D316" s="135">
        <v>188</v>
      </c>
      <c r="E316" s="134">
        <f>C316/D316*100</f>
        <v>151.595744680851</v>
      </c>
    </row>
    <row r="317" s="46" customFormat="1" ht="16.95" customHeight="1" spans="1:5">
      <c r="A317" s="65">
        <v>2040603</v>
      </c>
      <c r="B317" s="74" t="s">
        <v>91</v>
      </c>
      <c r="C317" s="135">
        <v>0</v>
      </c>
      <c r="D317" s="135">
        <v>0</v>
      </c>
      <c r="E317" s="134"/>
    </row>
    <row r="318" s="46" customFormat="1" ht="16.95" customHeight="1" spans="1:5">
      <c r="A318" s="65">
        <v>2040604</v>
      </c>
      <c r="B318" s="74" t="s">
        <v>271</v>
      </c>
      <c r="C318" s="135">
        <v>14</v>
      </c>
      <c r="D318" s="135">
        <v>27</v>
      </c>
      <c r="E318" s="134">
        <f>C318/D318*100</f>
        <v>51.8518518518518</v>
      </c>
    </row>
    <row r="319" s="46" customFormat="1" ht="16.95" customHeight="1" spans="1:5">
      <c r="A319" s="65">
        <v>2040605</v>
      </c>
      <c r="B319" s="74" t="s">
        <v>272</v>
      </c>
      <c r="C319" s="135">
        <v>0</v>
      </c>
      <c r="D319" s="135">
        <v>15</v>
      </c>
      <c r="E319" s="134">
        <f>C319/D319*100</f>
        <v>0</v>
      </c>
    </row>
    <row r="320" s="46" customFormat="1" ht="16.95" customHeight="1" spans="1:5">
      <c r="A320" s="65">
        <v>2040606</v>
      </c>
      <c r="B320" s="74" t="s">
        <v>273</v>
      </c>
      <c r="C320" s="135">
        <v>0</v>
      </c>
      <c r="D320" s="135">
        <v>0</v>
      </c>
      <c r="E320" s="134"/>
    </row>
    <row r="321" s="46" customFormat="1" ht="16.95" customHeight="1" spans="1:5">
      <c r="A321" s="65">
        <v>2040607</v>
      </c>
      <c r="B321" s="74" t="s">
        <v>274</v>
      </c>
      <c r="C321" s="135">
        <v>32</v>
      </c>
      <c r="D321" s="135">
        <v>15</v>
      </c>
      <c r="E321" s="134">
        <f>C321/D321*100</f>
        <v>213.333333333333</v>
      </c>
    </row>
    <row r="322" s="46" customFormat="1" ht="16.95" customHeight="1" spans="1:5">
      <c r="A322" s="65">
        <v>2040608</v>
      </c>
      <c r="B322" s="74" t="s">
        <v>275</v>
      </c>
      <c r="C322" s="135">
        <v>0</v>
      </c>
      <c r="D322" s="135">
        <v>0</v>
      </c>
      <c r="E322" s="134"/>
    </row>
    <row r="323" s="46" customFormat="1" ht="16.95" customHeight="1" spans="1:5">
      <c r="A323" s="65">
        <v>2040610</v>
      </c>
      <c r="B323" s="74" t="s">
        <v>276</v>
      </c>
      <c r="C323" s="135">
        <v>10</v>
      </c>
      <c r="D323" s="135">
        <v>44</v>
      </c>
      <c r="E323" s="134">
        <f>C323/D323*100</f>
        <v>22.7272727272727</v>
      </c>
    </row>
    <row r="324" s="46" customFormat="1" ht="16.95" customHeight="1" spans="1:5">
      <c r="A324" s="65">
        <v>2040612</v>
      </c>
      <c r="B324" s="74" t="s">
        <v>277</v>
      </c>
      <c r="C324" s="135">
        <v>0</v>
      </c>
      <c r="D324" s="135">
        <v>0</v>
      </c>
      <c r="E324" s="134"/>
    </row>
    <row r="325" s="46" customFormat="1" ht="16.95" customHeight="1" spans="1:5">
      <c r="A325" s="65">
        <v>2040613</v>
      </c>
      <c r="B325" s="74" t="s">
        <v>130</v>
      </c>
      <c r="C325" s="135">
        <v>3</v>
      </c>
      <c r="D325" s="135">
        <v>0</v>
      </c>
      <c r="E325" s="134"/>
    </row>
    <row r="326" s="46" customFormat="1" ht="16.95" customHeight="1" spans="1:5">
      <c r="A326" s="65">
        <v>2040650</v>
      </c>
      <c r="B326" s="74" t="s">
        <v>98</v>
      </c>
      <c r="C326" s="135">
        <v>0</v>
      </c>
      <c r="D326" s="135">
        <v>0</v>
      </c>
      <c r="E326" s="134"/>
    </row>
    <row r="327" s="46" customFormat="1" ht="16.95" customHeight="1" spans="1:5">
      <c r="A327" s="65">
        <v>2040699</v>
      </c>
      <c r="B327" s="74" t="s">
        <v>278</v>
      </c>
      <c r="C327" s="135">
        <v>25</v>
      </c>
      <c r="D327" s="135">
        <v>55</v>
      </c>
      <c r="E327" s="134">
        <f>C327/D327*100</f>
        <v>45.4545454545455</v>
      </c>
    </row>
    <row r="328" s="46" customFormat="1" ht="16.95" customHeight="1" spans="1:5">
      <c r="A328" s="65">
        <v>20407</v>
      </c>
      <c r="B328" s="73" t="s">
        <v>279</v>
      </c>
      <c r="C328" s="135">
        <v>0</v>
      </c>
      <c r="D328" s="135">
        <v>0</v>
      </c>
      <c r="E328" s="134"/>
    </row>
    <row r="329" s="46" customFormat="1" ht="16.95" customHeight="1" spans="1:5">
      <c r="A329" s="65">
        <v>2040701</v>
      </c>
      <c r="B329" s="74" t="s">
        <v>89</v>
      </c>
      <c r="C329" s="135">
        <v>0</v>
      </c>
      <c r="D329" s="135">
        <v>0</v>
      </c>
      <c r="E329" s="134"/>
    </row>
    <row r="330" s="46" customFormat="1" ht="16.95" customHeight="1" spans="1:5">
      <c r="A330" s="65">
        <v>2040702</v>
      </c>
      <c r="B330" s="74" t="s">
        <v>90</v>
      </c>
      <c r="C330" s="135">
        <v>0</v>
      </c>
      <c r="D330" s="135">
        <v>0</v>
      </c>
      <c r="E330" s="134"/>
    </row>
    <row r="331" s="46" customFormat="1" ht="16.95" customHeight="1" spans="1:5">
      <c r="A331" s="65">
        <v>2040703</v>
      </c>
      <c r="B331" s="74" t="s">
        <v>91</v>
      </c>
      <c r="C331" s="135">
        <v>0</v>
      </c>
      <c r="D331" s="135">
        <v>0</v>
      </c>
      <c r="E331" s="134"/>
    </row>
    <row r="332" s="46" customFormat="1" ht="16.95" customHeight="1" spans="1:5">
      <c r="A332" s="65">
        <v>2040704</v>
      </c>
      <c r="B332" s="74" t="s">
        <v>280</v>
      </c>
      <c r="C332" s="135">
        <v>0</v>
      </c>
      <c r="D332" s="135">
        <v>0</v>
      </c>
      <c r="E332" s="134"/>
    </row>
    <row r="333" s="46" customFormat="1" ht="16.95" customHeight="1" spans="1:5">
      <c r="A333" s="65">
        <v>2040705</v>
      </c>
      <c r="B333" s="74" t="s">
        <v>281</v>
      </c>
      <c r="C333" s="135">
        <v>0</v>
      </c>
      <c r="D333" s="135">
        <v>0</v>
      </c>
      <c r="E333" s="134"/>
    </row>
    <row r="334" s="46" customFormat="1" ht="16.95" customHeight="1" spans="1:5">
      <c r="A334" s="65">
        <v>2040706</v>
      </c>
      <c r="B334" s="74" t="s">
        <v>282</v>
      </c>
      <c r="C334" s="135">
        <v>0</v>
      </c>
      <c r="D334" s="135">
        <v>0</v>
      </c>
      <c r="E334" s="134"/>
    </row>
    <row r="335" s="46" customFormat="1" ht="16.95" customHeight="1" spans="1:5">
      <c r="A335" s="65">
        <v>2040707</v>
      </c>
      <c r="B335" s="74" t="s">
        <v>130</v>
      </c>
      <c r="C335" s="135">
        <v>0</v>
      </c>
      <c r="D335" s="135">
        <v>0</v>
      </c>
      <c r="E335" s="134"/>
    </row>
    <row r="336" s="46" customFormat="1" ht="16.95" customHeight="1" spans="1:5">
      <c r="A336" s="65">
        <v>2040750</v>
      </c>
      <c r="B336" s="74" t="s">
        <v>98</v>
      </c>
      <c r="C336" s="135">
        <v>0</v>
      </c>
      <c r="D336" s="135">
        <v>0</v>
      </c>
      <c r="E336" s="134"/>
    </row>
    <row r="337" s="46" customFormat="1" ht="16.95" customHeight="1" spans="1:5">
      <c r="A337" s="65">
        <v>2040799</v>
      </c>
      <c r="B337" s="74" t="s">
        <v>283</v>
      </c>
      <c r="C337" s="135">
        <v>0</v>
      </c>
      <c r="D337" s="135">
        <v>0</v>
      </c>
      <c r="E337" s="134"/>
    </row>
    <row r="338" s="46" customFormat="1" ht="16.95" customHeight="1" spans="1:5">
      <c r="A338" s="65">
        <v>20408</v>
      </c>
      <c r="B338" s="73" t="s">
        <v>284</v>
      </c>
      <c r="C338" s="135">
        <v>0</v>
      </c>
      <c r="D338" s="135">
        <v>0</v>
      </c>
      <c r="E338" s="134"/>
    </row>
    <row r="339" s="46" customFormat="1" ht="16.95" customHeight="1" spans="1:5">
      <c r="A339" s="65">
        <v>2040801</v>
      </c>
      <c r="B339" s="74" t="s">
        <v>89</v>
      </c>
      <c r="C339" s="135">
        <v>0</v>
      </c>
      <c r="D339" s="135">
        <v>0</v>
      </c>
      <c r="E339" s="134"/>
    </row>
    <row r="340" s="46" customFormat="1" ht="16.95" customHeight="1" spans="1:5">
      <c r="A340" s="65">
        <v>2040802</v>
      </c>
      <c r="B340" s="74" t="s">
        <v>90</v>
      </c>
      <c r="C340" s="135">
        <v>0</v>
      </c>
      <c r="D340" s="135">
        <v>0</v>
      </c>
      <c r="E340" s="134"/>
    </row>
    <row r="341" s="46" customFormat="1" ht="16.95" customHeight="1" spans="1:5">
      <c r="A341" s="65">
        <v>2040803</v>
      </c>
      <c r="B341" s="74" t="s">
        <v>91</v>
      </c>
      <c r="C341" s="135">
        <v>0</v>
      </c>
      <c r="D341" s="135">
        <v>0</v>
      </c>
      <c r="E341" s="134"/>
    </row>
    <row r="342" s="46" customFormat="1" ht="16.95" customHeight="1" spans="1:5">
      <c r="A342" s="65">
        <v>2040804</v>
      </c>
      <c r="B342" s="74" t="s">
        <v>285</v>
      </c>
      <c r="C342" s="135">
        <v>0</v>
      </c>
      <c r="D342" s="135">
        <v>0</v>
      </c>
      <c r="E342" s="134"/>
    </row>
    <row r="343" s="46" customFormat="1" ht="16.95" customHeight="1" spans="1:5">
      <c r="A343" s="65">
        <v>2040805</v>
      </c>
      <c r="B343" s="74" t="s">
        <v>286</v>
      </c>
      <c r="C343" s="135">
        <v>0</v>
      </c>
      <c r="D343" s="135">
        <v>0</v>
      </c>
      <c r="E343" s="134"/>
    </row>
    <row r="344" s="46" customFormat="1" ht="16.95" customHeight="1" spans="1:5">
      <c r="A344" s="65">
        <v>2040806</v>
      </c>
      <c r="B344" s="74" t="s">
        <v>287</v>
      </c>
      <c r="C344" s="135">
        <v>0</v>
      </c>
      <c r="D344" s="135">
        <v>0</v>
      </c>
      <c r="E344" s="134"/>
    </row>
    <row r="345" s="46" customFormat="1" ht="16.95" customHeight="1" spans="1:5">
      <c r="A345" s="65">
        <v>2040807</v>
      </c>
      <c r="B345" s="74" t="s">
        <v>130</v>
      </c>
      <c r="C345" s="135">
        <v>0</v>
      </c>
      <c r="D345" s="135">
        <v>0</v>
      </c>
      <c r="E345" s="134"/>
    </row>
    <row r="346" s="46" customFormat="1" ht="16.95" customHeight="1" spans="1:5">
      <c r="A346" s="65">
        <v>2040850</v>
      </c>
      <c r="B346" s="74" t="s">
        <v>98</v>
      </c>
      <c r="C346" s="135">
        <v>0</v>
      </c>
      <c r="D346" s="135">
        <v>0</v>
      </c>
      <c r="E346" s="134"/>
    </row>
    <row r="347" s="46" customFormat="1" ht="16.95" customHeight="1" spans="1:5">
      <c r="A347" s="65">
        <v>2040899</v>
      </c>
      <c r="B347" s="74" t="s">
        <v>288</v>
      </c>
      <c r="C347" s="135">
        <v>0</v>
      </c>
      <c r="D347" s="135">
        <v>0</v>
      </c>
      <c r="E347" s="134"/>
    </row>
    <row r="348" s="46" customFormat="1" ht="16.95" customHeight="1" spans="1:5">
      <c r="A348" s="65">
        <v>20409</v>
      </c>
      <c r="B348" s="73" t="s">
        <v>289</v>
      </c>
      <c r="C348" s="135">
        <v>0</v>
      </c>
      <c r="D348" s="135">
        <v>0</v>
      </c>
      <c r="E348" s="134"/>
    </row>
    <row r="349" s="46" customFormat="1" ht="16.95" customHeight="1" spans="1:5">
      <c r="A349" s="65">
        <v>2040901</v>
      </c>
      <c r="B349" s="74" t="s">
        <v>89</v>
      </c>
      <c r="C349" s="135">
        <v>0</v>
      </c>
      <c r="D349" s="135">
        <v>0</v>
      </c>
      <c r="E349" s="134"/>
    </row>
    <row r="350" s="46" customFormat="1" ht="16.95" customHeight="1" spans="1:5">
      <c r="A350" s="65">
        <v>2040902</v>
      </c>
      <c r="B350" s="74" t="s">
        <v>90</v>
      </c>
      <c r="C350" s="135">
        <v>0</v>
      </c>
      <c r="D350" s="135">
        <v>0</v>
      </c>
      <c r="E350" s="134"/>
    </row>
    <row r="351" s="46" customFormat="1" ht="16.95" customHeight="1" spans="1:5">
      <c r="A351" s="65">
        <v>2040903</v>
      </c>
      <c r="B351" s="74" t="s">
        <v>91</v>
      </c>
      <c r="C351" s="135">
        <v>0</v>
      </c>
      <c r="D351" s="135">
        <v>0</v>
      </c>
      <c r="E351" s="134"/>
    </row>
    <row r="352" s="46" customFormat="1" ht="16.95" customHeight="1" spans="1:5">
      <c r="A352" s="65">
        <v>2040904</v>
      </c>
      <c r="B352" s="74" t="s">
        <v>290</v>
      </c>
      <c r="C352" s="135">
        <v>0</v>
      </c>
      <c r="D352" s="135">
        <v>0</v>
      </c>
      <c r="E352" s="134"/>
    </row>
    <row r="353" s="46" customFormat="1" ht="16.95" customHeight="1" spans="1:5">
      <c r="A353" s="65">
        <v>2040905</v>
      </c>
      <c r="B353" s="74" t="s">
        <v>291</v>
      </c>
      <c r="C353" s="135">
        <v>0</v>
      </c>
      <c r="D353" s="135">
        <v>0</v>
      </c>
      <c r="E353" s="134"/>
    </row>
    <row r="354" s="46" customFormat="1" ht="16.95" customHeight="1" spans="1:5">
      <c r="A354" s="65">
        <v>2040950</v>
      </c>
      <c r="B354" s="74" t="s">
        <v>98</v>
      </c>
      <c r="C354" s="135">
        <v>0</v>
      </c>
      <c r="D354" s="135">
        <v>0</v>
      </c>
      <c r="E354" s="134"/>
    </row>
    <row r="355" s="46" customFormat="1" ht="16.95" customHeight="1" spans="1:5">
      <c r="A355" s="65">
        <v>2040999</v>
      </c>
      <c r="B355" s="74" t="s">
        <v>292</v>
      </c>
      <c r="C355" s="135">
        <v>0</v>
      </c>
      <c r="D355" s="135">
        <v>0</v>
      </c>
      <c r="E355" s="134"/>
    </row>
    <row r="356" s="46" customFormat="1" ht="16.95" customHeight="1" spans="1:5">
      <c r="A356" s="65">
        <v>20410</v>
      </c>
      <c r="B356" s="73" t="s">
        <v>293</v>
      </c>
      <c r="C356" s="135">
        <v>0</v>
      </c>
      <c r="D356" s="135">
        <v>0</v>
      </c>
      <c r="E356" s="134"/>
    </row>
    <row r="357" s="46" customFormat="1" ht="16.95" customHeight="1" spans="1:5">
      <c r="A357" s="65">
        <v>2041001</v>
      </c>
      <c r="B357" s="74" t="s">
        <v>89</v>
      </c>
      <c r="C357" s="135">
        <v>0</v>
      </c>
      <c r="D357" s="135">
        <v>0</v>
      </c>
      <c r="E357" s="134"/>
    </row>
    <row r="358" s="46" customFormat="1" ht="16.95" customHeight="1" spans="1:5">
      <c r="A358" s="65">
        <v>2041002</v>
      </c>
      <c r="B358" s="74" t="s">
        <v>90</v>
      </c>
      <c r="C358" s="135">
        <v>0</v>
      </c>
      <c r="D358" s="135">
        <v>0</v>
      </c>
      <c r="E358" s="134"/>
    </row>
    <row r="359" s="46" customFormat="1" ht="16.95" customHeight="1" spans="1:5">
      <c r="A359" s="65">
        <v>2041006</v>
      </c>
      <c r="B359" s="74" t="s">
        <v>130</v>
      </c>
      <c r="C359" s="135">
        <v>0</v>
      </c>
      <c r="D359" s="135">
        <v>0</v>
      </c>
      <c r="E359" s="134"/>
    </row>
    <row r="360" s="46" customFormat="1" ht="16.95" customHeight="1" spans="1:5">
      <c r="A360" s="65">
        <v>2041007</v>
      </c>
      <c r="B360" s="74" t="s">
        <v>294</v>
      </c>
      <c r="C360" s="135">
        <v>0</v>
      </c>
      <c r="D360" s="135">
        <v>0</v>
      </c>
      <c r="E360" s="134"/>
    </row>
    <row r="361" s="46" customFormat="1" ht="16.95" customHeight="1" spans="1:5">
      <c r="A361" s="65">
        <v>2041099</v>
      </c>
      <c r="B361" s="74" t="s">
        <v>295</v>
      </c>
      <c r="C361" s="135">
        <v>0</v>
      </c>
      <c r="D361" s="135">
        <v>0</v>
      </c>
      <c r="E361" s="134"/>
    </row>
    <row r="362" s="46" customFormat="1" ht="16.95" customHeight="1" spans="1:5">
      <c r="A362" s="65">
        <v>20499</v>
      </c>
      <c r="B362" s="73" t="s">
        <v>296</v>
      </c>
      <c r="C362" s="135">
        <v>894</v>
      </c>
      <c r="D362" s="135">
        <v>271</v>
      </c>
      <c r="E362" s="134">
        <f t="shared" ref="E362:E368" si="2">C362/D362*100</f>
        <v>329.889298892989</v>
      </c>
    </row>
    <row r="363" s="46" customFormat="1" ht="16.95" customHeight="1" spans="1:5">
      <c r="A363" s="65">
        <v>2049902</v>
      </c>
      <c r="B363" s="74" t="s">
        <v>297</v>
      </c>
      <c r="C363" s="135">
        <v>21</v>
      </c>
      <c r="D363" s="135">
        <v>22</v>
      </c>
      <c r="E363" s="134">
        <f t="shared" si="2"/>
        <v>95.4545454545455</v>
      </c>
    </row>
    <row r="364" s="46" customFormat="1" ht="16.95" customHeight="1" spans="1:5">
      <c r="A364" s="65">
        <v>2049999</v>
      </c>
      <c r="B364" s="74" t="s">
        <v>298</v>
      </c>
      <c r="C364" s="135">
        <v>873</v>
      </c>
      <c r="D364" s="135">
        <v>249</v>
      </c>
      <c r="E364" s="134">
        <f t="shared" si="2"/>
        <v>350.602409638554</v>
      </c>
    </row>
    <row r="365" s="46" customFormat="1" ht="16.95" customHeight="1" spans="1:5">
      <c r="A365" s="65">
        <v>205</v>
      </c>
      <c r="B365" s="73" t="s">
        <v>299</v>
      </c>
      <c r="C365" s="135">
        <v>174522</v>
      </c>
      <c r="D365" s="135">
        <v>172233</v>
      </c>
      <c r="E365" s="134">
        <f t="shared" si="2"/>
        <v>101.329013603665</v>
      </c>
    </row>
    <row r="366" s="46" customFormat="1" ht="16.95" customHeight="1" spans="1:5">
      <c r="A366" s="65">
        <v>20501</v>
      </c>
      <c r="B366" s="73" t="s">
        <v>300</v>
      </c>
      <c r="C366" s="135">
        <v>3153</v>
      </c>
      <c r="D366" s="135">
        <v>3383</v>
      </c>
      <c r="E366" s="134">
        <f t="shared" si="2"/>
        <v>93.2013006207508</v>
      </c>
    </row>
    <row r="367" s="46" customFormat="1" ht="16.95" customHeight="1" spans="1:5">
      <c r="A367" s="65">
        <v>2050101</v>
      </c>
      <c r="B367" s="74" t="s">
        <v>89</v>
      </c>
      <c r="C367" s="135">
        <v>1991</v>
      </c>
      <c r="D367" s="135">
        <v>1752</v>
      </c>
      <c r="E367" s="134">
        <f t="shared" si="2"/>
        <v>113.641552511416</v>
      </c>
    </row>
    <row r="368" s="46" customFormat="1" ht="16.95" customHeight="1" spans="1:5">
      <c r="A368" s="65">
        <v>2050102</v>
      </c>
      <c r="B368" s="74" t="s">
        <v>90</v>
      </c>
      <c r="C368" s="135">
        <v>454</v>
      </c>
      <c r="D368" s="135">
        <v>140</v>
      </c>
      <c r="E368" s="134">
        <f t="shared" si="2"/>
        <v>324.285714285714</v>
      </c>
    </row>
    <row r="369" s="46" customFormat="1" ht="16.95" customHeight="1" spans="1:5">
      <c r="A369" s="65">
        <v>2050103</v>
      </c>
      <c r="B369" s="74" t="s">
        <v>91</v>
      </c>
      <c r="C369" s="135">
        <v>0</v>
      </c>
      <c r="D369" s="135">
        <v>0</v>
      </c>
      <c r="E369" s="134"/>
    </row>
    <row r="370" s="46" customFormat="1" ht="16.95" customHeight="1" spans="1:5">
      <c r="A370" s="65">
        <v>2050199</v>
      </c>
      <c r="B370" s="74" t="s">
        <v>301</v>
      </c>
      <c r="C370" s="135">
        <v>708</v>
      </c>
      <c r="D370" s="135">
        <v>1491</v>
      </c>
      <c r="E370" s="134">
        <f t="shared" ref="E370:E378" si="3">C370/D370*100</f>
        <v>47.4849094567404</v>
      </c>
    </row>
    <row r="371" s="46" customFormat="1" ht="16.95" customHeight="1" spans="1:5">
      <c r="A371" s="65">
        <v>20502</v>
      </c>
      <c r="B371" s="73" t="s">
        <v>302</v>
      </c>
      <c r="C371" s="135">
        <v>161237</v>
      </c>
      <c r="D371" s="135">
        <v>158522</v>
      </c>
      <c r="E371" s="134">
        <f t="shared" si="3"/>
        <v>101.712696029573</v>
      </c>
    </row>
    <row r="372" s="46" customFormat="1" ht="16.95" customHeight="1" spans="1:5">
      <c r="A372" s="65">
        <v>2050201</v>
      </c>
      <c r="B372" s="74" t="s">
        <v>303</v>
      </c>
      <c r="C372" s="135">
        <v>3285</v>
      </c>
      <c r="D372" s="135">
        <v>3261</v>
      </c>
      <c r="E372" s="134">
        <f t="shared" si="3"/>
        <v>100.735970561178</v>
      </c>
    </row>
    <row r="373" s="46" customFormat="1" ht="16.95" customHeight="1" spans="1:5">
      <c r="A373" s="65">
        <v>2050202</v>
      </c>
      <c r="B373" s="74" t="s">
        <v>304</v>
      </c>
      <c r="C373" s="135">
        <v>54185</v>
      </c>
      <c r="D373" s="135">
        <v>54171</v>
      </c>
      <c r="E373" s="134">
        <f t="shared" si="3"/>
        <v>100.025844086319</v>
      </c>
    </row>
    <row r="374" s="46" customFormat="1" ht="16.95" customHeight="1" spans="1:5">
      <c r="A374" s="65">
        <v>2050203</v>
      </c>
      <c r="B374" s="74" t="s">
        <v>305</v>
      </c>
      <c r="C374" s="135">
        <v>57880</v>
      </c>
      <c r="D374" s="135">
        <v>57860</v>
      </c>
      <c r="E374" s="134">
        <f t="shared" si="3"/>
        <v>100.034566194262</v>
      </c>
    </row>
    <row r="375" s="46" customFormat="1" ht="16.95" customHeight="1" spans="1:5">
      <c r="A375" s="65">
        <v>2050204</v>
      </c>
      <c r="B375" s="74" t="s">
        <v>306</v>
      </c>
      <c r="C375" s="135">
        <v>20764</v>
      </c>
      <c r="D375" s="135">
        <v>20743</v>
      </c>
      <c r="E375" s="134">
        <f t="shared" si="3"/>
        <v>100.101238972183</v>
      </c>
    </row>
    <row r="376" s="46" customFormat="1" ht="16.95" customHeight="1" spans="1:5">
      <c r="A376" s="65">
        <v>2050205</v>
      </c>
      <c r="B376" s="74" t="s">
        <v>307</v>
      </c>
      <c r="C376" s="135">
        <v>122</v>
      </c>
      <c r="D376" s="135">
        <v>103</v>
      </c>
      <c r="E376" s="134">
        <f t="shared" si="3"/>
        <v>118.446601941748</v>
      </c>
    </row>
    <row r="377" s="46" customFormat="1" ht="16.95" customHeight="1" spans="1:5">
      <c r="A377" s="65">
        <v>2050299</v>
      </c>
      <c r="B377" s="74" t="s">
        <v>308</v>
      </c>
      <c r="C377" s="135">
        <v>25001</v>
      </c>
      <c r="D377" s="135">
        <v>22384</v>
      </c>
      <c r="E377" s="134">
        <f t="shared" si="3"/>
        <v>111.691386704789</v>
      </c>
    </row>
    <row r="378" s="46" customFormat="1" ht="16.95" customHeight="1" spans="1:5">
      <c r="A378" s="65">
        <v>20503</v>
      </c>
      <c r="B378" s="73" t="s">
        <v>309</v>
      </c>
      <c r="C378" s="135">
        <v>7748</v>
      </c>
      <c r="D378" s="135">
        <v>7739</v>
      </c>
      <c r="E378" s="134">
        <f t="shared" si="3"/>
        <v>100.116294094844</v>
      </c>
    </row>
    <row r="379" s="46" customFormat="1" ht="16.95" customHeight="1" spans="1:5">
      <c r="A379" s="65">
        <v>2050301</v>
      </c>
      <c r="B379" s="74" t="s">
        <v>310</v>
      </c>
      <c r="C379" s="135">
        <v>0</v>
      </c>
      <c r="D379" s="135">
        <v>0</v>
      </c>
      <c r="E379" s="134"/>
    </row>
    <row r="380" s="46" customFormat="1" ht="16.95" customHeight="1" spans="1:5">
      <c r="A380" s="65">
        <v>2050302</v>
      </c>
      <c r="B380" s="74" t="s">
        <v>311</v>
      </c>
      <c r="C380" s="135">
        <v>7748</v>
      </c>
      <c r="D380" s="135">
        <v>7739</v>
      </c>
      <c r="E380" s="134">
        <f>C380/D380*100</f>
        <v>100.116294094844</v>
      </c>
    </row>
    <row r="381" s="46" customFormat="1" ht="16.95" customHeight="1" spans="1:5">
      <c r="A381" s="65">
        <v>2050303</v>
      </c>
      <c r="B381" s="74" t="s">
        <v>312</v>
      </c>
      <c r="C381" s="135">
        <v>0</v>
      </c>
      <c r="D381" s="135">
        <v>0</v>
      </c>
      <c r="E381" s="134"/>
    </row>
    <row r="382" s="46" customFormat="1" ht="16.95" customHeight="1" spans="1:5">
      <c r="A382" s="65">
        <v>2050305</v>
      </c>
      <c r="B382" s="74" t="s">
        <v>313</v>
      </c>
      <c r="C382" s="135">
        <v>0</v>
      </c>
      <c r="D382" s="135">
        <v>0</v>
      </c>
      <c r="E382" s="134"/>
    </row>
    <row r="383" s="46" customFormat="1" ht="16.95" customHeight="1" spans="1:5">
      <c r="A383" s="65">
        <v>2050399</v>
      </c>
      <c r="B383" s="74" t="s">
        <v>314</v>
      </c>
      <c r="C383" s="135">
        <v>0</v>
      </c>
      <c r="D383" s="135">
        <v>0</v>
      </c>
      <c r="E383" s="134"/>
    </row>
    <row r="384" s="46" customFormat="1" ht="16.95" customHeight="1" spans="1:5">
      <c r="A384" s="65">
        <v>20504</v>
      </c>
      <c r="B384" s="73" t="s">
        <v>315</v>
      </c>
      <c r="C384" s="135">
        <v>0</v>
      </c>
      <c r="D384" s="135">
        <v>0</v>
      </c>
      <c r="E384" s="134"/>
    </row>
    <row r="385" s="46" customFormat="1" ht="16.95" customHeight="1" spans="1:5">
      <c r="A385" s="65">
        <v>2050401</v>
      </c>
      <c r="B385" s="74" t="s">
        <v>316</v>
      </c>
      <c r="C385" s="135">
        <v>0</v>
      </c>
      <c r="D385" s="135">
        <v>0</v>
      </c>
      <c r="E385" s="134"/>
    </row>
    <row r="386" s="46" customFormat="1" ht="16.95" customHeight="1" spans="1:5">
      <c r="A386" s="65">
        <v>2050402</v>
      </c>
      <c r="B386" s="74" t="s">
        <v>317</v>
      </c>
      <c r="C386" s="135">
        <v>0</v>
      </c>
      <c r="D386" s="135">
        <v>0</v>
      </c>
      <c r="E386" s="134"/>
    </row>
    <row r="387" s="46" customFormat="1" ht="16.95" customHeight="1" spans="1:5">
      <c r="A387" s="65">
        <v>2050403</v>
      </c>
      <c r="B387" s="74" t="s">
        <v>318</v>
      </c>
      <c r="C387" s="135">
        <v>0</v>
      </c>
      <c r="D387" s="135">
        <v>0</v>
      </c>
      <c r="E387" s="134"/>
    </row>
    <row r="388" s="46" customFormat="1" ht="16.95" customHeight="1" spans="1:5">
      <c r="A388" s="65">
        <v>2050404</v>
      </c>
      <c r="B388" s="74" t="s">
        <v>319</v>
      </c>
      <c r="C388" s="135">
        <v>0</v>
      </c>
      <c r="D388" s="135">
        <v>0</v>
      </c>
      <c r="E388" s="134"/>
    </row>
    <row r="389" s="46" customFormat="1" ht="16.95" customHeight="1" spans="1:5">
      <c r="A389" s="65">
        <v>2050499</v>
      </c>
      <c r="B389" s="74" t="s">
        <v>320</v>
      </c>
      <c r="C389" s="135">
        <v>0</v>
      </c>
      <c r="D389" s="135">
        <v>0</v>
      </c>
      <c r="E389" s="134"/>
    </row>
    <row r="390" s="46" customFormat="1" ht="16.95" customHeight="1" spans="1:5">
      <c r="A390" s="65">
        <v>20505</v>
      </c>
      <c r="B390" s="73" t="s">
        <v>321</v>
      </c>
      <c r="C390" s="135">
        <v>0</v>
      </c>
      <c r="D390" s="135">
        <v>0</v>
      </c>
      <c r="E390" s="134"/>
    </row>
    <row r="391" s="46" customFormat="1" ht="16.95" customHeight="1" spans="1:5">
      <c r="A391" s="65">
        <v>2050501</v>
      </c>
      <c r="B391" s="74" t="s">
        <v>322</v>
      </c>
      <c r="C391" s="135">
        <v>0</v>
      </c>
      <c r="D391" s="135">
        <v>0</v>
      </c>
      <c r="E391" s="134"/>
    </row>
    <row r="392" s="46" customFormat="1" ht="16.95" customHeight="1" spans="1:5">
      <c r="A392" s="65">
        <v>2050502</v>
      </c>
      <c r="B392" s="74" t="s">
        <v>323</v>
      </c>
      <c r="C392" s="135">
        <v>0</v>
      </c>
      <c r="D392" s="135">
        <v>0</v>
      </c>
      <c r="E392" s="134"/>
    </row>
    <row r="393" s="46" customFormat="1" ht="16.95" customHeight="1" spans="1:5">
      <c r="A393" s="65">
        <v>2050599</v>
      </c>
      <c r="B393" s="74" t="s">
        <v>324</v>
      </c>
      <c r="C393" s="135">
        <v>0</v>
      </c>
      <c r="D393" s="135">
        <v>0</v>
      </c>
      <c r="E393" s="134"/>
    </row>
    <row r="394" s="46" customFormat="1" ht="16.95" customHeight="1" spans="1:5">
      <c r="A394" s="65">
        <v>20506</v>
      </c>
      <c r="B394" s="73" t="s">
        <v>325</v>
      </c>
      <c r="C394" s="135">
        <v>0</v>
      </c>
      <c r="D394" s="135">
        <v>0</v>
      </c>
      <c r="E394" s="134"/>
    </row>
    <row r="395" s="46" customFormat="1" ht="16.95" customHeight="1" spans="1:5">
      <c r="A395" s="65">
        <v>2050601</v>
      </c>
      <c r="B395" s="74" t="s">
        <v>326</v>
      </c>
      <c r="C395" s="135">
        <v>0</v>
      </c>
      <c r="D395" s="135">
        <v>0</v>
      </c>
      <c r="E395" s="134"/>
    </row>
    <row r="396" s="46" customFormat="1" ht="16.95" customHeight="1" spans="1:5">
      <c r="A396" s="65">
        <v>2050602</v>
      </c>
      <c r="B396" s="74" t="s">
        <v>327</v>
      </c>
      <c r="C396" s="135">
        <v>0</v>
      </c>
      <c r="D396" s="135">
        <v>0</v>
      </c>
      <c r="E396" s="134"/>
    </row>
    <row r="397" s="46" customFormat="1" ht="16.95" customHeight="1" spans="1:5">
      <c r="A397" s="65">
        <v>2050699</v>
      </c>
      <c r="B397" s="74" t="s">
        <v>328</v>
      </c>
      <c r="C397" s="135">
        <v>0</v>
      </c>
      <c r="D397" s="135">
        <v>0</v>
      </c>
      <c r="E397" s="134"/>
    </row>
    <row r="398" s="46" customFormat="1" ht="16.95" customHeight="1" spans="1:5">
      <c r="A398" s="65">
        <v>20507</v>
      </c>
      <c r="B398" s="73" t="s">
        <v>329</v>
      </c>
      <c r="C398" s="135">
        <v>556</v>
      </c>
      <c r="D398" s="135">
        <v>552</v>
      </c>
      <c r="E398" s="134">
        <f>C398/D398*100</f>
        <v>100.724637681159</v>
      </c>
    </row>
    <row r="399" s="46" customFormat="1" ht="16.95" customHeight="1" spans="1:5">
      <c r="A399" s="65">
        <v>2050701</v>
      </c>
      <c r="B399" s="74" t="s">
        <v>330</v>
      </c>
      <c r="C399" s="135">
        <v>556</v>
      </c>
      <c r="D399" s="135">
        <v>552</v>
      </c>
      <c r="E399" s="134">
        <f>C399/D399*100</f>
        <v>100.724637681159</v>
      </c>
    </row>
    <row r="400" s="46" customFormat="1" ht="16.95" customHeight="1" spans="1:5">
      <c r="A400" s="65">
        <v>2050702</v>
      </c>
      <c r="B400" s="74" t="s">
        <v>331</v>
      </c>
      <c r="C400" s="135">
        <v>0</v>
      </c>
      <c r="D400" s="135">
        <v>0</v>
      </c>
      <c r="E400" s="134"/>
    </row>
    <row r="401" s="46" customFormat="1" ht="16.95" customHeight="1" spans="1:5">
      <c r="A401" s="65">
        <v>2050799</v>
      </c>
      <c r="B401" s="74" t="s">
        <v>332</v>
      </c>
      <c r="C401" s="135">
        <v>0</v>
      </c>
      <c r="D401" s="135">
        <v>0</v>
      </c>
      <c r="E401" s="134"/>
    </row>
    <row r="402" s="46" customFormat="1" ht="16.95" customHeight="1" spans="1:5">
      <c r="A402" s="65">
        <v>20508</v>
      </c>
      <c r="B402" s="73" t="s">
        <v>333</v>
      </c>
      <c r="C402" s="135">
        <v>1184</v>
      </c>
      <c r="D402" s="135">
        <v>1146</v>
      </c>
      <c r="E402" s="134">
        <f>C402/D402*100</f>
        <v>103.315881326353</v>
      </c>
    </row>
    <row r="403" s="46" customFormat="1" ht="16.95" customHeight="1" spans="1:5">
      <c r="A403" s="65">
        <v>2050801</v>
      </c>
      <c r="B403" s="74" t="s">
        <v>334</v>
      </c>
      <c r="C403" s="135">
        <v>726</v>
      </c>
      <c r="D403" s="135">
        <v>700</v>
      </c>
      <c r="E403" s="134">
        <f>C403/D403*100</f>
        <v>103.714285714286</v>
      </c>
    </row>
    <row r="404" s="46" customFormat="1" ht="16.95" customHeight="1" spans="1:5">
      <c r="A404" s="65">
        <v>2050802</v>
      </c>
      <c r="B404" s="74" t="s">
        <v>335</v>
      </c>
      <c r="C404" s="135">
        <v>458</v>
      </c>
      <c r="D404" s="135">
        <v>446</v>
      </c>
      <c r="E404" s="134">
        <f>C404/D404*100</f>
        <v>102.690582959641</v>
      </c>
    </row>
    <row r="405" s="46" customFormat="1" ht="16.95" customHeight="1" spans="1:5">
      <c r="A405" s="65">
        <v>2050803</v>
      </c>
      <c r="B405" s="74" t="s">
        <v>336</v>
      </c>
      <c r="C405" s="135">
        <v>0</v>
      </c>
      <c r="D405" s="135">
        <v>0</v>
      </c>
      <c r="E405" s="134"/>
    </row>
    <row r="406" s="46" customFormat="1" ht="16.95" customHeight="1" spans="1:5">
      <c r="A406" s="65">
        <v>2050804</v>
      </c>
      <c r="B406" s="74" t="s">
        <v>337</v>
      </c>
      <c r="C406" s="135">
        <v>0</v>
      </c>
      <c r="D406" s="135">
        <v>0</v>
      </c>
      <c r="E406" s="134"/>
    </row>
    <row r="407" s="46" customFormat="1" ht="16.95" customHeight="1" spans="1:5">
      <c r="A407" s="65">
        <v>2050899</v>
      </c>
      <c r="B407" s="74" t="s">
        <v>338</v>
      </c>
      <c r="C407" s="135">
        <v>0</v>
      </c>
      <c r="D407" s="135">
        <v>0</v>
      </c>
      <c r="E407" s="134"/>
    </row>
    <row r="408" s="46" customFormat="1" ht="16.95" customHeight="1" spans="1:5">
      <c r="A408" s="65">
        <v>20509</v>
      </c>
      <c r="B408" s="73" t="s">
        <v>339</v>
      </c>
      <c r="C408" s="135">
        <v>80</v>
      </c>
      <c r="D408" s="135">
        <v>110</v>
      </c>
      <c r="E408" s="134">
        <f>C408/D408*100</f>
        <v>72.7272727272727</v>
      </c>
    </row>
    <row r="409" s="46" customFormat="1" ht="16.95" customHeight="1" spans="1:5">
      <c r="A409" s="65">
        <v>2050901</v>
      </c>
      <c r="B409" s="74" t="s">
        <v>340</v>
      </c>
      <c r="C409" s="135">
        <v>0</v>
      </c>
      <c r="D409" s="135">
        <v>0</v>
      </c>
      <c r="E409" s="134"/>
    </row>
    <row r="410" s="46" customFormat="1" ht="16.95" customHeight="1" spans="1:5">
      <c r="A410" s="65">
        <v>2050902</v>
      </c>
      <c r="B410" s="74" t="s">
        <v>341</v>
      </c>
      <c r="C410" s="135">
        <v>0</v>
      </c>
      <c r="D410" s="135">
        <v>0</v>
      </c>
      <c r="E410" s="134"/>
    </row>
    <row r="411" s="46" customFormat="1" ht="16.95" customHeight="1" spans="1:5">
      <c r="A411" s="65">
        <v>2050903</v>
      </c>
      <c r="B411" s="74" t="s">
        <v>342</v>
      </c>
      <c r="C411" s="135">
        <v>0</v>
      </c>
      <c r="D411" s="135">
        <v>0</v>
      </c>
      <c r="E411" s="134"/>
    </row>
    <row r="412" s="46" customFormat="1" ht="16.95" customHeight="1" spans="1:5">
      <c r="A412" s="65">
        <v>2050904</v>
      </c>
      <c r="B412" s="74" t="s">
        <v>343</v>
      </c>
      <c r="C412" s="135">
        <v>0</v>
      </c>
      <c r="D412" s="135">
        <v>0</v>
      </c>
      <c r="E412" s="134"/>
    </row>
    <row r="413" s="46" customFormat="1" ht="16.95" customHeight="1" spans="1:5">
      <c r="A413" s="65">
        <v>2050905</v>
      </c>
      <c r="B413" s="74" t="s">
        <v>344</v>
      </c>
      <c r="C413" s="135">
        <v>0</v>
      </c>
      <c r="D413" s="135">
        <v>0</v>
      </c>
      <c r="E413" s="134"/>
    </row>
    <row r="414" s="46" customFormat="1" ht="16.95" customHeight="1" spans="1:5">
      <c r="A414" s="65">
        <v>2050999</v>
      </c>
      <c r="B414" s="74" t="s">
        <v>345</v>
      </c>
      <c r="C414" s="135">
        <v>80</v>
      </c>
      <c r="D414" s="135">
        <v>110</v>
      </c>
      <c r="E414" s="134">
        <f t="shared" ref="E414:E419" si="4">C414/D414*100</f>
        <v>72.7272727272727</v>
      </c>
    </row>
    <row r="415" s="46" customFormat="1" ht="16.95" customHeight="1" spans="1:5">
      <c r="A415" s="65">
        <v>20599</v>
      </c>
      <c r="B415" s="73" t="s">
        <v>346</v>
      </c>
      <c r="C415" s="135">
        <v>564</v>
      </c>
      <c r="D415" s="135">
        <v>781</v>
      </c>
      <c r="E415" s="134">
        <f t="shared" si="4"/>
        <v>72.2151088348271</v>
      </c>
    </row>
    <row r="416" s="46" customFormat="1" ht="16.95" customHeight="1" spans="1:5">
      <c r="A416" s="65">
        <v>2059999</v>
      </c>
      <c r="B416" s="74" t="s">
        <v>347</v>
      </c>
      <c r="C416" s="135">
        <v>564</v>
      </c>
      <c r="D416" s="135">
        <v>781</v>
      </c>
      <c r="E416" s="134">
        <f t="shared" si="4"/>
        <v>72.2151088348271</v>
      </c>
    </row>
    <row r="417" s="46" customFormat="1" ht="16.95" customHeight="1" spans="1:5">
      <c r="A417" s="65">
        <v>206</v>
      </c>
      <c r="B417" s="73" t="s">
        <v>348</v>
      </c>
      <c r="C417" s="135">
        <v>8886</v>
      </c>
      <c r="D417" s="135">
        <v>8099</v>
      </c>
      <c r="E417" s="134">
        <f t="shared" si="4"/>
        <v>109.717249043092</v>
      </c>
    </row>
    <row r="418" s="46" customFormat="1" ht="16.95" customHeight="1" spans="1:5">
      <c r="A418" s="65">
        <v>20601</v>
      </c>
      <c r="B418" s="73" t="s">
        <v>349</v>
      </c>
      <c r="C418" s="135">
        <v>1056</v>
      </c>
      <c r="D418" s="135">
        <v>703</v>
      </c>
      <c r="E418" s="134">
        <f t="shared" si="4"/>
        <v>150.213371266003</v>
      </c>
    </row>
    <row r="419" s="46" customFormat="1" ht="16.95" customHeight="1" spans="1:5">
      <c r="A419" s="65">
        <v>2060101</v>
      </c>
      <c r="B419" s="74" t="s">
        <v>89</v>
      </c>
      <c r="C419" s="135">
        <v>740</v>
      </c>
      <c r="D419" s="135">
        <v>637</v>
      </c>
      <c r="E419" s="134">
        <f t="shared" si="4"/>
        <v>116.169544740973</v>
      </c>
    </row>
    <row r="420" s="46" customFormat="1" ht="16.95" customHeight="1" spans="1:5">
      <c r="A420" s="65">
        <v>2060102</v>
      </c>
      <c r="B420" s="74" t="s">
        <v>90</v>
      </c>
      <c r="C420" s="135">
        <v>0</v>
      </c>
      <c r="D420" s="135">
        <v>0</v>
      </c>
      <c r="E420" s="134"/>
    </row>
    <row r="421" s="46" customFormat="1" ht="16.95" customHeight="1" spans="1:5">
      <c r="A421" s="65">
        <v>2060103</v>
      </c>
      <c r="B421" s="74" t="s">
        <v>91</v>
      </c>
      <c r="C421" s="135">
        <v>0</v>
      </c>
      <c r="D421" s="135">
        <v>0</v>
      </c>
      <c r="E421" s="134"/>
    </row>
    <row r="422" s="46" customFormat="1" ht="16.95" customHeight="1" spans="1:5">
      <c r="A422" s="65">
        <v>2060199</v>
      </c>
      <c r="B422" s="74" t="s">
        <v>350</v>
      </c>
      <c r="C422" s="135">
        <v>316</v>
      </c>
      <c r="D422" s="135">
        <v>66</v>
      </c>
      <c r="E422" s="134">
        <f>C422/D422*100</f>
        <v>478.787878787879</v>
      </c>
    </row>
    <row r="423" s="46" customFormat="1" ht="16.95" customHeight="1" spans="1:5">
      <c r="A423" s="65">
        <v>20602</v>
      </c>
      <c r="B423" s="73" t="s">
        <v>351</v>
      </c>
      <c r="C423" s="135">
        <v>0</v>
      </c>
      <c r="D423" s="135">
        <v>0</v>
      </c>
      <c r="E423" s="134"/>
    </row>
    <row r="424" s="46" customFormat="1" ht="16.95" customHeight="1" spans="1:5">
      <c r="A424" s="65">
        <v>2060201</v>
      </c>
      <c r="B424" s="74" t="s">
        <v>352</v>
      </c>
      <c r="C424" s="135">
        <v>0</v>
      </c>
      <c r="D424" s="135">
        <v>0</v>
      </c>
      <c r="E424" s="134"/>
    </row>
    <row r="425" s="46" customFormat="1" ht="16.95" customHeight="1" spans="1:5">
      <c r="A425" s="65">
        <v>2060203</v>
      </c>
      <c r="B425" s="74" t="s">
        <v>353</v>
      </c>
      <c r="C425" s="135">
        <v>0</v>
      </c>
      <c r="D425" s="135">
        <v>0</v>
      </c>
      <c r="E425" s="134"/>
    </row>
    <row r="426" s="46" customFormat="1" ht="16.95" customHeight="1" spans="1:5">
      <c r="A426" s="65">
        <v>2060204</v>
      </c>
      <c r="B426" s="74" t="s">
        <v>354</v>
      </c>
      <c r="C426" s="135">
        <v>0</v>
      </c>
      <c r="D426" s="135">
        <v>0</v>
      </c>
      <c r="E426" s="134"/>
    </row>
    <row r="427" s="46" customFormat="1" ht="16.95" customHeight="1" spans="1:5">
      <c r="A427" s="65">
        <v>2060205</v>
      </c>
      <c r="B427" s="74" t="s">
        <v>355</v>
      </c>
      <c r="C427" s="135">
        <v>0</v>
      </c>
      <c r="D427" s="135">
        <v>0</v>
      </c>
      <c r="E427" s="134"/>
    </row>
    <row r="428" s="46" customFormat="1" ht="16.95" customHeight="1" spans="1:5">
      <c r="A428" s="65">
        <v>2060206</v>
      </c>
      <c r="B428" s="74" t="s">
        <v>356</v>
      </c>
      <c r="C428" s="135">
        <v>0</v>
      </c>
      <c r="D428" s="135">
        <v>0</v>
      </c>
      <c r="E428" s="134"/>
    </row>
    <row r="429" s="46" customFormat="1" ht="16.95" customHeight="1" spans="1:5">
      <c r="A429" s="65">
        <v>2060207</v>
      </c>
      <c r="B429" s="74" t="s">
        <v>357</v>
      </c>
      <c r="C429" s="135">
        <v>0</v>
      </c>
      <c r="D429" s="135">
        <v>0</v>
      </c>
      <c r="E429" s="134"/>
    </row>
    <row r="430" s="46" customFormat="1" ht="16.95" customHeight="1" spans="1:5">
      <c r="A430" s="65">
        <v>2060208</v>
      </c>
      <c r="B430" s="74" t="s">
        <v>358</v>
      </c>
      <c r="C430" s="135">
        <v>0</v>
      </c>
      <c r="D430" s="135">
        <v>0</v>
      </c>
      <c r="E430" s="134"/>
    </row>
    <row r="431" s="46" customFormat="1" ht="16.95" customHeight="1" spans="1:5">
      <c r="A431" s="65">
        <v>2060299</v>
      </c>
      <c r="B431" s="74" t="s">
        <v>359</v>
      </c>
      <c r="C431" s="135">
        <v>0</v>
      </c>
      <c r="D431" s="135">
        <v>0</v>
      </c>
      <c r="E431" s="134"/>
    </row>
    <row r="432" s="46" customFormat="1" ht="16.95" customHeight="1" spans="1:5">
      <c r="A432" s="65">
        <v>20603</v>
      </c>
      <c r="B432" s="73" t="s">
        <v>360</v>
      </c>
      <c r="C432" s="135">
        <v>0</v>
      </c>
      <c r="D432" s="135">
        <v>0</v>
      </c>
      <c r="E432" s="134"/>
    </row>
    <row r="433" s="46" customFormat="1" ht="16.95" customHeight="1" spans="1:5">
      <c r="A433" s="65">
        <v>2060301</v>
      </c>
      <c r="B433" s="74" t="s">
        <v>352</v>
      </c>
      <c r="C433" s="135">
        <v>0</v>
      </c>
      <c r="D433" s="135">
        <v>0</v>
      </c>
      <c r="E433" s="134"/>
    </row>
    <row r="434" s="46" customFormat="1" ht="16.95" customHeight="1" spans="1:5">
      <c r="A434" s="65">
        <v>2060302</v>
      </c>
      <c r="B434" s="74" t="s">
        <v>361</v>
      </c>
      <c r="C434" s="135">
        <v>0</v>
      </c>
      <c r="D434" s="135">
        <v>0</v>
      </c>
      <c r="E434" s="134"/>
    </row>
    <row r="435" s="46" customFormat="1" ht="16.95" customHeight="1" spans="1:5">
      <c r="A435" s="65">
        <v>2060303</v>
      </c>
      <c r="B435" s="74" t="s">
        <v>362</v>
      </c>
      <c r="C435" s="135">
        <v>0</v>
      </c>
      <c r="D435" s="135">
        <v>0</v>
      </c>
      <c r="E435" s="134"/>
    </row>
    <row r="436" s="46" customFormat="1" ht="16.95" customHeight="1" spans="1:5">
      <c r="A436" s="65">
        <v>2060304</v>
      </c>
      <c r="B436" s="74" t="s">
        <v>363</v>
      </c>
      <c r="C436" s="135">
        <v>0</v>
      </c>
      <c r="D436" s="135">
        <v>0</v>
      </c>
      <c r="E436" s="134"/>
    </row>
    <row r="437" s="46" customFormat="1" ht="16.95" customHeight="1" spans="1:5">
      <c r="A437" s="65">
        <v>2060399</v>
      </c>
      <c r="B437" s="74" t="s">
        <v>364</v>
      </c>
      <c r="C437" s="135">
        <v>0</v>
      </c>
      <c r="D437" s="135">
        <v>0</v>
      </c>
      <c r="E437" s="134"/>
    </row>
    <row r="438" s="46" customFormat="1" ht="16.95" customHeight="1" spans="1:5">
      <c r="A438" s="65">
        <v>20604</v>
      </c>
      <c r="B438" s="73" t="s">
        <v>365</v>
      </c>
      <c r="C438" s="135">
        <v>520</v>
      </c>
      <c r="D438" s="135">
        <v>4186</v>
      </c>
      <c r="E438" s="134">
        <f>C438/D438*100</f>
        <v>12.4223602484472</v>
      </c>
    </row>
    <row r="439" s="46" customFormat="1" ht="16.95" customHeight="1" spans="1:5">
      <c r="A439" s="65">
        <v>2060401</v>
      </c>
      <c r="B439" s="74" t="s">
        <v>352</v>
      </c>
      <c r="C439" s="135">
        <v>0</v>
      </c>
      <c r="D439" s="135">
        <v>0</v>
      </c>
      <c r="E439" s="134"/>
    </row>
    <row r="440" s="46" customFormat="1" ht="16.95" customHeight="1" spans="1:5">
      <c r="A440" s="65">
        <v>2060404</v>
      </c>
      <c r="B440" s="74" t="s">
        <v>366</v>
      </c>
      <c r="C440" s="135">
        <v>520</v>
      </c>
      <c r="D440" s="135">
        <v>86</v>
      </c>
      <c r="E440" s="134">
        <f>C440/D440*100</f>
        <v>604.651162790698</v>
      </c>
    </row>
    <row r="441" s="46" customFormat="1" ht="16.95" customHeight="1" spans="1:5">
      <c r="A441" s="65">
        <v>2060405</v>
      </c>
      <c r="B441" s="74" t="s">
        <v>367</v>
      </c>
      <c r="C441" s="135">
        <v>0</v>
      </c>
      <c r="D441" s="135">
        <v>0</v>
      </c>
      <c r="E441" s="134"/>
    </row>
    <row r="442" s="46" customFormat="1" ht="16.95" customHeight="1" spans="1:5">
      <c r="A442" s="65">
        <v>2060499</v>
      </c>
      <c r="B442" s="74" t="s">
        <v>368</v>
      </c>
      <c r="C442" s="135">
        <v>0</v>
      </c>
      <c r="D442" s="135">
        <v>4100</v>
      </c>
      <c r="E442" s="134">
        <f>C442/D442*100</f>
        <v>0</v>
      </c>
    </row>
    <row r="443" s="46" customFormat="1" ht="16.95" customHeight="1" spans="1:5">
      <c r="A443" s="65">
        <v>20605</v>
      </c>
      <c r="B443" s="73" t="s">
        <v>369</v>
      </c>
      <c r="C443" s="135">
        <v>160</v>
      </c>
      <c r="D443" s="135">
        <v>158</v>
      </c>
      <c r="E443" s="134">
        <f>C443/D443*100</f>
        <v>101.26582278481</v>
      </c>
    </row>
    <row r="444" s="46" customFormat="1" ht="16.95" customHeight="1" spans="1:5">
      <c r="A444" s="65">
        <v>2060501</v>
      </c>
      <c r="B444" s="74" t="s">
        <v>352</v>
      </c>
      <c r="C444" s="135">
        <v>0</v>
      </c>
      <c r="D444" s="135">
        <v>50</v>
      </c>
      <c r="E444" s="134">
        <f>C444/D444*100</f>
        <v>0</v>
      </c>
    </row>
    <row r="445" s="46" customFormat="1" ht="16.95" customHeight="1" spans="1:5">
      <c r="A445" s="65">
        <v>2060502</v>
      </c>
      <c r="B445" s="74" t="s">
        <v>370</v>
      </c>
      <c r="C445" s="135">
        <v>0</v>
      </c>
      <c r="D445" s="135">
        <v>0</v>
      </c>
      <c r="E445" s="134"/>
    </row>
    <row r="446" s="46" customFormat="1" ht="16.95" customHeight="1" spans="1:5">
      <c r="A446" s="65">
        <v>2060503</v>
      </c>
      <c r="B446" s="74" t="s">
        <v>371</v>
      </c>
      <c r="C446" s="135">
        <v>0</v>
      </c>
      <c r="D446" s="135">
        <v>0</v>
      </c>
      <c r="E446" s="134"/>
    </row>
    <row r="447" s="46" customFormat="1" ht="16.95" customHeight="1" spans="1:5">
      <c r="A447" s="65">
        <v>2060599</v>
      </c>
      <c r="B447" s="74" t="s">
        <v>372</v>
      </c>
      <c r="C447" s="135">
        <v>160</v>
      </c>
      <c r="D447" s="135">
        <v>108</v>
      </c>
      <c r="E447" s="134">
        <f>C447/D447*100</f>
        <v>148.148148148148</v>
      </c>
    </row>
    <row r="448" s="46" customFormat="1" ht="16.95" customHeight="1" spans="1:5">
      <c r="A448" s="65">
        <v>20606</v>
      </c>
      <c r="B448" s="73" t="s">
        <v>373</v>
      </c>
      <c r="C448" s="135">
        <v>0</v>
      </c>
      <c r="D448" s="135">
        <v>0</v>
      </c>
      <c r="E448" s="134"/>
    </row>
    <row r="449" s="46" customFormat="1" ht="16.95" customHeight="1" spans="1:5">
      <c r="A449" s="65">
        <v>2060601</v>
      </c>
      <c r="B449" s="74" t="s">
        <v>374</v>
      </c>
      <c r="C449" s="135">
        <v>0</v>
      </c>
      <c r="D449" s="135">
        <v>0</v>
      </c>
      <c r="E449" s="134"/>
    </row>
    <row r="450" s="46" customFormat="1" ht="16.95" customHeight="1" spans="1:5">
      <c r="A450" s="65">
        <v>2060602</v>
      </c>
      <c r="B450" s="74" t="s">
        <v>375</v>
      </c>
      <c r="C450" s="135">
        <v>0</v>
      </c>
      <c r="D450" s="135">
        <v>0</v>
      </c>
      <c r="E450" s="134"/>
    </row>
    <row r="451" s="46" customFormat="1" ht="16.95" customHeight="1" spans="1:5">
      <c r="A451" s="65">
        <v>2060603</v>
      </c>
      <c r="B451" s="74" t="s">
        <v>376</v>
      </c>
      <c r="C451" s="135">
        <v>0</v>
      </c>
      <c r="D451" s="135">
        <v>0</v>
      </c>
      <c r="E451" s="134"/>
    </row>
    <row r="452" s="46" customFormat="1" ht="16.95" customHeight="1" spans="1:5">
      <c r="A452" s="65">
        <v>2060699</v>
      </c>
      <c r="B452" s="74" t="s">
        <v>377</v>
      </c>
      <c r="C452" s="135">
        <v>0</v>
      </c>
      <c r="D452" s="135">
        <v>0</v>
      </c>
      <c r="E452" s="134"/>
    </row>
    <row r="453" s="46" customFormat="1" ht="16.95" customHeight="1" spans="1:5">
      <c r="A453" s="65">
        <v>20607</v>
      </c>
      <c r="B453" s="73" t="s">
        <v>378</v>
      </c>
      <c r="C453" s="135">
        <v>145</v>
      </c>
      <c r="D453" s="135">
        <v>115</v>
      </c>
      <c r="E453" s="134">
        <f>C453/D453*100</f>
        <v>126.086956521739</v>
      </c>
    </row>
    <row r="454" s="46" customFormat="1" ht="16.95" customHeight="1" spans="1:5">
      <c r="A454" s="65">
        <v>2060701</v>
      </c>
      <c r="B454" s="74" t="s">
        <v>352</v>
      </c>
      <c r="C454" s="135">
        <v>79</v>
      </c>
      <c r="D454" s="135">
        <v>86</v>
      </c>
      <c r="E454" s="134">
        <f>C454/D454*100</f>
        <v>91.8604651162791</v>
      </c>
    </row>
    <row r="455" s="46" customFormat="1" ht="16.95" customHeight="1" spans="1:5">
      <c r="A455" s="65">
        <v>2060702</v>
      </c>
      <c r="B455" s="74" t="s">
        <v>379</v>
      </c>
      <c r="C455" s="135">
        <v>16</v>
      </c>
      <c r="D455" s="135">
        <v>18</v>
      </c>
      <c r="E455" s="134">
        <f>C455/D455*100</f>
        <v>88.8888888888889</v>
      </c>
    </row>
    <row r="456" s="46" customFormat="1" ht="16.95" customHeight="1" spans="1:5">
      <c r="A456" s="65">
        <v>2060703</v>
      </c>
      <c r="B456" s="74" t="s">
        <v>380</v>
      </c>
      <c r="C456" s="135">
        <v>0</v>
      </c>
      <c r="D456" s="135">
        <v>0</v>
      </c>
      <c r="E456" s="134"/>
    </row>
    <row r="457" s="46" customFormat="1" ht="16.95" customHeight="1" spans="1:5">
      <c r="A457" s="65">
        <v>2060704</v>
      </c>
      <c r="B457" s="74" t="s">
        <v>381</v>
      </c>
      <c r="C457" s="135">
        <v>0</v>
      </c>
      <c r="D457" s="135">
        <v>0</v>
      </c>
      <c r="E457" s="134"/>
    </row>
    <row r="458" s="46" customFormat="1" ht="16.95" customHeight="1" spans="1:5">
      <c r="A458" s="65">
        <v>2060705</v>
      </c>
      <c r="B458" s="74" t="s">
        <v>382</v>
      </c>
      <c r="C458" s="135">
        <v>0</v>
      </c>
      <c r="D458" s="135">
        <v>0</v>
      </c>
      <c r="E458" s="134"/>
    </row>
    <row r="459" s="46" customFormat="1" ht="16.95" customHeight="1" spans="1:5">
      <c r="A459" s="65">
        <v>2060799</v>
      </c>
      <c r="B459" s="74" t="s">
        <v>383</v>
      </c>
      <c r="C459" s="135">
        <v>50</v>
      </c>
      <c r="D459" s="135">
        <v>11</v>
      </c>
      <c r="E459" s="134">
        <f>C459/D459*100</f>
        <v>454.545454545455</v>
      </c>
    </row>
    <row r="460" s="46" customFormat="1" ht="16.95" customHeight="1" spans="1:5">
      <c r="A460" s="65">
        <v>20608</v>
      </c>
      <c r="B460" s="73" t="s">
        <v>384</v>
      </c>
      <c r="C460" s="135">
        <v>0</v>
      </c>
      <c r="D460" s="135">
        <v>0</v>
      </c>
      <c r="E460" s="134"/>
    </row>
    <row r="461" s="46" customFormat="1" ht="16.95" customHeight="1" spans="1:5">
      <c r="A461" s="65">
        <v>2060801</v>
      </c>
      <c r="B461" s="74" t="s">
        <v>385</v>
      </c>
      <c r="C461" s="135">
        <v>0</v>
      </c>
      <c r="D461" s="135">
        <v>0</v>
      </c>
      <c r="E461" s="134"/>
    </row>
    <row r="462" s="46" customFormat="1" ht="16.95" customHeight="1" spans="1:5">
      <c r="A462" s="65">
        <v>2060802</v>
      </c>
      <c r="B462" s="74" t="s">
        <v>386</v>
      </c>
      <c r="C462" s="135">
        <v>0</v>
      </c>
      <c r="D462" s="135">
        <v>0</v>
      </c>
      <c r="E462" s="134"/>
    </row>
    <row r="463" s="46" customFormat="1" ht="16.95" customHeight="1" spans="1:5">
      <c r="A463" s="65">
        <v>2060899</v>
      </c>
      <c r="B463" s="74" t="s">
        <v>387</v>
      </c>
      <c r="C463" s="135">
        <v>0</v>
      </c>
      <c r="D463" s="135">
        <v>0</v>
      </c>
      <c r="E463" s="134"/>
    </row>
    <row r="464" s="46" customFormat="1" ht="16.95" customHeight="1" spans="1:5">
      <c r="A464" s="65">
        <v>20609</v>
      </c>
      <c r="B464" s="73" t="s">
        <v>388</v>
      </c>
      <c r="C464" s="135">
        <v>0</v>
      </c>
      <c r="D464" s="135">
        <v>0</v>
      </c>
      <c r="E464" s="134"/>
    </row>
    <row r="465" s="46" customFormat="1" ht="16.95" customHeight="1" spans="1:5">
      <c r="A465" s="65">
        <v>2060901</v>
      </c>
      <c r="B465" s="74" t="s">
        <v>389</v>
      </c>
      <c r="C465" s="135">
        <v>0</v>
      </c>
      <c r="D465" s="135">
        <v>0</v>
      </c>
      <c r="E465" s="134"/>
    </row>
    <row r="466" s="46" customFormat="1" ht="16.95" customHeight="1" spans="1:5">
      <c r="A466" s="65">
        <v>2060902</v>
      </c>
      <c r="B466" s="74" t="s">
        <v>390</v>
      </c>
      <c r="C466" s="135">
        <v>0</v>
      </c>
      <c r="D466" s="135">
        <v>0</v>
      </c>
      <c r="E466" s="134"/>
    </row>
    <row r="467" s="46" customFormat="1" ht="16.95" customHeight="1" spans="1:5">
      <c r="A467" s="65">
        <v>2060999</v>
      </c>
      <c r="B467" s="74" t="s">
        <v>391</v>
      </c>
      <c r="C467" s="135">
        <v>0</v>
      </c>
      <c r="D467" s="135">
        <v>0</v>
      </c>
      <c r="E467" s="134"/>
    </row>
    <row r="468" s="46" customFormat="1" ht="16.95" customHeight="1" spans="1:5">
      <c r="A468" s="65">
        <v>20699</v>
      </c>
      <c r="B468" s="73" t="s">
        <v>392</v>
      </c>
      <c r="C468" s="135">
        <v>7005</v>
      </c>
      <c r="D468" s="135">
        <v>2937</v>
      </c>
      <c r="E468" s="134">
        <f>C468/D468*100</f>
        <v>238.508682328907</v>
      </c>
    </row>
    <row r="469" s="46" customFormat="1" ht="16.95" customHeight="1" spans="1:5">
      <c r="A469" s="65">
        <v>2069901</v>
      </c>
      <c r="B469" s="74" t="s">
        <v>393</v>
      </c>
      <c r="C469" s="135">
        <v>0</v>
      </c>
      <c r="D469" s="135">
        <v>0</v>
      </c>
      <c r="E469" s="134"/>
    </row>
    <row r="470" s="46" customFormat="1" ht="16.95" customHeight="1" spans="1:5">
      <c r="A470" s="65">
        <v>2069902</v>
      </c>
      <c r="B470" s="74" t="s">
        <v>394</v>
      </c>
      <c r="C470" s="135">
        <v>0</v>
      </c>
      <c r="D470" s="135">
        <v>0</v>
      </c>
      <c r="E470" s="134"/>
    </row>
    <row r="471" s="46" customFormat="1" ht="16.95" customHeight="1" spans="1:5">
      <c r="A471" s="65">
        <v>2069903</v>
      </c>
      <c r="B471" s="74" t="s">
        <v>395</v>
      </c>
      <c r="C471" s="135">
        <v>0</v>
      </c>
      <c r="D471" s="135">
        <v>0</v>
      </c>
      <c r="E471" s="134"/>
    </row>
    <row r="472" s="46" customFormat="1" ht="16.95" customHeight="1" spans="1:5">
      <c r="A472" s="65">
        <v>2069999</v>
      </c>
      <c r="B472" s="74" t="s">
        <v>396</v>
      </c>
      <c r="C472" s="135">
        <v>7005</v>
      </c>
      <c r="D472" s="135">
        <v>2937</v>
      </c>
      <c r="E472" s="134">
        <f>C472/D472*100</f>
        <v>238.508682328907</v>
      </c>
    </row>
    <row r="473" s="46" customFormat="1" ht="16.95" customHeight="1" spans="1:5">
      <c r="A473" s="65">
        <v>207</v>
      </c>
      <c r="B473" s="73" t="s">
        <v>397</v>
      </c>
      <c r="C473" s="135">
        <v>8294</v>
      </c>
      <c r="D473" s="135">
        <v>10557</v>
      </c>
      <c r="E473" s="134">
        <f>C473/D473*100</f>
        <v>78.5639859808658</v>
      </c>
    </row>
    <row r="474" s="46" customFormat="1" ht="16.95" customHeight="1" spans="1:5">
      <c r="A474" s="65">
        <v>20701</v>
      </c>
      <c r="B474" s="73" t="s">
        <v>398</v>
      </c>
      <c r="C474" s="135">
        <v>4280</v>
      </c>
      <c r="D474" s="135">
        <v>6453</v>
      </c>
      <c r="E474" s="134">
        <f>C474/D474*100</f>
        <v>66.3257399659073</v>
      </c>
    </row>
    <row r="475" s="46" customFormat="1" ht="16.95" customHeight="1" spans="1:5">
      <c r="A475" s="65">
        <v>2070101</v>
      </c>
      <c r="B475" s="74" t="s">
        <v>89</v>
      </c>
      <c r="C475" s="135">
        <v>2167</v>
      </c>
      <c r="D475" s="135">
        <v>2381</v>
      </c>
      <c r="E475" s="134">
        <f>C475/D475*100</f>
        <v>91.0121797564049</v>
      </c>
    </row>
    <row r="476" s="46" customFormat="1" ht="16.95" customHeight="1" spans="1:5">
      <c r="A476" s="65">
        <v>2070102</v>
      </c>
      <c r="B476" s="74" t="s">
        <v>90</v>
      </c>
      <c r="C476" s="135">
        <v>0</v>
      </c>
      <c r="D476" s="135">
        <v>7</v>
      </c>
      <c r="E476" s="134">
        <f>C476/D476*100</f>
        <v>0</v>
      </c>
    </row>
    <row r="477" s="46" customFormat="1" ht="16.95" customHeight="1" spans="1:5">
      <c r="A477" s="65">
        <v>2070103</v>
      </c>
      <c r="B477" s="74" t="s">
        <v>91</v>
      </c>
      <c r="C477" s="135">
        <v>0</v>
      </c>
      <c r="D477" s="135">
        <v>0</v>
      </c>
      <c r="E477" s="134"/>
    </row>
    <row r="478" s="46" customFormat="1" ht="16.95" customHeight="1" spans="1:5">
      <c r="A478" s="65">
        <v>2070104</v>
      </c>
      <c r="B478" s="74" t="s">
        <v>399</v>
      </c>
      <c r="C478" s="135">
        <v>0</v>
      </c>
      <c r="D478" s="135">
        <v>30</v>
      </c>
      <c r="E478" s="134">
        <f>C478/D478*100</f>
        <v>0</v>
      </c>
    </row>
    <row r="479" s="46" customFormat="1" ht="16.95" customHeight="1" spans="1:5">
      <c r="A479" s="65">
        <v>2070105</v>
      </c>
      <c r="B479" s="74" t="s">
        <v>400</v>
      </c>
      <c r="C479" s="135">
        <v>0</v>
      </c>
      <c r="D479" s="135">
        <v>0</v>
      </c>
      <c r="E479" s="134"/>
    </row>
    <row r="480" s="46" customFormat="1" ht="16.95" customHeight="1" spans="1:5">
      <c r="A480" s="65">
        <v>2070106</v>
      </c>
      <c r="B480" s="74" t="s">
        <v>401</v>
      </c>
      <c r="C480" s="135">
        <v>0</v>
      </c>
      <c r="D480" s="135">
        <v>0</v>
      </c>
      <c r="E480" s="134"/>
    </row>
    <row r="481" s="46" customFormat="1" ht="16.95" customHeight="1" spans="1:5">
      <c r="A481" s="65">
        <v>2070107</v>
      </c>
      <c r="B481" s="74" t="s">
        <v>402</v>
      </c>
      <c r="C481" s="135">
        <v>0</v>
      </c>
      <c r="D481" s="135">
        <v>0</v>
      </c>
      <c r="E481" s="134"/>
    </row>
    <row r="482" s="46" customFormat="1" ht="16.95" customHeight="1" spans="1:5">
      <c r="A482" s="65">
        <v>2070108</v>
      </c>
      <c r="B482" s="74" t="s">
        <v>403</v>
      </c>
      <c r="C482" s="135">
        <v>0</v>
      </c>
      <c r="D482" s="135">
        <v>8</v>
      </c>
      <c r="E482" s="134">
        <f>C482/D482*100</f>
        <v>0</v>
      </c>
    </row>
    <row r="483" s="46" customFormat="1" ht="16.95" customHeight="1" spans="1:5">
      <c r="A483" s="65">
        <v>2070109</v>
      </c>
      <c r="B483" s="74" t="s">
        <v>404</v>
      </c>
      <c r="C483" s="135">
        <v>0</v>
      </c>
      <c r="D483" s="135">
        <v>1</v>
      </c>
      <c r="E483" s="134">
        <f>C483/D483*100</f>
        <v>0</v>
      </c>
    </row>
    <row r="484" s="46" customFormat="1" ht="16.95" customHeight="1" spans="1:5">
      <c r="A484" s="65">
        <v>2070110</v>
      </c>
      <c r="B484" s="74" t="s">
        <v>405</v>
      </c>
      <c r="C484" s="135">
        <v>0</v>
      </c>
      <c r="D484" s="135">
        <v>0</v>
      </c>
      <c r="E484" s="134"/>
    </row>
    <row r="485" s="46" customFormat="1" ht="16.95" customHeight="1" spans="1:5">
      <c r="A485" s="65">
        <v>2070111</v>
      </c>
      <c r="B485" s="74" t="s">
        <v>406</v>
      </c>
      <c r="C485" s="135">
        <v>61</v>
      </c>
      <c r="D485" s="135">
        <v>93</v>
      </c>
      <c r="E485" s="134">
        <f>C485/D485*100</f>
        <v>65.5913978494624</v>
      </c>
    </row>
    <row r="486" s="46" customFormat="1" ht="16.95" customHeight="1" spans="1:5">
      <c r="A486" s="65">
        <v>2070112</v>
      </c>
      <c r="B486" s="74" t="s">
        <v>407</v>
      </c>
      <c r="C486" s="135">
        <v>0</v>
      </c>
      <c r="D486" s="135">
        <v>65</v>
      </c>
      <c r="E486" s="134">
        <f>C486/D486*100</f>
        <v>0</v>
      </c>
    </row>
    <row r="487" s="46" customFormat="1" ht="16.95" customHeight="1" spans="1:5">
      <c r="A487" s="65">
        <v>2070113</v>
      </c>
      <c r="B487" s="74" t="s">
        <v>408</v>
      </c>
      <c r="C487" s="135">
        <v>766</v>
      </c>
      <c r="D487" s="135">
        <v>507</v>
      </c>
      <c r="E487" s="134">
        <f>C487/D487*100</f>
        <v>151.084812623274</v>
      </c>
    </row>
    <row r="488" s="46" customFormat="1" ht="16.95" customHeight="1" spans="1:5">
      <c r="A488" s="65">
        <v>2070114</v>
      </c>
      <c r="B488" s="74" t="s">
        <v>409</v>
      </c>
      <c r="C488" s="135">
        <v>416</v>
      </c>
      <c r="D488" s="135">
        <v>0</v>
      </c>
      <c r="E488" s="134"/>
    </row>
    <row r="489" s="46" customFormat="1" ht="16.95" customHeight="1" spans="1:5">
      <c r="A489" s="65">
        <v>2070199</v>
      </c>
      <c r="B489" s="74" t="s">
        <v>410</v>
      </c>
      <c r="C489" s="135">
        <v>870</v>
      </c>
      <c r="D489" s="135">
        <v>3361</v>
      </c>
      <c r="E489" s="134">
        <f>C489/D489*100</f>
        <v>25.8851532282059</v>
      </c>
    </row>
    <row r="490" s="46" customFormat="1" ht="16.95" customHeight="1" spans="1:5">
      <c r="A490" s="65">
        <v>20702</v>
      </c>
      <c r="B490" s="73" t="s">
        <v>411</v>
      </c>
      <c r="C490" s="135">
        <v>932</v>
      </c>
      <c r="D490" s="135">
        <v>465</v>
      </c>
      <c r="E490" s="134">
        <f>C490/D490*100</f>
        <v>200.430107526882</v>
      </c>
    </row>
    <row r="491" s="46" customFormat="1" ht="16.95" customHeight="1" spans="1:5">
      <c r="A491" s="65">
        <v>2070201</v>
      </c>
      <c r="B491" s="74" t="s">
        <v>89</v>
      </c>
      <c r="C491" s="135">
        <v>8</v>
      </c>
      <c r="D491" s="135">
        <v>0</v>
      </c>
      <c r="E491" s="134"/>
    </row>
    <row r="492" s="46" customFormat="1" ht="16.95" customHeight="1" spans="1:5">
      <c r="A492" s="65">
        <v>2070202</v>
      </c>
      <c r="B492" s="74" t="s">
        <v>90</v>
      </c>
      <c r="C492" s="135">
        <v>0</v>
      </c>
      <c r="D492" s="135">
        <v>0</v>
      </c>
      <c r="E492" s="134"/>
    </row>
    <row r="493" s="46" customFormat="1" ht="16.95" customHeight="1" spans="1:5">
      <c r="A493" s="65">
        <v>2070203</v>
      </c>
      <c r="B493" s="74" t="s">
        <v>91</v>
      </c>
      <c r="C493" s="135">
        <v>0</v>
      </c>
      <c r="D493" s="135">
        <v>0</v>
      </c>
      <c r="E493" s="134"/>
    </row>
    <row r="494" s="46" customFormat="1" ht="16.95" customHeight="1" spans="1:5">
      <c r="A494" s="65">
        <v>2070204</v>
      </c>
      <c r="B494" s="74" t="s">
        <v>412</v>
      </c>
      <c r="C494" s="135">
        <v>606</v>
      </c>
      <c r="D494" s="135">
        <v>320</v>
      </c>
      <c r="E494" s="134">
        <f>C494/D494*100</f>
        <v>189.375</v>
      </c>
    </row>
    <row r="495" s="46" customFormat="1" ht="16.95" customHeight="1" spans="1:5">
      <c r="A495" s="65">
        <v>2070205</v>
      </c>
      <c r="B495" s="74" t="s">
        <v>413</v>
      </c>
      <c r="C495" s="135">
        <v>0</v>
      </c>
      <c r="D495" s="135">
        <v>0</v>
      </c>
      <c r="E495" s="134"/>
    </row>
    <row r="496" s="46" customFormat="1" ht="16.95" customHeight="1" spans="1:5">
      <c r="A496" s="65">
        <v>2070206</v>
      </c>
      <c r="B496" s="74" t="s">
        <v>414</v>
      </c>
      <c r="C496" s="135">
        <v>0</v>
      </c>
      <c r="D496" s="135">
        <v>0</v>
      </c>
      <c r="E496" s="134"/>
    </row>
    <row r="497" s="46" customFormat="1" ht="16.95" customHeight="1" spans="1:5">
      <c r="A497" s="65">
        <v>2070299</v>
      </c>
      <c r="B497" s="74" t="s">
        <v>415</v>
      </c>
      <c r="C497" s="135">
        <v>318</v>
      </c>
      <c r="D497" s="135">
        <v>145</v>
      </c>
      <c r="E497" s="134">
        <f>C497/D497*100</f>
        <v>219.310344827586</v>
      </c>
    </row>
    <row r="498" s="46" customFormat="1" ht="16.95" customHeight="1" spans="1:5">
      <c r="A498" s="65">
        <v>20703</v>
      </c>
      <c r="B498" s="73" t="s">
        <v>416</v>
      </c>
      <c r="C498" s="135">
        <v>8</v>
      </c>
      <c r="D498" s="135">
        <v>328</v>
      </c>
      <c r="E498" s="134">
        <f>C498/D498*100</f>
        <v>2.4390243902439</v>
      </c>
    </row>
    <row r="499" s="46" customFormat="1" ht="16.95" customHeight="1" spans="1:5">
      <c r="A499" s="65">
        <v>2070301</v>
      </c>
      <c r="B499" s="74" t="s">
        <v>89</v>
      </c>
      <c r="C499" s="135">
        <v>0</v>
      </c>
      <c r="D499" s="135">
        <v>0</v>
      </c>
      <c r="E499" s="134"/>
    </row>
    <row r="500" s="46" customFormat="1" ht="16.95" customHeight="1" spans="1:5">
      <c r="A500" s="65">
        <v>2070302</v>
      </c>
      <c r="B500" s="74" t="s">
        <v>90</v>
      </c>
      <c r="C500" s="135">
        <v>0</v>
      </c>
      <c r="D500" s="135">
        <v>0</v>
      </c>
      <c r="E500" s="134"/>
    </row>
    <row r="501" s="46" customFormat="1" ht="16.95" customHeight="1" spans="1:5">
      <c r="A501" s="65">
        <v>2070303</v>
      </c>
      <c r="B501" s="74" t="s">
        <v>91</v>
      </c>
      <c r="C501" s="135">
        <v>0</v>
      </c>
      <c r="D501" s="135">
        <v>0</v>
      </c>
      <c r="E501" s="134"/>
    </row>
    <row r="502" s="46" customFormat="1" ht="16.95" customHeight="1" spans="1:5">
      <c r="A502" s="65">
        <v>2070304</v>
      </c>
      <c r="B502" s="74" t="s">
        <v>417</v>
      </c>
      <c r="C502" s="135">
        <v>0</v>
      </c>
      <c r="D502" s="135">
        <v>0</v>
      </c>
      <c r="E502" s="134"/>
    </row>
    <row r="503" s="46" customFormat="1" ht="16.95" customHeight="1" spans="1:5">
      <c r="A503" s="65">
        <v>2070305</v>
      </c>
      <c r="B503" s="74" t="s">
        <v>418</v>
      </c>
      <c r="C503" s="135">
        <v>0</v>
      </c>
      <c r="D503" s="135">
        <v>0</v>
      </c>
      <c r="E503" s="134"/>
    </row>
    <row r="504" s="46" customFormat="1" ht="16.95" customHeight="1" spans="1:5">
      <c r="A504" s="65">
        <v>2070306</v>
      </c>
      <c r="B504" s="74" t="s">
        <v>419</v>
      </c>
      <c r="C504" s="135">
        <v>0</v>
      </c>
      <c r="D504" s="135">
        <v>0</v>
      </c>
      <c r="E504" s="134"/>
    </row>
    <row r="505" s="46" customFormat="1" ht="16.95" customHeight="1" spans="1:5">
      <c r="A505" s="65">
        <v>2070307</v>
      </c>
      <c r="B505" s="74" t="s">
        <v>420</v>
      </c>
      <c r="C505" s="135">
        <v>0</v>
      </c>
      <c r="D505" s="135">
        <v>0</v>
      </c>
      <c r="E505" s="134"/>
    </row>
    <row r="506" s="46" customFormat="1" ht="16.95" customHeight="1" spans="1:5">
      <c r="A506" s="65">
        <v>2070308</v>
      </c>
      <c r="B506" s="74" t="s">
        <v>421</v>
      </c>
      <c r="C506" s="135">
        <v>8</v>
      </c>
      <c r="D506" s="135">
        <v>228</v>
      </c>
      <c r="E506" s="134">
        <f>C506/D506*100</f>
        <v>3.50877192982456</v>
      </c>
    </row>
    <row r="507" s="46" customFormat="1" ht="16.95" customHeight="1" spans="1:5">
      <c r="A507" s="65">
        <v>2070309</v>
      </c>
      <c r="B507" s="74" t="s">
        <v>422</v>
      </c>
      <c r="C507" s="135">
        <v>0</v>
      </c>
      <c r="D507" s="135">
        <v>0</v>
      </c>
      <c r="E507" s="134"/>
    </row>
    <row r="508" s="46" customFormat="1" ht="16.95" customHeight="1" spans="1:5">
      <c r="A508" s="65">
        <v>2070399</v>
      </c>
      <c r="B508" s="74" t="s">
        <v>423</v>
      </c>
      <c r="C508" s="135">
        <v>0</v>
      </c>
      <c r="D508" s="135">
        <v>100</v>
      </c>
      <c r="E508" s="134">
        <f>C508/D508*100</f>
        <v>0</v>
      </c>
    </row>
    <row r="509" s="46" customFormat="1" ht="16.95" customHeight="1" spans="1:5">
      <c r="A509" s="65">
        <v>20706</v>
      </c>
      <c r="B509" s="110" t="s">
        <v>424</v>
      </c>
      <c r="C509" s="135">
        <v>8</v>
      </c>
      <c r="D509" s="135">
        <v>69</v>
      </c>
      <c r="E509" s="134">
        <f>C509/D509*100</f>
        <v>11.5942028985507</v>
      </c>
    </row>
    <row r="510" s="46" customFormat="1" ht="16.95" customHeight="1" spans="1:5">
      <c r="A510" s="65">
        <v>2070601</v>
      </c>
      <c r="B510" s="76" t="s">
        <v>89</v>
      </c>
      <c r="C510" s="135">
        <v>0</v>
      </c>
      <c r="D510" s="135">
        <v>0</v>
      </c>
      <c r="E510" s="134"/>
    </row>
    <row r="511" s="46" customFormat="1" ht="16.95" customHeight="1" spans="1:5">
      <c r="A511" s="65">
        <v>2070602</v>
      </c>
      <c r="B511" s="76" t="s">
        <v>90</v>
      </c>
      <c r="C511" s="135">
        <v>0</v>
      </c>
      <c r="D511" s="135">
        <v>0</v>
      </c>
      <c r="E511" s="134"/>
    </row>
    <row r="512" s="46" customFormat="1" ht="16.95" customHeight="1" spans="1:5">
      <c r="A512" s="65">
        <v>2070603</v>
      </c>
      <c r="B512" s="76" t="s">
        <v>91</v>
      </c>
      <c r="C512" s="135">
        <v>0</v>
      </c>
      <c r="D512" s="135">
        <v>0</v>
      </c>
      <c r="E512" s="134"/>
    </row>
    <row r="513" s="46" customFormat="1" ht="16.95" customHeight="1" spans="1:5">
      <c r="A513" s="65">
        <v>2070604</v>
      </c>
      <c r="B513" s="76" t="s">
        <v>425</v>
      </c>
      <c r="C513" s="135">
        <v>0</v>
      </c>
      <c r="D513" s="135">
        <v>0</v>
      </c>
      <c r="E513" s="134"/>
    </row>
    <row r="514" s="46" customFormat="1" ht="16.95" customHeight="1" spans="1:5">
      <c r="A514" s="65">
        <v>2070605</v>
      </c>
      <c r="B514" s="76" t="s">
        <v>426</v>
      </c>
      <c r="C514" s="135">
        <v>2</v>
      </c>
      <c r="D514" s="135">
        <v>0</v>
      </c>
      <c r="E514" s="134"/>
    </row>
    <row r="515" s="46" customFormat="1" ht="16.95" customHeight="1" spans="1:5">
      <c r="A515" s="65">
        <v>2070606</v>
      </c>
      <c r="B515" s="76" t="s">
        <v>427</v>
      </c>
      <c r="C515" s="135">
        <v>0</v>
      </c>
      <c r="D515" s="135">
        <v>0</v>
      </c>
      <c r="E515" s="134"/>
    </row>
    <row r="516" s="46" customFormat="1" ht="16.95" customHeight="1" spans="1:5">
      <c r="A516" s="65">
        <v>2070607</v>
      </c>
      <c r="B516" s="76" t="s">
        <v>428</v>
      </c>
      <c r="C516" s="135">
        <v>6</v>
      </c>
      <c r="D516" s="135">
        <v>69</v>
      </c>
      <c r="E516" s="134">
        <f>C516/D516*100</f>
        <v>8.69565217391304</v>
      </c>
    </row>
    <row r="517" s="46" customFormat="1" ht="16.95" customHeight="1" spans="1:5">
      <c r="A517" s="65">
        <v>2070699</v>
      </c>
      <c r="B517" s="76" t="s">
        <v>429</v>
      </c>
      <c r="C517" s="135">
        <v>0</v>
      </c>
      <c r="D517" s="135">
        <v>0</v>
      </c>
      <c r="E517" s="134"/>
    </row>
    <row r="518" s="46" customFormat="1" ht="16.95" customHeight="1" spans="1:5">
      <c r="A518" s="65">
        <v>20708</v>
      </c>
      <c r="B518" s="110" t="s">
        <v>430</v>
      </c>
      <c r="C518" s="135">
        <v>2327</v>
      </c>
      <c r="D518" s="135">
        <v>1958</v>
      </c>
      <c r="E518" s="134">
        <f>C518/D518*100</f>
        <v>118.845760980592</v>
      </c>
    </row>
    <row r="519" s="46" customFormat="1" ht="16.95" customHeight="1" spans="1:5">
      <c r="A519" s="65">
        <v>2070801</v>
      </c>
      <c r="B519" s="76" t="s">
        <v>89</v>
      </c>
      <c r="C519" s="135">
        <v>432</v>
      </c>
      <c r="D519" s="135">
        <v>71</v>
      </c>
      <c r="E519" s="134">
        <f>C519/D519*100</f>
        <v>608.450704225352</v>
      </c>
    </row>
    <row r="520" s="46" customFormat="1" ht="16.95" customHeight="1" spans="1:5">
      <c r="A520" s="65">
        <v>2070802</v>
      </c>
      <c r="B520" s="76" t="s">
        <v>90</v>
      </c>
      <c r="C520" s="135">
        <v>0</v>
      </c>
      <c r="D520" s="135">
        <v>0</v>
      </c>
      <c r="E520" s="134"/>
    </row>
    <row r="521" s="46" customFormat="1" ht="16.95" customHeight="1" spans="1:5">
      <c r="A521" s="65">
        <v>2070803</v>
      </c>
      <c r="B521" s="76" t="s">
        <v>91</v>
      </c>
      <c r="C521" s="135">
        <v>0</v>
      </c>
      <c r="D521" s="135">
        <v>0</v>
      </c>
      <c r="E521" s="134"/>
    </row>
    <row r="522" s="46" customFormat="1" ht="16.95" customHeight="1" spans="1:5">
      <c r="A522" s="65">
        <v>2070806</v>
      </c>
      <c r="B522" s="76" t="s">
        <v>431</v>
      </c>
      <c r="C522" s="135">
        <v>0</v>
      </c>
      <c r="D522" s="135">
        <v>0</v>
      </c>
      <c r="E522" s="134"/>
    </row>
    <row r="523" s="46" customFormat="1" ht="16.95" customHeight="1" spans="1:5">
      <c r="A523" s="65">
        <v>2070807</v>
      </c>
      <c r="B523" s="76" t="s">
        <v>432</v>
      </c>
      <c r="C523" s="135">
        <v>0</v>
      </c>
      <c r="D523" s="135">
        <v>0</v>
      </c>
      <c r="E523" s="134"/>
    </row>
    <row r="524" s="46" customFormat="1" ht="16.95" customHeight="1" spans="1:5">
      <c r="A524" s="65">
        <v>2070808</v>
      </c>
      <c r="B524" s="76" t="s">
        <v>433</v>
      </c>
      <c r="C524" s="135">
        <v>1584</v>
      </c>
      <c r="D524" s="135">
        <v>1761</v>
      </c>
      <c r="E524" s="134">
        <f>C524/D524*100</f>
        <v>89.9488926746167</v>
      </c>
    </row>
    <row r="525" s="46" customFormat="1" ht="16.95" customHeight="1" spans="1:5">
      <c r="A525" s="65">
        <v>2070899</v>
      </c>
      <c r="B525" s="76" t="s">
        <v>434</v>
      </c>
      <c r="C525" s="135">
        <v>311</v>
      </c>
      <c r="D525" s="135">
        <v>126</v>
      </c>
      <c r="E525" s="134">
        <f>C525/D525*100</f>
        <v>246.825396825397</v>
      </c>
    </row>
    <row r="526" s="46" customFormat="1" ht="16.95" customHeight="1" spans="1:5">
      <c r="A526" s="65">
        <v>20799</v>
      </c>
      <c r="B526" s="73" t="s">
        <v>435</v>
      </c>
      <c r="C526" s="135">
        <v>739</v>
      </c>
      <c r="D526" s="135">
        <v>1284</v>
      </c>
      <c r="E526" s="134">
        <f>C526/D526*100</f>
        <v>57.5545171339564</v>
      </c>
    </row>
    <row r="527" s="46" customFormat="1" ht="16.95" customHeight="1" spans="1:5">
      <c r="A527" s="65">
        <v>2079902</v>
      </c>
      <c r="B527" s="74" t="s">
        <v>436</v>
      </c>
      <c r="C527" s="135">
        <v>0</v>
      </c>
      <c r="D527" s="135">
        <v>0</v>
      </c>
      <c r="E527" s="134"/>
    </row>
    <row r="528" s="46" customFormat="1" ht="16.95" customHeight="1" spans="1:5">
      <c r="A528" s="65">
        <v>2079903</v>
      </c>
      <c r="B528" s="74" t="s">
        <v>437</v>
      </c>
      <c r="C528" s="135">
        <v>0</v>
      </c>
      <c r="D528" s="135">
        <v>0</v>
      </c>
      <c r="E528" s="134"/>
    </row>
    <row r="529" s="46" customFormat="1" ht="16.95" customHeight="1" spans="1:5">
      <c r="A529" s="65">
        <v>2079999</v>
      </c>
      <c r="B529" s="74" t="s">
        <v>438</v>
      </c>
      <c r="C529" s="135">
        <v>739</v>
      </c>
      <c r="D529" s="135">
        <v>1284</v>
      </c>
      <c r="E529" s="134">
        <f>C529/D529*100</f>
        <v>57.5545171339564</v>
      </c>
    </row>
    <row r="530" s="46" customFormat="1" ht="16.95" customHeight="1" spans="1:5">
      <c r="A530" s="65">
        <v>208</v>
      </c>
      <c r="B530" s="73" t="s">
        <v>439</v>
      </c>
      <c r="C530" s="135">
        <v>108977</v>
      </c>
      <c r="D530" s="135">
        <v>103866</v>
      </c>
      <c r="E530" s="134">
        <f>C530/D530*100</f>
        <v>104.920763291164</v>
      </c>
    </row>
    <row r="531" s="46" customFormat="1" ht="16.95" customHeight="1" spans="1:5">
      <c r="A531" s="65">
        <v>20801</v>
      </c>
      <c r="B531" s="73" t="s">
        <v>440</v>
      </c>
      <c r="C531" s="135">
        <v>2713</v>
      </c>
      <c r="D531" s="135">
        <v>2561</v>
      </c>
      <c r="E531" s="134">
        <f>C531/D531*100</f>
        <v>105.935181569699</v>
      </c>
    </row>
    <row r="532" s="46" customFormat="1" ht="16.95" customHeight="1" spans="1:5">
      <c r="A532" s="65">
        <v>2080101</v>
      </c>
      <c r="B532" s="74" t="s">
        <v>89</v>
      </c>
      <c r="C532" s="135">
        <v>2125</v>
      </c>
      <c r="D532" s="135">
        <v>1886</v>
      </c>
      <c r="E532" s="134">
        <f>C532/D532*100</f>
        <v>112.672322375398</v>
      </c>
    </row>
    <row r="533" s="46" customFormat="1" ht="16.95" customHeight="1" spans="1:5">
      <c r="A533" s="65">
        <v>2080102</v>
      </c>
      <c r="B533" s="74" t="s">
        <v>90</v>
      </c>
      <c r="C533" s="135">
        <v>0</v>
      </c>
      <c r="D533" s="135">
        <v>0</v>
      </c>
      <c r="E533" s="134"/>
    </row>
    <row r="534" s="46" customFormat="1" ht="16.95" customHeight="1" spans="1:5">
      <c r="A534" s="65">
        <v>2080103</v>
      </c>
      <c r="B534" s="74" t="s">
        <v>91</v>
      </c>
      <c r="C534" s="135">
        <v>0</v>
      </c>
      <c r="D534" s="135">
        <v>0</v>
      </c>
      <c r="E534" s="134"/>
    </row>
    <row r="535" s="46" customFormat="1" ht="16.95" customHeight="1" spans="1:5">
      <c r="A535" s="65">
        <v>2080104</v>
      </c>
      <c r="B535" s="74" t="s">
        <v>441</v>
      </c>
      <c r="C535" s="135">
        <v>0</v>
      </c>
      <c r="D535" s="135">
        <v>0</v>
      </c>
      <c r="E535" s="134"/>
    </row>
    <row r="536" s="46" customFormat="1" ht="16.95" customHeight="1" spans="1:5">
      <c r="A536" s="65">
        <v>2080105</v>
      </c>
      <c r="B536" s="74" t="s">
        <v>442</v>
      </c>
      <c r="C536" s="135">
        <v>5</v>
      </c>
      <c r="D536" s="135">
        <v>7</v>
      </c>
      <c r="E536" s="134">
        <f>C536/D536*100</f>
        <v>71.4285714285714</v>
      </c>
    </row>
    <row r="537" s="46" customFormat="1" ht="16.95" customHeight="1" spans="1:5">
      <c r="A537" s="65">
        <v>2080106</v>
      </c>
      <c r="B537" s="74" t="s">
        <v>443</v>
      </c>
      <c r="C537" s="135">
        <v>0</v>
      </c>
      <c r="D537" s="135">
        <v>10</v>
      </c>
      <c r="E537" s="134">
        <f>C537/D537*100</f>
        <v>0</v>
      </c>
    </row>
    <row r="538" s="46" customFormat="1" ht="16.95" customHeight="1" spans="1:5">
      <c r="A538" s="65">
        <v>2080107</v>
      </c>
      <c r="B538" s="74" t="s">
        <v>444</v>
      </c>
      <c r="C538" s="135">
        <v>0</v>
      </c>
      <c r="D538" s="135">
        <v>0</v>
      </c>
      <c r="E538" s="134"/>
    </row>
    <row r="539" s="46" customFormat="1" ht="16.95" customHeight="1" spans="1:5">
      <c r="A539" s="65">
        <v>2080108</v>
      </c>
      <c r="B539" s="74" t="s">
        <v>130</v>
      </c>
      <c r="C539" s="135">
        <v>0</v>
      </c>
      <c r="D539" s="135">
        <v>0</v>
      </c>
      <c r="E539" s="134"/>
    </row>
    <row r="540" s="46" customFormat="1" ht="16.95" customHeight="1" spans="1:5">
      <c r="A540" s="65">
        <v>2080109</v>
      </c>
      <c r="B540" s="74" t="s">
        <v>445</v>
      </c>
      <c r="C540" s="135">
        <v>0</v>
      </c>
      <c r="D540" s="135">
        <v>0</v>
      </c>
      <c r="E540" s="134"/>
    </row>
    <row r="541" s="46" customFormat="1" ht="16.95" customHeight="1" spans="1:5">
      <c r="A541" s="65">
        <v>2080110</v>
      </c>
      <c r="B541" s="74" t="s">
        <v>446</v>
      </c>
      <c r="C541" s="135">
        <v>0</v>
      </c>
      <c r="D541" s="135">
        <v>0</v>
      </c>
      <c r="E541" s="134"/>
    </row>
    <row r="542" s="46" customFormat="1" ht="16.95" customHeight="1" spans="1:5">
      <c r="A542" s="65">
        <v>2080111</v>
      </c>
      <c r="B542" s="74" t="s">
        <v>447</v>
      </c>
      <c r="C542" s="135">
        <v>0</v>
      </c>
      <c r="D542" s="135">
        <v>0</v>
      </c>
      <c r="E542" s="134"/>
    </row>
    <row r="543" s="46" customFormat="1" ht="16.95" customHeight="1" spans="1:5">
      <c r="A543" s="65">
        <v>2080112</v>
      </c>
      <c r="B543" s="74" t="s">
        <v>448</v>
      </c>
      <c r="C543" s="135">
        <v>5</v>
      </c>
      <c r="D543" s="135">
        <v>0</v>
      </c>
      <c r="E543" s="134"/>
    </row>
    <row r="544" s="46" customFormat="1" ht="16.95" customHeight="1" spans="1:5">
      <c r="A544" s="65">
        <v>2080113</v>
      </c>
      <c r="B544" s="74" t="s">
        <v>449</v>
      </c>
      <c r="C544" s="135">
        <v>0</v>
      </c>
      <c r="D544" s="135">
        <v>0</v>
      </c>
      <c r="E544" s="134"/>
    </row>
    <row r="545" s="46" customFormat="1" ht="16.95" customHeight="1" spans="1:5">
      <c r="A545" s="65">
        <v>2080114</v>
      </c>
      <c r="B545" s="74" t="s">
        <v>450</v>
      </c>
      <c r="C545" s="135">
        <v>0</v>
      </c>
      <c r="D545" s="135">
        <v>0</v>
      </c>
      <c r="E545" s="134"/>
    </row>
    <row r="546" s="46" customFormat="1" ht="16.95" customHeight="1" spans="1:5">
      <c r="A546" s="65">
        <v>2080115</v>
      </c>
      <c r="B546" s="74" t="s">
        <v>451</v>
      </c>
      <c r="C546" s="135">
        <v>0</v>
      </c>
      <c r="D546" s="135">
        <v>0</v>
      </c>
      <c r="E546" s="134"/>
    </row>
    <row r="547" s="46" customFormat="1" ht="16.95" customHeight="1" spans="1:5">
      <c r="A547" s="65">
        <v>2080116</v>
      </c>
      <c r="B547" s="74" t="s">
        <v>452</v>
      </c>
      <c r="C547" s="135">
        <v>0</v>
      </c>
      <c r="D547" s="135">
        <v>0</v>
      </c>
      <c r="E547" s="134"/>
    </row>
    <row r="548" s="46" customFormat="1" ht="16.95" customHeight="1" spans="1:5">
      <c r="A548" s="65">
        <v>2080150</v>
      </c>
      <c r="B548" s="74" t="s">
        <v>98</v>
      </c>
      <c r="C548" s="135">
        <v>0</v>
      </c>
      <c r="D548" s="135">
        <v>0</v>
      </c>
      <c r="E548" s="134"/>
    </row>
    <row r="549" s="46" customFormat="1" ht="16.95" customHeight="1" spans="1:5">
      <c r="A549" s="65">
        <v>2080199</v>
      </c>
      <c r="B549" s="74" t="s">
        <v>453</v>
      </c>
      <c r="C549" s="135">
        <v>578</v>
      </c>
      <c r="D549" s="135">
        <v>658</v>
      </c>
      <c r="E549" s="134">
        <f>C549/D549*100</f>
        <v>87.8419452887538</v>
      </c>
    </row>
    <row r="550" s="46" customFormat="1" ht="16.95" customHeight="1" spans="1:5">
      <c r="A550" s="65">
        <v>20802</v>
      </c>
      <c r="B550" s="73" t="s">
        <v>454</v>
      </c>
      <c r="C550" s="135">
        <v>1684</v>
      </c>
      <c r="D550" s="135">
        <v>1604</v>
      </c>
      <c r="E550" s="134">
        <f>C550/D550*100</f>
        <v>104.98753117207</v>
      </c>
    </row>
    <row r="551" s="46" customFormat="1" ht="16.95" customHeight="1" spans="1:5">
      <c r="A551" s="65">
        <v>2080201</v>
      </c>
      <c r="B551" s="74" t="s">
        <v>89</v>
      </c>
      <c r="C551" s="135">
        <v>1173</v>
      </c>
      <c r="D551" s="135">
        <v>1159</v>
      </c>
      <c r="E551" s="134">
        <f>C551/D551*100</f>
        <v>101.207937877481</v>
      </c>
    </row>
    <row r="552" s="46" customFormat="1" ht="16.95" customHeight="1" spans="1:5">
      <c r="A552" s="65">
        <v>2080202</v>
      </c>
      <c r="B552" s="74" t="s">
        <v>90</v>
      </c>
      <c r="C552" s="135">
        <v>0</v>
      </c>
      <c r="D552" s="135">
        <v>0</v>
      </c>
      <c r="E552" s="134"/>
    </row>
    <row r="553" s="46" customFormat="1" ht="16.95" customHeight="1" spans="1:5">
      <c r="A553" s="65">
        <v>2080203</v>
      </c>
      <c r="B553" s="74" t="s">
        <v>91</v>
      </c>
      <c r="C553" s="135">
        <v>0</v>
      </c>
      <c r="D553" s="135">
        <v>0</v>
      </c>
      <c r="E553" s="134"/>
    </row>
    <row r="554" s="46" customFormat="1" ht="16.95" customHeight="1" spans="1:5">
      <c r="A554" s="65">
        <v>2080206</v>
      </c>
      <c r="B554" s="74" t="s">
        <v>455</v>
      </c>
      <c r="C554" s="135">
        <v>0</v>
      </c>
      <c r="D554" s="135">
        <v>0</v>
      </c>
      <c r="E554" s="134"/>
    </row>
    <row r="555" s="46" customFormat="1" ht="16.95" customHeight="1" spans="1:5">
      <c r="A555" s="65">
        <v>2080207</v>
      </c>
      <c r="B555" s="74" t="s">
        <v>456</v>
      </c>
      <c r="C555" s="135">
        <v>0</v>
      </c>
      <c r="D555" s="135">
        <v>0</v>
      </c>
      <c r="E555" s="134"/>
    </row>
    <row r="556" s="46" customFormat="1" ht="16.95" customHeight="1" spans="1:5">
      <c r="A556" s="65">
        <v>2080208</v>
      </c>
      <c r="B556" s="74" t="s">
        <v>457</v>
      </c>
      <c r="C556" s="135">
        <v>101</v>
      </c>
      <c r="D556" s="135">
        <v>8</v>
      </c>
      <c r="E556" s="134">
        <f>C556/D556*100</f>
        <v>1262.5</v>
      </c>
    </row>
    <row r="557" s="46" customFormat="1" ht="16.95" customHeight="1" spans="1:5">
      <c r="A557" s="65">
        <v>2080299</v>
      </c>
      <c r="B557" s="74" t="s">
        <v>458</v>
      </c>
      <c r="C557" s="135">
        <v>410</v>
      </c>
      <c r="D557" s="135">
        <v>437</v>
      </c>
      <c r="E557" s="134">
        <f>C557/D557*100</f>
        <v>93.8215102974828</v>
      </c>
    </row>
    <row r="558" s="46" customFormat="1" ht="16.95" customHeight="1" spans="1:5">
      <c r="A558" s="65">
        <v>20804</v>
      </c>
      <c r="B558" s="73" t="s">
        <v>459</v>
      </c>
      <c r="C558" s="135">
        <v>0</v>
      </c>
      <c r="D558" s="135">
        <v>0</v>
      </c>
      <c r="E558" s="134"/>
    </row>
    <row r="559" s="46" customFormat="1" ht="16.95" customHeight="1" spans="1:5">
      <c r="A559" s="65">
        <v>2080402</v>
      </c>
      <c r="B559" s="74" t="s">
        <v>460</v>
      </c>
      <c r="C559" s="135">
        <v>0</v>
      </c>
      <c r="D559" s="135">
        <v>0</v>
      </c>
      <c r="E559" s="134"/>
    </row>
    <row r="560" s="46" customFormat="1" ht="16.95" customHeight="1" spans="1:5">
      <c r="A560" s="65">
        <v>20805</v>
      </c>
      <c r="B560" s="73" t="s">
        <v>461</v>
      </c>
      <c r="C560" s="135">
        <v>28920</v>
      </c>
      <c r="D560" s="135">
        <v>27326</v>
      </c>
      <c r="E560" s="134">
        <f>C560/D560*100</f>
        <v>105.83327234136</v>
      </c>
    </row>
    <row r="561" s="46" customFormat="1" ht="16.95" customHeight="1" spans="1:5">
      <c r="A561" s="65">
        <v>2080501</v>
      </c>
      <c r="B561" s="74" t="s">
        <v>462</v>
      </c>
      <c r="C561" s="135">
        <v>70</v>
      </c>
      <c r="D561" s="135">
        <v>65</v>
      </c>
      <c r="E561" s="134">
        <f>C561/D561*100</f>
        <v>107.692307692308</v>
      </c>
    </row>
    <row r="562" s="46" customFormat="1" ht="16.95" customHeight="1" spans="1:5">
      <c r="A562" s="65">
        <v>2080502</v>
      </c>
      <c r="B562" s="74" t="s">
        <v>463</v>
      </c>
      <c r="C562" s="135">
        <v>0</v>
      </c>
      <c r="D562" s="135">
        <v>0</v>
      </c>
      <c r="E562" s="134"/>
    </row>
    <row r="563" s="46" customFormat="1" ht="16.95" customHeight="1" spans="1:5">
      <c r="A563" s="65">
        <v>2080503</v>
      </c>
      <c r="B563" s="74" t="s">
        <v>464</v>
      </c>
      <c r="C563" s="135">
        <v>0</v>
      </c>
      <c r="D563" s="135">
        <v>0</v>
      </c>
      <c r="E563" s="134"/>
    </row>
    <row r="564" s="46" customFormat="1" ht="16.95" customHeight="1" spans="1:5">
      <c r="A564" s="65">
        <v>2080505</v>
      </c>
      <c r="B564" s="74" t="s">
        <v>465</v>
      </c>
      <c r="C564" s="135">
        <v>149</v>
      </c>
      <c r="D564" s="135">
        <v>0</v>
      </c>
      <c r="E564" s="134"/>
    </row>
    <row r="565" s="46" customFormat="1" ht="16.95" customHeight="1" spans="1:5">
      <c r="A565" s="65">
        <v>2080506</v>
      </c>
      <c r="B565" s="74" t="s">
        <v>466</v>
      </c>
      <c r="C565" s="135">
        <v>5360</v>
      </c>
      <c r="D565" s="135">
        <v>4950</v>
      </c>
      <c r="E565" s="134">
        <f>C565/D565*100</f>
        <v>108.282828282828</v>
      </c>
    </row>
    <row r="566" s="46" customFormat="1" ht="16.95" customHeight="1" spans="1:5">
      <c r="A566" s="65">
        <v>2080507</v>
      </c>
      <c r="B566" s="74" t="s">
        <v>467</v>
      </c>
      <c r="C566" s="135">
        <v>23327</v>
      </c>
      <c r="D566" s="135">
        <v>21608</v>
      </c>
      <c r="E566" s="134">
        <f>C566/D566*100</f>
        <v>107.955386893743</v>
      </c>
    </row>
    <row r="567" s="46" customFormat="1" ht="16.95" customHeight="1" spans="1:5">
      <c r="A567" s="65">
        <v>2080508</v>
      </c>
      <c r="B567" s="74" t="s">
        <v>468</v>
      </c>
      <c r="C567" s="135">
        <v>0</v>
      </c>
      <c r="D567" s="135">
        <v>700</v>
      </c>
      <c r="E567" s="134">
        <f>C567/D567*100</f>
        <v>0</v>
      </c>
    </row>
    <row r="568" s="46" customFormat="1" ht="16.95" customHeight="1" spans="1:5">
      <c r="A568" s="65">
        <v>2080599</v>
      </c>
      <c r="B568" s="74" t="s">
        <v>469</v>
      </c>
      <c r="C568" s="135">
        <v>14</v>
      </c>
      <c r="D568" s="135">
        <v>3</v>
      </c>
      <c r="E568" s="134">
        <f>C568/D568*100</f>
        <v>466.666666666667</v>
      </c>
    </row>
    <row r="569" s="46" customFormat="1" ht="16.95" customHeight="1" spans="1:5">
      <c r="A569" s="65">
        <v>20806</v>
      </c>
      <c r="B569" s="73" t="s">
        <v>470</v>
      </c>
      <c r="C569" s="135">
        <v>0</v>
      </c>
      <c r="D569" s="135">
        <v>0</v>
      </c>
      <c r="E569" s="134"/>
    </row>
    <row r="570" s="46" customFormat="1" ht="16.95" customHeight="1" spans="1:5">
      <c r="A570" s="65">
        <v>2080601</v>
      </c>
      <c r="B570" s="74" t="s">
        <v>471</v>
      </c>
      <c r="C570" s="135">
        <v>0</v>
      </c>
      <c r="D570" s="135">
        <v>0</v>
      </c>
      <c r="E570" s="134"/>
    </row>
    <row r="571" s="46" customFormat="1" ht="16.95" customHeight="1" spans="1:5">
      <c r="A571" s="65">
        <v>2080602</v>
      </c>
      <c r="B571" s="74" t="s">
        <v>472</v>
      </c>
      <c r="C571" s="135">
        <v>0</v>
      </c>
      <c r="D571" s="135">
        <v>0</v>
      </c>
      <c r="E571" s="134"/>
    </row>
    <row r="572" s="46" customFormat="1" ht="16.95" customHeight="1" spans="1:5">
      <c r="A572" s="65">
        <v>2080699</v>
      </c>
      <c r="B572" s="74" t="s">
        <v>473</v>
      </c>
      <c r="C572" s="135">
        <v>0</v>
      </c>
      <c r="D572" s="135">
        <v>0</v>
      </c>
      <c r="E572" s="134"/>
    </row>
    <row r="573" s="46" customFormat="1" ht="16.95" customHeight="1" spans="1:5">
      <c r="A573" s="65">
        <v>20807</v>
      </c>
      <c r="B573" s="73" t="s">
        <v>474</v>
      </c>
      <c r="C573" s="135">
        <v>5423</v>
      </c>
      <c r="D573" s="135">
        <v>6124</v>
      </c>
      <c r="E573" s="134">
        <f>C573/D573*100</f>
        <v>88.5532331809275</v>
      </c>
    </row>
    <row r="574" s="46" customFormat="1" ht="16.95" customHeight="1" spans="1:5">
      <c r="A574" s="65">
        <v>2080701</v>
      </c>
      <c r="B574" s="74" t="s">
        <v>475</v>
      </c>
      <c r="C574" s="135">
        <v>0</v>
      </c>
      <c r="D574" s="135">
        <v>0</v>
      </c>
      <c r="E574" s="134"/>
    </row>
    <row r="575" s="46" customFormat="1" ht="16.95" customHeight="1" spans="1:5">
      <c r="A575" s="65">
        <v>2080702</v>
      </c>
      <c r="B575" s="74" t="s">
        <v>476</v>
      </c>
      <c r="C575" s="135">
        <v>0</v>
      </c>
      <c r="D575" s="135">
        <v>0</v>
      </c>
      <c r="E575" s="134"/>
    </row>
    <row r="576" s="46" customFormat="1" ht="16.95" customHeight="1" spans="1:5">
      <c r="A576" s="65">
        <v>2080704</v>
      </c>
      <c r="B576" s="74" t="s">
        <v>477</v>
      </c>
      <c r="C576" s="135">
        <v>0</v>
      </c>
      <c r="D576" s="135">
        <v>0</v>
      </c>
      <c r="E576" s="134"/>
    </row>
    <row r="577" s="46" customFormat="1" ht="16.95" customHeight="1" spans="1:5">
      <c r="A577" s="65">
        <v>2080705</v>
      </c>
      <c r="B577" s="74" t="s">
        <v>478</v>
      </c>
      <c r="C577" s="135">
        <v>3716</v>
      </c>
      <c r="D577" s="135">
        <v>3495</v>
      </c>
      <c r="E577" s="134">
        <f>C577/D577*100</f>
        <v>106.323319027182</v>
      </c>
    </row>
    <row r="578" s="46" customFormat="1" ht="16.95" customHeight="1" spans="1:5">
      <c r="A578" s="65">
        <v>2080709</v>
      </c>
      <c r="B578" s="74" t="s">
        <v>479</v>
      </c>
      <c r="C578" s="135">
        <v>0</v>
      </c>
      <c r="D578" s="135">
        <v>0</v>
      </c>
      <c r="E578" s="134"/>
    </row>
    <row r="579" s="46" customFormat="1" ht="16.95" customHeight="1" spans="1:5">
      <c r="A579" s="65">
        <v>2080711</v>
      </c>
      <c r="B579" s="74" t="s">
        <v>480</v>
      </c>
      <c r="C579" s="135">
        <v>0</v>
      </c>
      <c r="D579" s="135">
        <v>0</v>
      </c>
      <c r="E579" s="134"/>
    </row>
    <row r="580" s="46" customFormat="1" ht="16.95" customHeight="1" spans="1:5">
      <c r="A580" s="65">
        <v>2080712</v>
      </c>
      <c r="B580" s="74" t="s">
        <v>481</v>
      </c>
      <c r="C580" s="135">
        <v>0</v>
      </c>
      <c r="D580" s="135">
        <v>0</v>
      </c>
      <c r="E580" s="134"/>
    </row>
    <row r="581" s="46" customFormat="1" ht="16.95" customHeight="1" spans="1:5">
      <c r="A581" s="65">
        <v>2080713</v>
      </c>
      <c r="B581" s="74" t="s">
        <v>482</v>
      </c>
      <c r="C581" s="135">
        <v>0</v>
      </c>
      <c r="D581" s="135">
        <v>0</v>
      </c>
      <c r="E581" s="134"/>
    </row>
    <row r="582" s="46" customFormat="1" ht="16.95" customHeight="1" spans="1:5">
      <c r="A582" s="65">
        <v>2080799</v>
      </c>
      <c r="B582" s="74" t="s">
        <v>483</v>
      </c>
      <c r="C582" s="135">
        <v>1707</v>
      </c>
      <c r="D582" s="135">
        <v>2629</v>
      </c>
      <c r="E582" s="134">
        <f t="shared" ref="E582:E587" si="5">C582/D582*100</f>
        <v>64.9296310384176</v>
      </c>
    </row>
    <row r="583" s="46" customFormat="1" ht="16.95" customHeight="1" spans="1:5">
      <c r="A583" s="65">
        <v>20808</v>
      </c>
      <c r="B583" s="73" t="s">
        <v>484</v>
      </c>
      <c r="C583" s="135">
        <v>12779</v>
      </c>
      <c r="D583" s="135">
        <v>12574</v>
      </c>
      <c r="E583" s="134">
        <f t="shared" si="5"/>
        <v>101.63034833784</v>
      </c>
    </row>
    <row r="584" s="46" customFormat="1" ht="16.95" customHeight="1" spans="1:5">
      <c r="A584" s="65">
        <v>2080801</v>
      </c>
      <c r="B584" s="74" t="s">
        <v>485</v>
      </c>
      <c r="C584" s="135">
        <v>701</v>
      </c>
      <c r="D584" s="135">
        <v>906</v>
      </c>
      <c r="E584" s="134">
        <f t="shared" si="5"/>
        <v>77.3730684326711</v>
      </c>
    </row>
    <row r="585" s="46" customFormat="1" ht="16.95" customHeight="1" spans="1:5">
      <c r="A585" s="65">
        <v>2080802</v>
      </c>
      <c r="B585" s="74" t="s">
        <v>486</v>
      </c>
      <c r="C585" s="135">
        <v>9180</v>
      </c>
      <c r="D585" s="135">
        <v>8672</v>
      </c>
      <c r="E585" s="134">
        <f t="shared" si="5"/>
        <v>105.857933579336</v>
      </c>
    </row>
    <row r="586" s="46" customFormat="1" ht="16.95" customHeight="1" spans="1:5">
      <c r="A586" s="65">
        <v>2080803</v>
      </c>
      <c r="B586" s="74" t="s">
        <v>487</v>
      </c>
      <c r="C586" s="135">
        <v>0</v>
      </c>
      <c r="D586" s="135">
        <v>13</v>
      </c>
      <c r="E586" s="134">
        <f t="shared" si="5"/>
        <v>0</v>
      </c>
    </row>
    <row r="587" s="46" customFormat="1" ht="16.95" customHeight="1" spans="1:5">
      <c r="A587" s="65">
        <v>2080805</v>
      </c>
      <c r="B587" s="74" t="s">
        <v>488</v>
      </c>
      <c r="C587" s="135">
        <v>947</v>
      </c>
      <c r="D587" s="135">
        <v>1770</v>
      </c>
      <c r="E587" s="134">
        <f t="shared" si="5"/>
        <v>53.5028248587571</v>
      </c>
    </row>
    <row r="588" s="46" customFormat="1" ht="16.95" customHeight="1" spans="1:5">
      <c r="A588" s="65">
        <v>2080806</v>
      </c>
      <c r="B588" s="74" t="s">
        <v>489</v>
      </c>
      <c r="C588" s="135">
        <v>0</v>
      </c>
      <c r="D588" s="135">
        <v>0</v>
      </c>
      <c r="E588" s="134"/>
    </row>
    <row r="589" s="46" customFormat="1" ht="16.95" customHeight="1" spans="1:5">
      <c r="A589" s="65">
        <v>2080807</v>
      </c>
      <c r="B589" s="74" t="s">
        <v>490</v>
      </c>
      <c r="C589" s="135">
        <v>0</v>
      </c>
      <c r="D589" s="135">
        <v>0</v>
      </c>
      <c r="E589" s="134"/>
    </row>
    <row r="590" s="46" customFormat="1" ht="16.95" customHeight="1" spans="1:5">
      <c r="A590" s="65">
        <v>2080808</v>
      </c>
      <c r="B590" s="74" t="s">
        <v>491</v>
      </c>
      <c r="C590" s="135">
        <v>89</v>
      </c>
      <c r="D590" s="135">
        <v>14</v>
      </c>
      <c r="E590" s="134">
        <f>C590/D590*100</f>
        <v>635.714285714286</v>
      </c>
    </row>
    <row r="591" s="46" customFormat="1" ht="16.95" customHeight="1" spans="1:5">
      <c r="A591" s="65">
        <v>2080899</v>
      </c>
      <c r="B591" s="74" t="s">
        <v>492</v>
      </c>
      <c r="C591" s="135">
        <v>1862</v>
      </c>
      <c r="D591" s="135">
        <v>1199</v>
      </c>
      <c r="E591" s="134">
        <f>C591/D591*100</f>
        <v>155.296080066722</v>
      </c>
    </row>
    <row r="592" s="46" customFormat="1" ht="16.95" customHeight="1" spans="1:5">
      <c r="A592" s="65">
        <v>20809</v>
      </c>
      <c r="B592" s="73" t="s">
        <v>493</v>
      </c>
      <c r="C592" s="135">
        <v>1113</v>
      </c>
      <c r="D592" s="135">
        <v>1387</v>
      </c>
      <c r="E592" s="134">
        <f>C592/D592*100</f>
        <v>80.2451333813987</v>
      </c>
    </row>
    <row r="593" s="46" customFormat="1" ht="16.95" customHeight="1" spans="1:5">
      <c r="A593" s="65">
        <v>20810</v>
      </c>
      <c r="B593" s="73" t="s">
        <v>494</v>
      </c>
      <c r="C593" s="135">
        <v>2115</v>
      </c>
      <c r="D593" s="135">
        <v>1312</v>
      </c>
      <c r="E593" s="134">
        <f>C593/D593*100</f>
        <v>161.204268292683</v>
      </c>
    </row>
    <row r="594" s="46" customFormat="1" ht="16.95" customHeight="1" spans="1:5">
      <c r="A594" s="65">
        <v>2081001</v>
      </c>
      <c r="B594" s="74" t="s">
        <v>495</v>
      </c>
      <c r="C594" s="135">
        <v>1284</v>
      </c>
      <c r="D594" s="135">
        <v>816</v>
      </c>
      <c r="E594" s="134">
        <f>C594/D594*100</f>
        <v>157.352941176471</v>
      </c>
    </row>
    <row r="595" s="46" customFormat="1" ht="16.95" customHeight="1" spans="1:5">
      <c r="A595" s="65">
        <v>2081002</v>
      </c>
      <c r="B595" s="74" t="s">
        <v>496</v>
      </c>
      <c r="C595" s="135">
        <v>491</v>
      </c>
      <c r="D595" s="135">
        <v>446</v>
      </c>
      <c r="E595" s="134">
        <f>C595/D595*100</f>
        <v>110.089686098655</v>
      </c>
    </row>
    <row r="596" s="46" customFormat="1" ht="16.95" customHeight="1" spans="1:5">
      <c r="A596" s="65">
        <v>2081003</v>
      </c>
      <c r="B596" s="74" t="s">
        <v>497</v>
      </c>
      <c r="C596" s="135">
        <v>0</v>
      </c>
      <c r="D596" s="135">
        <v>0</v>
      </c>
      <c r="E596" s="134"/>
    </row>
    <row r="597" s="46" customFormat="1" ht="16.95" customHeight="1" spans="1:5">
      <c r="A597" s="65">
        <v>2081004</v>
      </c>
      <c r="B597" s="74" t="s">
        <v>498</v>
      </c>
      <c r="C597" s="135">
        <v>39</v>
      </c>
      <c r="D597" s="135">
        <v>40</v>
      </c>
      <c r="E597" s="134">
        <f>C597/D597*100</f>
        <v>97.5</v>
      </c>
    </row>
    <row r="598" s="46" customFormat="1" ht="16.95" customHeight="1" spans="1:5">
      <c r="A598" s="65">
        <v>2081005</v>
      </c>
      <c r="B598" s="74" t="s">
        <v>499</v>
      </c>
      <c r="C598" s="135">
        <v>4</v>
      </c>
      <c r="D598" s="135">
        <v>0</v>
      </c>
      <c r="E598" s="134"/>
    </row>
    <row r="599" s="46" customFormat="1" ht="16.95" customHeight="1" spans="1:5">
      <c r="A599" s="65">
        <v>2081006</v>
      </c>
      <c r="B599" s="74" t="s">
        <v>500</v>
      </c>
      <c r="C599" s="135">
        <v>297</v>
      </c>
      <c r="D599" s="135">
        <v>10</v>
      </c>
      <c r="E599" s="134">
        <f>C599/D599*100</f>
        <v>2970</v>
      </c>
    </row>
    <row r="600" s="46" customFormat="1" ht="16.95" customHeight="1" spans="1:5">
      <c r="A600" s="65">
        <v>2081099</v>
      </c>
      <c r="B600" s="74" t="s">
        <v>501</v>
      </c>
      <c r="C600" s="135">
        <v>0</v>
      </c>
      <c r="D600" s="135">
        <v>0</v>
      </c>
      <c r="E600" s="134"/>
    </row>
    <row r="601" s="46" customFormat="1" ht="16.95" customHeight="1" spans="1:5">
      <c r="A601" s="65">
        <v>20811</v>
      </c>
      <c r="B601" s="73" t="s">
        <v>502</v>
      </c>
      <c r="C601" s="135">
        <v>3987</v>
      </c>
      <c r="D601" s="135">
        <v>3578</v>
      </c>
      <c r="E601" s="134">
        <f>C601/D601*100</f>
        <v>111.430967020682</v>
      </c>
    </row>
    <row r="602" s="46" customFormat="1" ht="16.95" customHeight="1" spans="1:5">
      <c r="A602" s="65">
        <v>2081101</v>
      </c>
      <c r="B602" s="74" t="s">
        <v>89</v>
      </c>
      <c r="C602" s="135">
        <v>286</v>
      </c>
      <c r="D602" s="135">
        <v>417</v>
      </c>
      <c r="E602" s="134">
        <f>C602/D602*100</f>
        <v>68.5851318944844</v>
      </c>
    </row>
    <row r="603" s="46" customFormat="1" ht="16.95" customHeight="1" spans="1:5">
      <c r="A603" s="65">
        <v>2081102</v>
      </c>
      <c r="B603" s="74" t="s">
        <v>90</v>
      </c>
      <c r="C603" s="135">
        <v>0</v>
      </c>
      <c r="D603" s="135">
        <v>617</v>
      </c>
      <c r="E603" s="134">
        <f>C603/D603*100</f>
        <v>0</v>
      </c>
    </row>
    <row r="604" s="46" customFormat="1" ht="16.95" customHeight="1" spans="1:5">
      <c r="A604" s="65">
        <v>2081103</v>
      </c>
      <c r="B604" s="74" t="s">
        <v>91</v>
      </c>
      <c r="C604" s="135">
        <v>0</v>
      </c>
      <c r="D604" s="135">
        <v>0</v>
      </c>
      <c r="E604" s="134"/>
    </row>
    <row r="605" s="46" customFormat="1" ht="16.95" customHeight="1" spans="1:5">
      <c r="A605" s="65">
        <v>2081104</v>
      </c>
      <c r="B605" s="74" t="s">
        <v>503</v>
      </c>
      <c r="C605" s="135">
        <v>159</v>
      </c>
      <c r="D605" s="135">
        <v>111</v>
      </c>
      <c r="E605" s="134">
        <f>C605/D605*100</f>
        <v>143.243243243243</v>
      </c>
    </row>
    <row r="606" s="46" customFormat="1" ht="16.95" customHeight="1" spans="1:5">
      <c r="A606" s="65">
        <v>2081105</v>
      </c>
      <c r="B606" s="74" t="s">
        <v>504</v>
      </c>
      <c r="C606" s="135">
        <v>144</v>
      </c>
      <c r="D606" s="135">
        <v>226</v>
      </c>
      <c r="E606" s="134">
        <f>C606/D606*100</f>
        <v>63.716814159292</v>
      </c>
    </row>
    <row r="607" s="46" customFormat="1" ht="16.95" customHeight="1" spans="1:5">
      <c r="A607" s="65">
        <v>2081106</v>
      </c>
      <c r="B607" s="74" t="s">
        <v>505</v>
      </c>
      <c r="C607" s="135">
        <v>0</v>
      </c>
      <c r="D607" s="135">
        <v>0</v>
      </c>
      <c r="E607" s="134"/>
    </row>
    <row r="608" s="46" customFormat="1" ht="16.95" customHeight="1" spans="1:5">
      <c r="A608" s="65">
        <v>2081107</v>
      </c>
      <c r="B608" s="74" t="s">
        <v>506</v>
      </c>
      <c r="C608" s="135">
        <v>2371</v>
      </c>
      <c r="D608" s="135">
        <v>2084</v>
      </c>
      <c r="E608" s="134">
        <f>C608/D608*100</f>
        <v>113.771593090211</v>
      </c>
    </row>
    <row r="609" s="46" customFormat="1" ht="16.95" customHeight="1" spans="1:5">
      <c r="A609" s="65">
        <v>2081199</v>
      </c>
      <c r="B609" s="74" t="s">
        <v>507</v>
      </c>
      <c r="C609" s="135">
        <v>1027</v>
      </c>
      <c r="D609" s="135">
        <v>123</v>
      </c>
      <c r="E609" s="134">
        <f>C609/D609*100</f>
        <v>834.959349593496</v>
      </c>
    </row>
    <row r="610" s="46" customFormat="1" ht="16.95" customHeight="1" spans="1:5">
      <c r="A610" s="65">
        <v>20816</v>
      </c>
      <c r="B610" s="73" t="s">
        <v>508</v>
      </c>
      <c r="C610" s="135">
        <v>179</v>
      </c>
      <c r="D610" s="135">
        <v>145</v>
      </c>
      <c r="E610" s="134">
        <f>C610/D610*100</f>
        <v>123.448275862069</v>
      </c>
    </row>
    <row r="611" s="46" customFormat="1" ht="16.95" customHeight="1" spans="1:5">
      <c r="A611" s="65">
        <v>2081601</v>
      </c>
      <c r="B611" s="74" t="s">
        <v>89</v>
      </c>
      <c r="C611" s="135">
        <v>121</v>
      </c>
      <c r="D611" s="135">
        <v>112</v>
      </c>
      <c r="E611" s="134">
        <f>C611/D611*100</f>
        <v>108.035714285714</v>
      </c>
    </row>
    <row r="612" s="46" customFormat="1" ht="16.95" customHeight="1" spans="1:5">
      <c r="A612" s="65">
        <v>2081602</v>
      </c>
      <c r="B612" s="74" t="s">
        <v>90</v>
      </c>
      <c r="C612" s="135">
        <v>0</v>
      </c>
      <c r="D612" s="135">
        <v>0</v>
      </c>
      <c r="E612" s="134"/>
    </row>
    <row r="613" s="46" customFormat="1" ht="16.95" customHeight="1" spans="1:5">
      <c r="A613" s="65">
        <v>2081603</v>
      </c>
      <c r="B613" s="74" t="s">
        <v>91</v>
      </c>
      <c r="C613" s="135">
        <v>0</v>
      </c>
      <c r="D613" s="135">
        <v>0</v>
      </c>
      <c r="E613" s="134"/>
    </row>
    <row r="614" s="46" customFormat="1" ht="16.95" customHeight="1" spans="1:5">
      <c r="A614" s="65">
        <v>2081699</v>
      </c>
      <c r="B614" s="74" t="s">
        <v>509</v>
      </c>
      <c r="C614" s="135">
        <v>58</v>
      </c>
      <c r="D614" s="135">
        <v>33</v>
      </c>
      <c r="E614" s="134">
        <f t="shared" ref="E614:E621" si="6">C614/D614*100</f>
        <v>175.757575757576</v>
      </c>
    </row>
    <row r="615" s="46" customFormat="1" ht="16.95" customHeight="1" spans="1:5">
      <c r="A615" s="65">
        <v>20819</v>
      </c>
      <c r="B615" s="73" t="s">
        <v>510</v>
      </c>
      <c r="C615" s="135">
        <v>9233</v>
      </c>
      <c r="D615" s="135">
        <v>7102</v>
      </c>
      <c r="E615" s="134">
        <f t="shared" si="6"/>
        <v>130.005632216277</v>
      </c>
    </row>
    <row r="616" s="46" customFormat="1" ht="16.95" customHeight="1" spans="1:5">
      <c r="A616" s="65">
        <v>2081901</v>
      </c>
      <c r="B616" s="74" t="s">
        <v>511</v>
      </c>
      <c r="C616" s="135">
        <v>1518</v>
      </c>
      <c r="D616" s="135">
        <v>1032</v>
      </c>
      <c r="E616" s="134">
        <f t="shared" si="6"/>
        <v>147.093023255814</v>
      </c>
    </row>
    <row r="617" s="46" customFormat="1" ht="16.95" customHeight="1" spans="1:5">
      <c r="A617" s="65">
        <v>2081902</v>
      </c>
      <c r="B617" s="74" t="s">
        <v>512</v>
      </c>
      <c r="C617" s="135">
        <v>7715</v>
      </c>
      <c r="D617" s="135">
        <v>6070</v>
      </c>
      <c r="E617" s="134">
        <f t="shared" si="6"/>
        <v>127.100494233937</v>
      </c>
    </row>
    <row r="618" s="46" customFormat="1" ht="16.95" customHeight="1" spans="1:5">
      <c r="A618" s="65">
        <v>20820</v>
      </c>
      <c r="B618" s="73" t="s">
        <v>513</v>
      </c>
      <c r="C618" s="135">
        <v>1537</v>
      </c>
      <c r="D618" s="135">
        <v>2107</v>
      </c>
      <c r="E618" s="134">
        <f t="shared" si="6"/>
        <v>72.9473184622686</v>
      </c>
    </row>
    <row r="619" s="46" customFormat="1" ht="16.95" customHeight="1" spans="1:5">
      <c r="A619" s="65">
        <v>2082001</v>
      </c>
      <c r="B619" s="74" t="s">
        <v>514</v>
      </c>
      <c r="C619" s="135">
        <v>1459</v>
      </c>
      <c r="D619" s="135">
        <v>2073</v>
      </c>
      <c r="E619" s="134">
        <f t="shared" si="6"/>
        <v>70.3810902074288</v>
      </c>
    </row>
    <row r="620" s="46" customFormat="1" ht="16.95" customHeight="1" spans="1:5">
      <c r="A620" s="65">
        <v>2082002</v>
      </c>
      <c r="B620" s="74" t="s">
        <v>515</v>
      </c>
      <c r="C620" s="135">
        <v>78</v>
      </c>
      <c r="D620" s="135">
        <v>34</v>
      </c>
      <c r="E620" s="134">
        <f t="shared" si="6"/>
        <v>229.411764705882</v>
      </c>
    </row>
    <row r="621" s="46" customFormat="1" ht="16.95" customHeight="1" spans="1:5">
      <c r="A621" s="65">
        <v>20821</v>
      </c>
      <c r="B621" s="73" t="s">
        <v>516</v>
      </c>
      <c r="C621" s="135">
        <v>5150</v>
      </c>
      <c r="D621" s="135">
        <v>4550</v>
      </c>
      <c r="E621" s="134">
        <f t="shared" si="6"/>
        <v>113.186813186813</v>
      </c>
    </row>
    <row r="622" s="46" customFormat="1" ht="16.95" customHeight="1" spans="1:5">
      <c r="A622" s="65">
        <v>2082101</v>
      </c>
      <c r="B622" s="74" t="s">
        <v>517</v>
      </c>
      <c r="C622" s="135">
        <v>207</v>
      </c>
      <c r="D622" s="135">
        <v>0</v>
      </c>
      <c r="E622" s="134"/>
    </row>
    <row r="623" s="46" customFormat="1" ht="16.95" customHeight="1" spans="1:5">
      <c r="A623" s="65">
        <v>2082102</v>
      </c>
      <c r="B623" s="74" t="s">
        <v>518</v>
      </c>
      <c r="C623" s="135">
        <v>4943</v>
      </c>
      <c r="D623" s="135">
        <v>4550</v>
      </c>
      <c r="E623" s="134">
        <f>C623/D623*100</f>
        <v>108.637362637363</v>
      </c>
    </row>
    <row r="624" s="46" customFormat="1" ht="16.95" customHeight="1" spans="1:5">
      <c r="A624" s="65">
        <v>20824</v>
      </c>
      <c r="B624" s="73" t="s">
        <v>519</v>
      </c>
      <c r="C624" s="135">
        <v>0</v>
      </c>
      <c r="D624" s="135">
        <v>0</v>
      </c>
      <c r="E624" s="134"/>
    </row>
    <row r="625" s="46" customFormat="1" ht="16.95" customHeight="1" spans="1:5">
      <c r="A625" s="65">
        <v>2082401</v>
      </c>
      <c r="B625" s="74" t="s">
        <v>520</v>
      </c>
      <c r="C625" s="135">
        <v>0</v>
      </c>
      <c r="D625" s="135">
        <v>0</v>
      </c>
      <c r="E625" s="134"/>
    </row>
    <row r="626" s="46" customFormat="1" ht="16.95" customHeight="1" spans="1:5">
      <c r="A626" s="65">
        <v>2082402</v>
      </c>
      <c r="B626" s="74" t="s">
        <v>521</v>
      </c>
      <c r="C626" s="135">
        <v>0</v>
      </c>
      <c r="D626" s="135">
        <v>0</v>
      </c>
      <c r="E626" s="134"/>
    </row>
    <row r="627" s="46" customFormat="1" ht="16.95" customHeight="1" spans="1:5">
      <c r="A627" s="65">
        <v>20825</v>
      </c>
      <c r="B627" s="73" t="s">
        <v>522</v>
      </c>
      <c r="C627" s="135">
        <v>1198</v>
      </c>
      <c r="D627" s="135">
        <v>49</v>
      </c>
      <c r="E627" s="134">
        <f>C627/D627*100</f>
        <v>2444.89795918367</v>
      </c>
    </row>
    <row r="628" s="46" customFormat="1" ht="16.95" customHeight="1" spans="1:5">
      <c r="A628" s="65">
        <v>2082501</v>
      </c>
      <c r="B628" s="74" t="s">
        <v>523</v>
      </c>
      <c r="C628" s="135">
        <v>0</v>
      </c>
      <c r="D628" s="135">
        <v>0</v>
      </c>
      <c r="E628" s="134"/>
    </row>
    <row r="629" s="46" customFormat="1" ht="16.95" customHeight="1" spans="1:5">
      <c r="A629" s="65">
        <v>2082502</v>
      </c>
      <c r="B629" s="74" t="s">
        <v>524</v>
      </c>
      <c r="C629" s="135">
        <v>1198</v>
      </c>
      <c r="D629" s="135">
        <v>49</v>
      </c>
      <c r="E629" s="134">
        <f>C629/D629*100</f>
        <v>2444.89795918367</v>
      </c>
    </row>
    <row r="630" s="46" customFormat="1" ht="16.95" customHeight="1" spans="1:5">
      <c r="A630" s="65">
        <v>20826</v>
      </c>
      <c r="B630" s="73" t="s">
        <v>525</v>
      </c>
      <c r="C630" s="135">
        <v>31046</v>
      </c>
      <c r="D630" s="135">
        <v>31244</v>
      </c>
      <c r="E630" s="134">
        <f>C630/D630*100</f>
        <v>99.3662783254385</v>
      </c>
    </row>
    <row r="631" s="46" customFormat="1" ht="16.95" customHeight="1" spans="1:5">
      <c r="A631" s="65">
        <v>2082601</v>
      </c>
      <c r="B631" s="74" t="s">
        <v>526</v>
      </c>
      <c r="C631" s="135">
        <v>0</v>
      </c>
      <c r="D631" s="135">
        <v>0</v>
      </c>
      <c r="E631" s="134"/>
    </row>
    <row r="632" s="46" customFormat="1" ht="16.95" customHeight="1" spans="1:5">
      <c r="A632" s="65">
        <v>2082602</v>
      </c>
      <c r="B632" s="74" t="s">
        <v>527</v>
      </c>
      <c r="C632" s="135">
        <v>31046</v>
      </c>
      <c r="D632" s="135">
        <v>31244</v>
      </c>
      <c r="E632" s="134">
        <f>C632/D632*100</f>
        <v>99.3662783254385</v>
      </c>
    </row>
    <row r="633" s="46" customFormat="1" ht="16.95" customHeight="1" spans="1:5">
      <c r="A633" s="65">
        <v>2082699</v>
      </c>
      <c r="B633" s="74" t="s">
        <v>528</v>
      </c>
      <c r="C633" s="135">
        <v>0</v>
      </c>
      <c r="D633" s="135">
        <v>0</v>
      </c>
      <c r="E633" s="134"/>
    </row>
    <row r="634" s="46" customFormat="1" ht="16.95" customHeight="1" spans="1:5">
      <c r="A634" s="65">
        <v>20827</v>
      </c>
      <c r="B634" s="73" t="s">
        <v>529</v>
      </c>
      <c r="C634" s="135">
        <v>0</v>
      </c>
      <c r="D634" s="135">
        <v>0</v>
      </c>
      <c r="E634" s="134"/>
    </row>
    <row r="635" s="46" customFormat="1" ht="16.95" customHeight="1" spans="1:5">
      <c r="A635" s="65">
        <v>2082701</v>
      </c>
      <c r="B635" s="74" t="s">
        <v>530</v>
      </c>
      <c r="C635" s="135">
        <v>0</v>
      </c>
      <c r="D635" s="135">
        <v>0</v>
      </c>
      <c r="E635" s="134"/>
    </row>
    <row r="636" s="46" customFormat="1" ht="16.95" customHeight="1" spans="1:5">
      <c r="A636" s="65">
        <v>2082702</v>
      </c>
      <c r="B636" s="74" t="s">
        <v>531</v>
      </c>
      <c r="C636" s="135">
        <v>0</v>
      </c>
      <c r="D636" s="135">
        <v>0</v>
      </c>
      <c r="E636" s="134"/>
    </row>
    <row r="637" s="46" customFormat="1" ht="16.95" customHeight="1" spans="1:5">
      <c r="A637" s="65">
        <v>2082799</v>
      </c>
      <c r="B637" s="74" t="s">
        <v>532</v>
      </c>
      <c r="C637" s="135">
        <v>0</v>
      </c>
      <c r="D637" s="135">
        <v>0</v>
      </c>
      <c r="E637" s="134"/>
    </row>
    <row r="638" s="46" customFormat="1" ht="16.95" customHeight="1" spans="1:5">
      <c r="A638" s="65">
        <v>20828</v>
      </c>
      <c r="B638" s="73" t="s">
        <v>533</v>
      </c>
      <c r="C638" s="135">
        <v>645</v>
      </c>
      <c r="D638" s="135">
        <v>741</v>
      </c>
      <c r="E638" s="134">
        <f>C638/D638*100</f>
        <v>87.0445344129555</v>
      </c>
    </row>
    <row r="639" s="46" customFormat="1" ht="16.95" customHeight="1" spans="1:5">
      <c r="A639" s="65">
        <v>2082801</v>
      </c>
      <c r="B639" s="74" t="s">
        <v>89</v>
      </c>
      <c r="C639" s="135">
        <v>583</v>
      </c>
      <c r="D639" s="135">
        <v>654</v>
      </c>
      <c r="E639" s="134">
        <f>C639/D639*100</f>
        <v>89.1437308868502</v>
      </c>
    </row>
    <row r="640" s="46" customFormat="1" ht="16.95" customHeight="1" spans="1:5">
      <c r="A640" s="65">
        <v>2082802</v>
      </c>
      <c r="B640" s="74" t="s">
        <v>90</v>
      </c>
      <c r="C640" s="135">
        <v>0</v>
      </c>
      <c r="D640" s="135">
        <v>0</v>
      </c>
      <c r="E640" s="134"/>
    </row>
    <row r="641" s="46" customFormat="1" ht="16.95" customHeight="1" spans="1:5">
      <c r="A641" s="65">
        <v>2082803</v>
      </c>
      <c r="B641" s="74" t="s">
        <v>91</v>
      </c>
      <c r="C641" s="135">
        <v>0</v>
      </c>
      <c r="D641" s="135">
        <v>0</v>
      </c>
      <c r="E641" s="134"/>
    </row>
    <row r="642" s="46" customFormat="1" ht="16.95" customHeight="1" spans="1:5">
      <c r="A642" s="65">
        <v>2082804</v>
      </c>
      <c r="B642" s="74" t="s">
        <v>534</v>
      </c>
      <c r="C642" s="135">
        <v>0</v>
      </c>
      <c r="D642" s="135">
        <v>0</v>
      </c>
      <c r="E642" s="134"/>
    </row>
    <row r="643" s="46" customFormat="1" ht="16.95" customHeight="1" spans="1:5">
      <c r="A643" s="65">
        <v>2082805</v>
      </c>
      <c r="B643" s="74" t="s">
        <v>535</v>
      </c>
      <c r="C643" s="135">
        <v>0</v>
      </c>
      <c r="D643" s="135">
        <v>0</v>
      </c>
      <c r="E643" s="134"/>
    </row>
    <row r="644" s="46" customFormat="1" ht="16.95" customHeight="1" spans="1:5">
      <c r="A644" s="65">
        <v>2082850</v>
      </c>
      <c r="B644" s="74" t="s">
        <v>98</v>
      </c>
      <c r="C644" s="135">
        <v>0</v>
      </c>
      <c r="D644" s="135">
        <v>0</v>
      </c>
      <c r="E644" s="134"/>
    </row>
    <row r="645" s="46" customFormat="1" ht="16.95" customHeight="1" spans="1:5">
      <c r="A645" s="65">
        <v>2082899</v>
      </c>
      <c r="B645" s="74" t="s">
        <v>536</v>
      </c>
      <c r="C645" s="135">
        <v>62</v>
      </c>
      <c r="D645" s="135">
        <v>87</v>
      </c>
      <c r="E645" s="134">
        <f>C645/D645*100</f>
        <v>71.264367816092</v>
      </c>
    </row>
    <row r="646" s="46" customFormat="1" ht="16.95" customHeight="1" spans="1:5">
      <c r="A646" s="65">
        <v>20830</v>
      </c>
      <c r="B646" s="73" t="s">
        <v>537</v>
      </c>
      <c r="C646" s="135">
        <v>96</v>
      </c>
      <c r="D646" s="135">
        <v>188</v>
      </c>
      <c r="E646" s="134">
        <f>C646/D646*100</f>
        <v>51.063829787234</v>
      </c>
    </row>
    <row r="647" s="46" customFormat="1" ht="16.95" customHeight="1" spans="1:5">
      <c r="A647" s="65">
        <v>2083001</v>
      </c>
      <c r="B647" s="74" t="s">
        <v>538</v>
      </c>
      <c r="C647" s="135">
        <v>96</v>
      </c>
      <c r="D647" s="135">
        <v>188</v>
      </c>
      <c r="E647" s="134">
        <f>C647/D647*100</f>
        <v>51.063829787234</v>
      </c>
    </row>
    <row r="648" s="46" customFormat="1" ht="16.95" customHeight="1" spans="1:5">
      <c r="A648" s="65">
        <v>2083099</v>
      </c>
      <c r="B648" s="74" t="s">
        <v>539</v>
      </c>
      <c r="C648" s="135">
        <v>0</v>
      </c>
      <c r="D648" s="135">
        <v>0</v>
      </c>
      <c r="E648" s="134"/>
    </row>
    <row r="649" s="46" customFormat="1" ht="16.95" customHeight="1" spans="1:5">
      <c r="A649" s="65">
        <v>20899</v>
      </c>
      <c r="B649" s="73" t="s">
        <v>540</v>
      </c>
      <c r="C649" s="135">
        <v>1159</v>
      </c>
      <c r="D649" s="135">
        <v>1274</v>
      </c>
      <c r="E649" s="134">
        <f>C649/D649*100</f>
        <v>90.9733124018838</v>
      </c>
    </row>
    <row r="650" s="46" customFormat="1" ht="16.95" customHeight="1" spans="1:5">
      <c r="A650" s="65">
        <v>2089999</v>
      </c>
      <c r="B650" s="74" t="s">
        <v>541</v>
      </c>
      <c r="C650" s="135">
        <v>1159</v>
      </c>
      <c r="D650" s="135">
        <v>1274</v>
      </c>
      <c r="E650" s="134">
        <f>C650/D650*100</f>
        <v>90.9733124018838</v>
      </c>
    </row>
    <row r="651" s="46" customFormat="1" ht="16.95" customHeight="1" spans="1:5">
      <c r="A651" s="65">
        <v>210</v>
      </c>
      <c r="B651" s="73" t="s">
        <v>542</v>
      </c>
      <c r="C651" s="135">
        <v>44295</v>
      </c>
      <c r="D651" s="135">
        <v>53055</v>
      </c>
      <c r="E651" s="134">
        <f>C651/D651*100</f>
        <v>83.4888323437942</v>
      </c>
    </row>
    <row r="652" s="46" customFormat="1" ht="16.95" customHeight="1" spans="1:5">
      <c r="A652" s="65">
        <v>21001</v>
      </c>
      <c r="B652" s="73" t="s">
        <v>543</v>
      </c>
      <c r="C652" s="135">
        <v>1488</v>
      </c>
      <c r="D652" s="135">
        <v>1544</v>
      </c>
      <c r="E652" s="134">
        <f>C652/D652*100</f>
        <v>96.3730569948187</v>
      </c>
    </row>
    <row r="653" s="46" customFormat="1" ht="16.95" customHeight="1" spans="1:5">
      <c r="A653" s="65">
        <v>2100101</v>
      </c>
      <c r="B653" s="74" t="s">
        <v>89</v>
      </c>
      <c r="C653" s="135">
        <v>1103</v>
      </c>
      <c r="D653" s="135">
        <v>1378</v>
      </c>
      <c r="E653" s="134">
        <f>C653/D653*100</f>
        <v>80.0435413642961</v>
      </c>
    </row>
    <row r="654" s="46" customFormat="1" ht="16.95" customHeight="1" spans="1:5">
      <c r="A654" s="65">
        <v>2100102</v>
      </c>
      <c r="B654" s="74" t="s">
        <v>90</v>
      </c>
      <c r="C654" s="135">
        <v>0</v>
      </c>
      <c r="D654" s="135">
        <v>0</v>
      </c>
      <c r="E654" s="134"/>
    </row>
    <row r="655" s="46" customFormat="1" ht="16.95" customHeight="1" spans="1:5">
      <c r="A655" s="65">
        <v>2100103</v>
      </c>
      <c r="B655" s="74" t="s">
        <v>91</v>
      </c>
      <c r="C655" s="135">
        <v>0</v>
      </c>
      <c r="D655" s="135">
        <v>0</v>
      </c>
      <c r="E655" s="134"/>
    </row>
    <row r="656" s="46" customFormat="1" ht="16.95" customHeight="1" spans="1:5">
      <c r="A656" s="65">
        <v>2100199</v>
      </c>
      <c r="B656" s="74" t="s">
        <v>544</v>
      </c>
      <c r="C656" s="135">
        <v>385</v>
      </c>
      <c r="D656" s="135">
        <v>166</v>
      </c>
      <c r="E656" s="134">
        <f>C656/D656*100</f>
        <v>231.927710843373</v>
      </c>
    </row>
    <row r="657" s="46" customFormat="1" ht="16.95" customHeight="1" spans="1:5">
      <c r="A657" s="65">
        <v>21002</v>
      </c>
      <c r="B657" s="73" t="s">
        <v>545</v>
      </c>
      <c r="C657" s="135">
        <v>3125</v>
      </c>
      <c r="D657" s="135">
        <v>2567</v>
      </c>
      <c r="E657" s="134">
        <f>C657/D657*100</f>
        <v>121.737436696533</v>
      </c>
    </row>
    <row r="658" s="46" customFormat="1" ht="16.95" customHeight="1" spans="1:5">
      <c r="A658" s="65">
        <v>2100201</v>
      </c>
      <c r="B658" s="74" t="s">
        <v>546</v>
      </c>
      <c r="C658" s="135">
        <v>587</v>
      </c>
      <c r="D658" s="135">
        <v>120</v>
      </c>
      <c r="E658" s="134">
        <f>C658/D658*100</f>
        <v>489.166666666667</v>
      </c>
    </row>
    <row r="659" s="46" customFormat="1" ht="16.95" customHeight="1" spans="1:5">
      <c r="A659" s="65">
        <v>2100202</v>
      </c>
      <c r="B659" s="74" t="s">
        <v>547</v>
      </c>
      <c r="C659" s="135">
        <v>50</v>
      </c>
      <c r="D659" s="135">
        <v>50</v>
      </c>
      <c r="E659" s="134">
        <f>C659/D659*100</f>
        <v>100</v>
      </c>
    </row>
    <row r="660" s="46" customFormat="1" ht="16.95" customHeight="1" spans="1:5">
      <c r="A660" s="65">
        <v>2100203</v>
      </c>
      <c r="B660" s="74" t="s">
        <v>548</v>
      </c>
      <c r="C660" s="135">
        <v>0</v>
      </c>
      <c r="D660" s="135">
        <v>0</v>
      </c>
      <c r="E660" s="134"/>
    </row>
    <row r="661" s="46" customFormat="1" ht="16.95" customHeight="1" spans="1:5">
      <c r="A661" s="65">
        <v>2100204</v>
      </c>
      <c r="B661" s="74" t="s">
        <v>549</v>
      </c>
      <c r="C661" s="135">
        <v>0</v>
      </c>
      <c r="D661" s="135">
        <v>0</v>
      </c>
      <c r="E661" s="134"/>
    </row>
    <row r="662" s="46" customFormat="1" ht="16.95" customHeight="1" spans="1:5">
      <c r="A662" s="65">
        <v>2100205</v>
      </c>
      <c r="B662" s="74" t="s">
        <v>550</v>
      </c>
      <c r="C662" s="135">
        <v>0</v>
      </c>
      <c r="D662" s="135">
        <v>268</v>
      </c>
      <c r="E662" s="134">
        <f>C662/D662*100</f>
        <v>0</v>
      </c>
    </row>
    <row r="663" s="46" customFormat="1" ht="16.95" customHeight="1" spans="1:5">
      <c r="A663" s="65">
        <v>2100206</v>
      </c>
      <c r="B663" s="74" t="s">
        <v>551</v>
      </c>
      <c r="C663" s="135">
        <v>1749</v>
      </c>
      <c r="D663" s="135">
        <v>1525</v>
      </c>
      <c r="E663" s="134">
        <f>C663/D663*100</f>
        <v>114.688524590164</v>
      </c>
    </row>
    <row r="664" s="46" customFormat="1" ht="16.95" customHeight="1" spans="1:5">
      <c r="A664" s="65">
        <v>2100207</v>
      </c>
      <c r="B664" s="74" t="s">
        <v>552</v>
      </c>
      <c r="C664" s="135">
        <v>17</v>
      </c>
      <c r="D664" s="135">
        <v>5</v>
      </c>
      <c r="E664" s="134">
        <f>C664/D664*100</f>
        <v>340</v>
      </c>
    </row>
    <row r="665" s="46" customFormat="1" ht="16.95" customHeight="1" spans="1:5">
      <c r="A665" s="65">
        <v>2100208</v>
      </c>
      <c r="B665" s="74" t="s">
        <v>553</v>
      </c>
      <c r="C665" s="135">
        <v>179</v>
      </c>
      <c r="D665" s="135">
        <v>193</v>
      </c>
      <c r="E665" s="134">
        <f>C665/D665*100</f>
        <v>92.7461139896373</v>
      </c>
    </row>
    <row r="666" s="46" customFormat="1" ht="16.95" customHeight="1" spans="1:5">
      <c r="A666" s="65">
        <v>2100209</v>
      </c>
      <c r="B666" s="74" t="s">
        <v>554</v>
      </c>
      <c r="C666" s="135">
        <v>0</v>
      </c>
      <c r="D666" s="135">
        <v>0</v>
      </c>
      <c r="E666" s="134"/>
    </row>
    <row r="667" s="46" customFormat="1" ht="16.95" customHeight="1" spans="1:5">
      <c r="A667" s="65">
        <v>2100210</v>
      </c>
      <c r="B667" s="74" t="s">
        <v>555</v>
      </c>
      <c r="C667" s="135">
        <v>0</v>
      </c>
      <c r="D667" s="135">
        <v>0</v>
      </c>
      <c r="E667" s="134"/>
    </row>
    <row r="668" s="46" customFormat="1" ht="16.95" customHeight="1" spans="1:5">
      <c r="A668" s="65">
        <v>2100211</v>
      </c>
      <c r="B668" s="74" t="s">
        <v>556</v>
      </c>
      <c r="C668" s="135">
        <v>0</v>
      </c>
      <c r="D668" s="135">
        <v>0</v>
      </c>
      <c r="E668" s="134"/>
    </row>
    <row r="669" s="46" customFormat="1" ht="16.95" customHeight="1" spans="1:5">
      <c r="A669" s="65">
        <v>2100212</v>
      </c>
      <c r="B669" s="74" t="s">
        <v>557</v>
      </c>
      <c r="C669" s="135">
        <v>0</v>
      </c>
      <c r="D669" s="135">
        <v>0</v>
      </c>
      <c r="E669" s="134"/>
    </row>
    <row r="670" s="46" customFormat="1" ht="16.95" customHeight="1" spans="1:5">
      <c r="A670" s="65">
        <v>2100213</v>
      </c>
      <c r="B670" s="74" t="s">
        <v>558</v>
      </c>
      <c r="C670" s="135">
        <v>0</v>
      </c>
      <c r="D670" s="135">
        <v>0</v>
      </c>
      <c r="E670" s="134"/>
    </row>
    <row r="671" s="46" customFormat="1" ht="16.95" customHeight="1" spans="1:5">
      <c r="A671" s="65">
        <v>2100299</v>
      </c>
      <c r="B671" s="74" t="s">
        <v>559</v>
      </c>
      <c r="C671" s="135">
        <v>543</v>
      </c>
      <c r="D671" s="135">
        <v>406</v>
      </c>
      <c r="E671" s="134">
        <f>C671/D671*100</f>
        <v>133.743842364532</v>
      </c>
    </row>
    <row r="672" s="46" customFormat="1" ht="16.95" customHeight="1" spans="1:5">
      <c r="A672" s="65">
        <v>21003</v>
      </c>
      <c r="B672" s="73" t="s">
        <v>560</v>
      </c>
      <c r="C672" s="135">
        <v>11474</v>
      </c>
      <c r="D672" s="135">
        <v>9883</v>
      </c>
      <c r="E672" s="134">
        <f>C672/D672*100</f>
        <v>116.098350703228</v>
      </c>
    </row>
    <row r="673" s="46" customFormat="1" ht="16.95" customHeight="1" spans="1:5">
      <c r="A673" s="65">
        <v>2100301</v>
      </c>
      <c r="B673" s="74" t="s">
        <v>561</v>
      </c>
      <c r="C673" s="135">
        <v>500</v>
      </c>
      <c r="D673" s="135">
        <v>0</v>
      </c>
      <c r="E673" s="134"/>
    </row>
    <row r="674" s="46" customFormat="1" ht="16.95" customHeight="1" spans="1:5">
      <c r="A674" s="65">
        <v>2100302</v>
      </c>
      <c r="B674" s="74" t="s">
        <v>562</v>
      </c>
      <c r="C674" s="135">
        <v>8264</v>
      </c>
      <c r="D674" s="135">
        <v>7662</v>
      </c>
      <c r="E674" s="134">
        <f t="shared" ref="E674:E679" si="7">C674/D674*100</f>
        <v>107.856956408249</v>
      </c>
    </row>
    <row r="675" s="46" customFormat="1" ht="16.95" customHeight="1" spans="1:5">
      <c r="A675" s="65">
        <v>2100399</v>
      </c>
      <c r="B675" s="74" t="s">
        <v>563</v>
      </c>
      <c r="C675" s="135">
        <v>2710</v>
      </c>
      <c r="D675" s="135">
        <v>2221</v>
      </c>
      <c r="E675" s="134">
        <f t="shared" si="7"/>
        <v>122.017109410176</v>
      </c>
    </row>
    <row r="676" s="46" customFormat="1" ht="16.95" customHeight="1" spans="1:5">
      <c r="A676" s="65">
        <v>21004</v>
      </c>
      <c r="B676" s="73" t="s">
        <v>564</v>
      </c>
      <c r="C676" s="135">
        <v>12077</v>
      </c>
      <c r="D676" s="135">
        <v>27186</v>
      </c>
      <c r="E676" s="134">
        <f t="shared" si="7"/>
        <v>44.4236003825498</v>
      </c>
    </row>
    <row r="677" s="46" customFormat="1" ht="16.95" customHeight="1" spans="1:5">
      <c r="A677" s="65">
        <v>2100401</v>
      </c>
      <c r="B677" s="74" t="s">
        <v>565</v>
      </c>
      <c r="C677" s="135">
        <v>836</v>
      </c>
      <c r="D677" s="135">
        <v>827</v>
      </c>
      <c r="E677" s="134">
        <f t="shared" si="7"/>
        <v>101.088270858525</v>
      </c>
    </row>
    <row r="678" s="46" customFormat="1" ht="16.95" customHeight="1" spans="1:5">
      <c r="A678" s="65">
        <v>2100402</v>
      </c>
      <c r="B678" s="74" t="s">
        <v>566</v>
      </c>
      <c r="C678" s="135">
        <v>630</v>
      </c>
      <c r="D678" s="135">
        <v>757</v>
      </c>
      <c r="E678" s="134">
        <f t="shared" si="7"/>
        <v>83.223249669749</v>
      </c>
    </row>
    <row r="679" s="46" customFormat="1" ht="16.95" customHeight="1" spans="1:5">
      <c r="A679" s="65">
        <v>2100403</v>
      </c>
      <c r="B679" s="74" t="s">
        <v>567</v>
      </c>
      <c r="C679" s="135">
        <v>74</v>
      </c>
      <c r="D679" s="135">
        <v>28</v>
      </c>
      <c r="E679" s="134">
        <f t="shared" si="7"/>
        <v>264.285714285714</v>
      </c>
    </row>
    <row r="680" s="46" customFormat="1" ht="16.95" customHeight="1" spans="1:5">
      <c r="A680" s="65">
        <v>2100404</v>
      </c>
      <c r="B680" s="74" t="s">
        <v>568</v>
      </c>
      <c r="C680" s="135">
        <v>0</v>
      </c>
      <c r="D680" s="135">
        <v>0</v>
      </c>
      <c r="E680" s="134"/>
    </row>
    <row r="681" s="46" customFormat="1" ht="16.95" customHeight="1" spans="1:5">
      <c r="A681" s="65">
        <v>2100405</v>
      </c>
      <c r="B681" s="74" t="s">
        <v>569</v>
      </c>
      <c r="C681" s="135">
        <v>0</v>
      </c>
      <c r="D681" s="135">
        <v>0</v>
      </c>
      <c r="E681" s="134"/>
    </row>
    <row r="682" s="46" customFormat="1" ht="16.95" customHeight="1" spans="1:5">
      <c r="A682" s="65">
        <v>2100406</v>
      </c>
      <c r="B682" s="74" t="s">
        <v>570</v>
      </c>
      <c r="C682" s="135">
        <v>0</v>
      </c>
      <c r="D682" s="135">
        <v>0</v>
      </c>
      <c r="E682" s="134"/>
    </row>
    <row r="683" s="46" customFormat="1" ht="16.95" customHeight="1" spans="1:5">
      <c r="A683" s="65">
        <v>2100407</v>
      </c>
      <c r="B683" s="74" t="s">
        <v>571</v>
      </c>
      <c r="C683" s="135">
        <v>0</v>
      </c>
      <c r="D683" s="135">
        <v>0</v>
      </c>
      <c r="E683" s="134"/>
    </row>
    <row r="684" s="46" customFormat="1" ht="16.95" customHeight="1" spans="1:5">
      <c r="A684" s="65">
        <v>2100408</v>
      </c>
      <c r="B684" s="74" t="s">
        <v>572</v>
      </c>
      <c r="C684" s="135">
        <v>9436</v>
      </c>
      <c r="D684" s="135">
        <v>9274</v>
      </c>
      <c r="E684" s="134">
        <f t="shared" ref="E684:E689" si="8">C684/D684*100</f>
        <v>101.74681906405</v>
      </c>
    </row>
    <row r="685" s="46" customFormat="1" ht="16.95" customHeight="1" spans="1:5">
      <c r="A685" s="65">
        <v>2100409</v>
      </c>
      <c r="B685" s="74" t="s">
        <v>573</v>
      </c>
      <c r="C685" s="135">
        <v>86</v>
      </c>
      <c r="D685" s="135">
        <v>823</v>
      </c>
      <c r="E685" s="134">
        <f t="shared" si="8"/>
        <v>10.44957472661</v>
      </c>
    </row>
    <row r="686" s="46" customFormat="1" ht="16.95" customHeight="1" spans="1:5">
      <c r="A686" s="65">
        <v>2100410</v>
      </c>
      <c r="B686" s="74" t="s">
        <v>574</v>
      </c>
      <c r="C686" s="135">
        <v>302</v>
      </c>
      <c r="D686" s="135">
        <v>12813</v>
      </c>
      <c r="E686" s="134">
        <f t="shared" si="8"/>
        <v>2.35698119097791</v>
      </c>
    </row>
    <row r="687" s="46" customFormat="1" ht="16.95" customHeight="1" spans="1:5">
      <c r="A687" s="65">
        <v>2100499</v>
      </c>
      <c r="B687" s="74" t="s">
        <v>575</v>
      </c>
      <c r="C687" s="135">
        <v>713</v>
      </c>
      <c r="D687" s="135">
        <v>2664</v>
      </c>
      <c r="E687" s="134">
        <f t="shared" si="8"/>
        <v>26.7642642642643</v>
      </c>
    </row>
    <row r="688" s="46" customFormat="1" ht="16.95" customHeight="1" spans="1:5">
      <c r="A688" s="65">
        <v>21006</v>
      </c>
      <c r="B688" s="73" t="s">
        <v>576</v>
      </c>
      <c r="C688" s="135"/>
      <c r="D688" s="135">
        <v>251</v>
      </c>
      <c r="E688" s="134">
        <f t="shared" si="8"/>
        <v>0</v>
      </c>
    </row>
    <row r="689" s="46" customFormat="1" ht="16.95" customHeight="1" spans="1:5">
      <c r="A689" s="65">
        <v>2100601</v>
      </c>
      <c r="B689" s="74" t="s">
        <v>577</v>
      </c>
      <c r="C689" s="135"/>
      <c r="D689" s="135">
        <v>251</v>
      </c>
      <c r="E689" s="134">
        <f t="shared" si="8"/>
        <v>0</v>
      </c>
    </row>
    <row r="690" s="46" customFormat="1" ht="16.95" customHeight="1" spans="1:5">
      <c r="A690" s="65">
        <v>2100699</v>
      </c>
      <c r="B690" s="74" t="s">
        <v>578</v>
      </c>
      <c r="C690" s="135"/>
      <c r="D690" s="135">
        <v>0</v>
      </c>
      <c r="E690" s="134"/>
    </row>
    <row r="691" s="46" customFormat="1" ht="16.95" customHeight="1" spans="1:5">
      <c r="A691" s="65">
        <v>21007</v>
      </c>
      <c r="B691" s="73" t="s">
        <v>579</v>
      </c>
      <c r="C691" s="135">
        <v>2423</v>
      </c>
      <c r="D691" s="135">
        <v>2329</v>
      </c>
      <c r="E691" s="134">
        <f>C691/D691*100</f>
        <v>104.036066981537</v>
      </c>
    </row>
    <row r="692" s="46" customFormat="1" ht="16.95" customHeight="1" spans="1:5">
      <c r="A692" s="65">
        <v>2100716</v>
      </c>
      <c r="B692" s="74" t="s">
        <v>580</v>
      </c>
      <c r="C692" s="135">
        <v>0</v>
      </c>
      <c r="D692" s="135">
        <v>0</v>
      </c>
      <c r="E692" s="134"/>
    </row>
    <row r="693" s="46" customFormat="1" ht="16.95" customHeight="1" spans="1:5">
      <c r="A693" s="65">
        <v>2100717</v>
      </c>
      <c r="B693" s="74" t="s">
        <v>581</v>
      </c>
      <c r="C693" s="135">
        <v>1918</v>
      </c>
      <c r="D693" s="135">
        <v>1815</v>
      </c>
      <c r="E693" s="134">
        <f>C693/D693*100</f>
        <v>105.674931129477</v>
      </c>
    </row>
    <row r="694" s="46" customFormat="1" ht="16.95" customHeight="1" spans="1:5">
      <c r="A694" s="65">
        <v>2100799</v>
      </c>
      <c r="B694" s="74" t="s">
        <v>582</v>
      </c>
      <c r="C694" s="135">
        <v>505</v>
      </c>
      <c r="D694" s="135">
        <v>514</v>
      </c>
      <c r="E694" s="134">
        <f>C694/D694*100</f>
        <v>98.2490272373541</v>
      </c>
    </row>
    <row r="695" s="46" customFormat="1" ht="16.95" customHeight="1" spans="1:5">
      <c r="A695" s="65">
        <v>21011</v>
      </c>
      <c r="B695" s="73" t="s">
        <v>583</v>
      </c>
      <c r="C695" s="135">
        <v>1563</v>
      </c>
      <c r="D695" s="135">
        <v>1507</v>
      </c>
      <c r="E695" s="134">
        <f>C695/D695*100</f>
        <v>103.71599203716</v>
      </c>
    </row>
    <row r="696" s="46" customFormat="1" ht="16.95" customHeight="1" spans="1:5">
      <c r="A696" s="65">
        <v>2101101</v>
      </c>
      <c r="B696" s="74" t="s">
        <v>584</v>
      </c>
      <c r="C696" s="135">
        <v>0</v>
      </c>
      <c r="D696" s="135">
        <v>3</v>
      </c>
      <c r="E696" s="134">
        <f>C696/D696*100</f>
        <v>0</v>
      </c>
    </row>
    <row r="697" s="46" customFormat="1" ht="16.95" customHeight="1" spans="1:5">
      <c r="A697" s="65">
        <v>2101102</v>
      </c>
      <c r="B697" s="74" t="s">
        <v>585</v>
      </c>
      <c r="C697" s="135">
        <v>34</v>
      </c>
      <c r="D697" s="135">
        <v>0</v>
      </c>
      <c r="E697" s="134"/>
    </row>
    <row r="698" s="46" customFormat="1" ht="16.95" customHeight="1" spans="1:5">
      <c r="A698" s="65">
        <v>2101103</v>
      </c>
      <c r="B698" s="74" t="s">
        <v>586</v>
      </c>
      <c r="C698" s="135">
        <v>1529</v>
      </c>
      <c r="D698" s="135">
        <v>1499</v>
      </c>
      <c r="E698" s="134">
        <f>C698/D698*100</f>
        <v>102.001334222815</v>
      </c>
    </row>
    <row r="699" s="46" customFormat="1" ht="16.95" customHeight="1" spans="1:5">
      <c r="A699" s="65">
        <v>2101199</v>
      </c>
      <c r="B699" s="74" t="s">
        <v>587</v>
      </c>
      <c r="C699" s="135">
        <v>0</v>
      </c>
      <c r="D699" s="135">
        <v>5</v>
      </c>
      <c r="E699" s="134">
        <f>C699/D699*100</f>
        <v>0</v>
      </c>
    </row>
    <row r="700" s="46" customFormat="1" ht="16.95" customHeight="1" spans="1:5">
      <c r="A700" s="65">
        <v>21012</v>
      </c>
      <c r="B700" s="73" t="s">
        <v>588</v>
      </c>
      <c r="C700" s="135">
        <v>3007</v>
      </c>
      <c r="D700" s="135">
        <v>2478</v>
      </c>
      <c r="E700" s="134">
        <f>C700/D700*100</f>
        <v>121.34786117837</v>
      </c>
    </row>
    <row r="701" s="46" customFormat="1" ht="16.95" customHeight="1" spans="1:5">
      <c r="A701" s="65">
        <v>2101201</v>
      </c>
      <c r="B701" s="74" t="s">
        <v>589</v>
      </c>
      <c r="C701" s="135">
        <v>0</v>
      </c>
      <c r="D701" s="135">
        <v>0</v>
      </c>
      <c r="E701" s="134"/>
    </row>
    <row r="702" s="46" customFormat="1" ht="16.95" customHeight="1" spans="1:5">
      <c r="A702" s="65">
        <v>2101202</v>
      </c>
      <c r="B702" s="74" t="s">
        <v>590</v>
      </c>
      <c r="C702" s="135">
        <v>3007</v>
      </c>
      <c r="D702" s="135">
        <v>2478</v>
      </c>
      <c r="E702" s="134">
        <f>C702/D702*100</f>
        <v>121.34786117837</v>
      </c>
    </row>
    <row r="703" s="46" customFormat="1" ht="16.95" customHeight="1" spans="1:5">
      <c r="A703" s="65">
        <v>2101299</v>
      </c>
      <c r="B703" s="74" t="s">
        <v>591</v>
      </c>
      <c r="C703" s="135">
        <v>0</v>
      </c>
      <c r="D703" s="135">
        <v>0</v>
      </c>
      <c r="E703" s="134"/>
    </row>
    <row r="704" s="46" customFormat="1" ht="16.95" customHeight="1" spans="1:5">
      <c r="A704" s="65">
        <v>21013</v>
      </c>
      <c r="B704" s="73" t="s">
        <v>592</v>
      </c>
      <c r="C704" s="135">
        <v>6523</v>
      </c>
      <c r="D704" s="135">
        <v>3551</v>
      </c>
      <c r="E704" s="134">
        <f>C704/D704*100</f>
        <v>183.694733877781</v>
      </c>
    </row>
    <row r="705" s="46" customFormat="1" ht="16.95" customHeight="1" spans="1:5">
      <c r="A705" s="65">
        <v>2101301</v>
      </c>
      <c r="B705" s="74" t="s">
        <v>593</v>
      </c>
      <c r="C705" s="135">
        <v>6339</v>
      </c>
      <c r="D705" s="135">
        <v>3551</v>
      </c>
      <c r="E705" s="134">
        <f>C705/D705*100</f>
        <v>178.513094902844</v>
      </c>
    </row>
    <row r="706" s="46" customFormat="1" ht="16.95" customHeight="1" spans="1:5">
      <c r="A706" s="65">
        <v>2101302</v>
      </c>
      <c r="B706" s="74" t="s">
        <v>594</v>
      </c>
      <c r="C706" s="135">
        <v>0</v>
      </c>
      <c r="D706" s="135">
        <v>0</v>
      </c>
      <c r="E706" s="134"/>
    </row>
    <row r="707" s="46" customFormat="1" ht="16.95" customHeight="1" spans="1:5">
      <c r="A707" s="65">
        <v>2101399</v>
      </c>
      <c r="B707" s="74" t="s">
        <v>595</v>
      </c>
      <c r="C707" s="135">
        <v>184</v>
      </c>
      <c r="D707" s="135">
        <v>0</v>
      </c>
      <c r="E707" s="134"/>
    </row>
    <row r="708" s="46" customFormat="1" ht="16.95" customHeight="1" spans="1:5">
      <c r="A708" s="65">
        <v>21014</v>
      </c>
      <c r="B708" s="73" t="s">
        <v>596</v>
      </c>
      <c r="C708" s="135">
        <v>312</v>
      </c>
      <c r="D708" s="135">
        <v>303</v>
      </c>
      <c r="E708" s="134">
        <f>C708/D708*100</f>
        <v>102.970297029703</v>
      </c>
    </row>
    <row r="709" s="46" customFormat="1" ht="16.95" customHeight="1" spans="1:5">
      <c r="A709" s="65">
        <v>2101401</v>
      </c>
      <c r="B709" s="74" t="s">
        <v>597</v>
      </c>
      <c r="C709" s="135">
        <v>312</v>
      </c>
      <c r="D709" s="135">
        <v>303</v>
      </c>
      <c r="E709" s="134">
        <f>C709/D709*100</f>
        <v>102.970297029703</v>
      </c>
    </row>
    <row r="710" s="46" customFormat="1" ht="16.95" customHeight="1" spans="1:5">
      <c r="A710" s="65">
        <v>2101499</v>
      </c>
      <c r="B710" s="74" t="s">
        <v>598</v>
      </c>
      <c r="C710" s="135">
        <v>0</v>
      </c>
      <c r="D710" s="135">
        <v>0</v>
      </c>
      <c r="E710" s="134"/>
    </row>
    <row r="711" s="46" customFormat="1" ht="16.95" customHeight="1" spans="1:5">
      <c r="A711" s="65">
        <v>21015</v>
      </c>
      <c r="B711" s="73" t="s">
        <v>599</v>
      </c>
      <c r="C711" s="135">
        <v>1346</v>
      </c>
      <c r="D711" s="135">
        <v>1171</v>
      </c>
      <c r="E711" s="134">
        <f>C711/D711*100</f>
        <v>114.944491887276</v>
      </c>
    </row>
    <row r="712" s="46" customFormat="1" ht="16.95" customHeight="1" spans="1:5">
      <c r="A712" s="65">
        <v>2101501</v>
      </c>
      <c r="B712" s="74" t="s">
        <v>89</v>
      </c>
      <c r="C712" s="135">
        <v>1163</v>
      </c>
      <c r="D712" s="135">
        <v>1056</v>
      </c>
      <c r="E712" s="134">
        <f>C712/D712*100</f>
        <v>110.132575757576</v>
      </c>
    </row>
    <row r="713" s="46" customFormat="1" ht="16.95" customHeight="1" spans="1:5">
      <c r="A713" s="65">
        <v>2101502</v>
      </c>
      <c r="B713" s="74" t="s">
        <v>90</v>
      </c>
      <c r="C713" s="135">
        <v>0</v>
      </c>
      <c r="D713" s="135">
        <v>0</v>
      </c>
      <c r="E713" s="134"/>
    </row>
    <row r="714" s="46" customFormat="1" ht="16.95" customHeight="1" spans="1:5">
      <c r="A714" s="65">
        <v>2101503</v>
      </c>
      <c r="B714" s="74" t="s">
        <v>91</v>
      </c>
      <c r="C714" s="135">
        <v>0</v>
      </c>
      <c r="D714" s="135">
        <v>0</v>
      </c>
      <c r="E714" s="134"/>
    </row>
    <row r="715" s="46" customFormat="1" ht="16.95" customHeight="1" spans="1:5">
      <c r="A715" s="65">
        <v>2101504</v>
      </c>
      <c r="B715" s="74" t="s">
        <v>130</v>
      </c>
      <c r="C715" s="135">
        <v>0</v>
      </c>
      <c r="D715" s="135">
        <v>0</v>
      </c>
      <c r="E715" s="134"/>
    </row>
    <row r="716" s="46" customFormat="1" ht="16.95" customHeight="1" spans="1:5">
      <c r="A716" s="65">
        <v>2101505</v>
      </c>
      <c r="B716" s="74" t="s">
        <v>600</v>
      </c>
      <c r="C716" s="135">
        <v>0</v>
      </c>
      <c r="D716" s="135">
        <v>0</v>
      </c>
      <c r="E716" s="134"/>
    </row>
    <row r="717" s="46" customFormat="1" ht="16.95" customHeight="1" spans="1:5">
      <c r="A717" s="65">
        <v>2101506</v>
      </c>
      <c r="B717" s="74" t="s">
        <v>601</v>
      </c>
      <c r="C717" s="135">
        <v>0</v>
      </c>
      <c r="D717" s="135">
        <v>0</v>
      </c>
      <c r="E717" s="134"/>
    </row>
    <row r="718" s="46" customFormat="1" ht="16.95" customHeight="1" spans="1:5">
      <c r="A718" s="65">
        <v>2101550</v>
      </c>
      <c r="B718" s="74" t="s">
        <v>98</v>
      </c>
      <c r="C718" s="135">
        <v>0</v>
      </c>
      <c r="D718" s="135">
        <v>0</v>
      </c>
      <c r="E718" s="134"/>
    </row>
    <row r="719" s="46" customFormat="1" ht="16.95" customHeight="1" spans="1:5">
      <c r="A719" s="65">
        <v>2101599</v>
      </c>
      <c r="B719" s="74" t="s">
        <v>602</v>
      </c>
      <c r="C719" s="135">
        <v>183</v>
      </c>
      <c r="D719" s="135">
        <v>115</v>
      </c>
      <c r="E719" s="134">
        <f t="shared" ref="E719:E726" si="9">C719/D719*100</f>
        <v>159.130434782609</v>
      </c>
    </row>
    <row r="720" s="46" customFormat="1" ht="16.95" customHeight="1" spans="1:5">
      <c r="A720" s="65">
        <v>21016</v>
      </c>
      <c r="B720" s="73" t="s">
        <v>603</v>
      </c>
      <c r="C720" s="135">
        <v>0</v>
      </c>
      <c r="D720" s="135">
        <v>75</v>
      </c>
      <c r="E720" s="134">
        <f t="shared" si="9"/>
        <v>0</v>
      </c>
    </row>
    <row r="721" s="46" customFormat="1" ht="16.95" customHeight="1" spans="1:5">
      <c r="A721" s="65">
        <v>2101601</v>
      </c>
      <c r="B721" s="74" t="s">
        <v>604</v>
      </c>
      <c r="C721" s="135">
        <v>0</v>
      </c>
      <c r="D721" s="135">
        <v>75</v>
      </c>
      <c r="E721" s="134">
        <f t="shared" si="9"/>
        <v>0</v>
      </c>
    </row>
    <row r="722" s="46" customFormat="1" ht="16.95" customHeight="1" spans="1:5">
      <c r="A722" s="65">
        <v>21099</v>
      </c>
      <c r="B722" s="73" t="s">
        <v>605</v>
      </c>
      <c r="C722" s="135">
        <v>726</v>
      </c>
      <c r="D722" s="135">
        <v>210</v>
      </c>
      <c r="E722" s="134">
        <f t="shared" si="9"/>
        <v>345.714285714286</v>
      </c>
    </row>
    <row r="723" s="46" customFormat="1" ht="16.95" customHeight="1" spans="1:5">
      <c r="A723" s="65">
        <v>2109999</v>
      </c>
      <c r="B723" s="74" t="s">
        <v>606</v>
      </c>
      <c r="C723" s="135">
        <v>726</v>
      </c>
      <c r="D723" s="135">
        <v>210</v>
      </c>
      <c r="E723" s="134">
        <f t="shared" si="9"/>
        <v>345.714285714286</v>
      </c>
    </row>
    <row r="724" s="46" customFormat="1" ht="16.95" customHeight="1" spans="1:5">
      <c r="A724" s="65">
        <v>211</v>
      </c>
      <c r="B724" s="73" t="s">
        <v>607</v>
      </c>
      <c r="C724" s="135">
        <v>8820</v>
      </c>
      <c r="D724" s="135">
        <v>8051</v>
      </c>
      <c r="E724" s="134">
        <f t="shared" si="9"/>
        <v>109.551608495839</v>
      </c>
    </row>
    <row r="725" s="46" customFormat="1" ht="16.95" customHeight="1" spans="1:5">
      <c r="A725" s="65">
        <v>21101</v>
      </c>
      <c r="B725" s="73" t="s">
        <v>608</v>
      </c>
      <c r="C725" s="135">
        <v>41</v>
      </c>
      <c r="D725" s="135">
        <v>409</v>
      </c>
      <c r="E725" s="134">
        <f t="shared" si="9"/>
        <v>10.0244498777506</v>
      </c>
    </row>
    <row r="726" s="46" customFormat="1" ht="16.95" customHeight="1" spans="1:5">
      <c r="A726" s="65">
        <v>2110101</v>
      </c>
      <c r="B726" s="74" t="s">
        <v>89</v>
      </c>
      <c r="C726" s="135">
        <v>6</v>
      </c>
      <c r="D726" s="135">
        <v>247</v>
      </c>
      <c r="E726" s="134">
        <f t="shared" si="9"/>
        <v>2.42914979757085</v>
      </c>
    </row>
    <row r="727" s="46" customFormat="1" ht="16.95" customHeight="1" spans="1:5">
      <c r="A727" s="65">
        <v>2110102</v>
      </c>
      <c r="B727" s="74" t="s">
        <v>90</v>
      </c>
      <c r="C727" s="135">
        <v>0</v>
      </c>
      <c r="D727" s="135">
        <v>0</v>
      </c>
      <c r="E727" s="134"/>
    </row>
    <row r="728" s="46" customFormat="1" ht="16.95" customHeight="1" spans="1:5">
      <c r="A728" s="65">
        <v>2110103</v>
      </c>
      <c r="B728" s="74" t="s">
        <v>91</v>
      </c>
      <c r="C728" s="135">
        <v>0</v>
      </c>
      <c r="D728" s="135">
        <v>0</v>
      </c>
      <c r="E728" s="134"/>
    </row>
    <row r="729" s="46" customFormat="1" ht="16.95" customHeight="1" spans="1:5">
      <c r="A729" s="65">
        <v>2110104</v>
      </c>
      <c r="B729" s="74" t="s">
        <v>609</v>
      </c>
      <c r="C729" s="135">
        <v>0</v>
      </c>
      <c r="D729" s="135">
        <v>0</v>
      </c>
      <c r="E729" s="134"/>
    </row>
    <row r="730" s="46" customFormat="1" ht="16.95" customHeight="1" spans="1:5">
      <c r="A730" s="65">
        <v>2110105</v>
      </c>
      <c r="B730" s="74" t="s">
        <v>610</v>
      </c>
      <c r="C730" s="135">
        <v>0</v>
      </c>
      <c r="D730" s="135">
        <v>0</v>
      </c>
      <c r="E730" s="134"/>
    </row>
    <row r="731" s="46" customFormat="1" ht="16.95" customHeight="1" spans="1:5">
      <c r="A731" s="65">
        <v>2110106</v>
      </c>
      <c r="B731" s="74" t="s">
        <v>611</v>
      </c>
      <c r="C731" s="135">
        <v>0</v>
      </c>
      <c r="D731" s="135">
        <v>0</v>
      </c>
      <c r="E731" s="134"/>
    </row>
    <row r="732" s="46" customFormat="1" ht="16.95" customHeight="1" spans="1:5">
      <c r="A732" s="65">
        <v>2110107</v>
      </c>
      <c r="B732" s="74" t="s">
        <v>612</v>
      </c>
      <c r="C732" s="135">
        <v>0</v>
      </c>
      <c r="D732" s="135">
        <v>0</v>
      </c>
      <c r="E732" s="134"/>
    </row>
    <row r="733" s="46" customFormat="1" ht="16.95" customHeight="1" spans="1:5">
      <c r="A733" s="65">
        <v>2110108</v>
      </c>
      <c r="B733" s="74" t="s">
        <v>613</v>
      </c>
      <c r="C733" s="135">
        <v>0</v>
      </c>
      <c r="D733" s="135">
        <v>0</v>
      </c>
      <c r="E733" s="134"/>
    </row>
    <row r="734" s="46" customFormat="1" ht="16.95" customHeight="1" spans="1:5">
      <c r="A734" s="65">
        <v>2110199</v>
      </c>
      <c r="B734" s="74" t="s">
        <v>614</v>
      </c>
      <c r="C734" s="135">
        <v>35</v>
      </c>
      <c r="D734" s="135">
        <v>162</v>
      </c>
      <c r="E734" s="134">
        <f>C734/D734*100</f>
        <v>21.6049382716049</v>
      </c>
    </row>
    <row r="735" s="46" customFormat="1" ht="16.95" customHeight="1" spans="1:5">
      <c r="A735" s="65">
        <v>21102</v>
      </c>
      <c r="B735" s="73" t="s">
        <v>615</v>
      </c>
      <c r="C735" s="135">
        <v>0</v>
      </c>
      <c r="D735" s="135">
        <v>0</v>
      </c>
      <c r="E735" s="134"/>
    </row>
    <row r="736" s="46" customFormat="1" ht="16.95" customHeight="1" spans="1:5">
      <c r="A736" s="65">
        <v>2110203</v>
      </c>
      <c r="B736" s="74" t="s">
        <v>616</v>
      </c>
      <c r="C736" s="135">
        <v>0</v>
      </c>
      <c r="D736" s="135">
        <v>0</v>
      </c>
      <c r="E736" s="134"/>
    </row>
    <row r="737" s="46" customFormat="1" ht="16.95" customHeight="1" spans="1:5">
      <c r="A737" s="65">
        <v>2110204</v>
      </c>
      <c r="B737" s="74" t="s">
        <v>617</v>
      </c>
      <c r="C737" s="135">
        <v>0</v>
      </c>
      <c r="D737" s="135">
        <v>0</v>
      </c>
      <c r="E737" s="134"/>
    </row>
    <row r="738" s="46" customFormat="1" ht="16.95" customHeight="1" spans="1:5">
      <c r="A738" s="65">
        <v>2110299</v>
      </c>
      <c r="B738" s="74" t="s">
        <v>618</v>
      </c>
      <c r="C738" s="135">
        <v>0</v>
      </c>
      <c r="D738" s="135">
        <v>0</v>
      </c>
      <c r="E738" s="134"/>
    </row>
    <row r="739" s="46" customFormat="1" ht="16.95" customHeight="1" spans="1:5">
      <c r="A739" s="65">
        <v>21103</v>
      </c>
      <c r="B739" s="73" t="s">
        <v>619</v>
      </c>
      <c r="C739" s="135">
        <v>2909</v>
      </c>
      <c r="D739" s="135">
        <v>3900</v>
      </c>
      <c r="E739" s="134">
        <f>C739/D739*100</f>
        <v>74.5897435897436</v>
      </c>
    </row>
    <row r="740" s="46" customFormat="1" ht="16.95" customHeight="1" spans="1:5">
      <c r="A740" s="65">
        <v>2110301</v>
      </c>
      <c r="B740" s="74" t="s">
        <v>620</v>
      </c>
      <c r="C740" s="135">
        <v>304</v>
      </c>
      <c r="D740" s="135">
        <v>200</v>
      </c>
      <c r="E740" s="134">
        <f>C740/D740*100</f>
        <v>152</v>
      </c>
    </row>
    <row r="741" s="46" customFormat="1" ht="16.95" customHeight="1" spans="1:5">
      <c r="A741" s="65">
        <v>2110302</v>
      </c>
      <c r="B741" s="74" t="s">
        <v>621</v>
      </c>
      <c r="C741" s="135">
        <v>2521</v>
      </c>
      <c r="D741" s="135">
        <v>3635</v>
      </c>
      <c r="E741" s="134">
        <f>C741/D741*100</f>
        <v>69.353507565337</v>
      </c>
    </row>
    <row r="742" s="46" customFormat="1" ht="16.95" customHeight="1" spans="1:5">
      <c r="A742" s="65">
        <v>2110303</v>
      </c>
      <c r="B742" s="74" t="s">
        <v>622</v>
      </c>
      <c r="C742" s="135">
        <v>0</v>
      </c>
      <c r="D742" s="135">
        <v>0</v>
      </c>
      <c r="E742" s="134"/>
    </row>
    <row r="743" s="46" customFormat="1" ht="16.95" customHeight="1" spans="1:5">
      <c r="A743" s="65">
        <v>2110304</v>
      </c>
      <c r="B743" s="74" t="s">
        <v>623</v>
      </c>
      <c r="C743" s="135">
        <v>0</v>
      </c>
      <c r="D743" s="135">
        <v>0</v>
      </c>
      <c r="E743" s="134"/>
    </row>
    <row r="744" s="46" customFormat="1" ht="16.95" customHeight="1" spans="1:5">
      <c r="A744" s="65">
        <v>2110305</v>
      </c>
      <c r="B744" s="74" t="s">
        <v>624</v>
      </c>
      <c r="C744" s="135">
        <v>0</v>
      </c>
      <c r="D744" s="135">
        <v>0</v>
      </c>
      <c r="E744" s="134"/>
    </row>
    <row r="745" s="46" customFormat="1" ht="16.95" customHeight="1" spans="1:5">
      <c r="A745" s="65">
        <v>2110306</v>
      </c>
      <c r="B745" s="74" t="s">
        <v>625</v>
      </c>
      <c r="C745" s="135">
        <v>0</v>
      </c>
      <c r="D745" s="135">
        <v>0</v>
      </c>
      <c r="E745" s="134"/>
    </row>
    <row r="746" s="46" customFormat="1" ht="16.95" customHeight="1" spans="1:5">
      <c r="A746" s="65">
        <v>2110307</v>
      </c>
      <c r="B746" s="74" t="s">
        <v>626</v>
      </c>
      <c r="C746" s="135">
        <v>0</v>
      </c>
      <c r="D746" s="135">
        <v>0</v>
      </c>
      <c r="E746" s="134"/>
    </row>
    <row r="747" s="46" customFormat="1" ht="16.95" customHeight="1" spans="1:5">
      <c r="A747" s="65">
        <v>2110399</v>
      </c>
      <c r="B747" s="74" t="s">
        <v>627</v>
      </c>
      <c r="C747" s="135">
        <v>84</v>
      </c>
      <c r="D747" s="135">
        <v>65</v>
      </c>
      <c r="E747" s="134">
        <f>C747/D747*100</f>
        <v>129.230769230769</v>
      </c>
    </row>
    <row r="748" s="46" customFormat="1" ht="16.95" customHeight="1" spans="1:5">
      <c r="A748" s="65">
        <v>21104</v>
      </c>
      <c r="B748" s="73" t="s">
        <v>628</v>
      </c>
      <c r="C748" s="135">
        <v>4516</v>
      </c>
      <c r="D748" s="135">
        <v>2221</v>
      </c>
      <c r="E748" s="134">
        <f>C748/D748*100</f>
        <v>203.331832507879</v>
      </c>
    </row>
    <row r="749" s="46" customFormat="1" ht="16.95" customHeight="1" spans="1:5">
      <c r="A749" s="65">
        <v>2110401</v>
      </c>
      <c r="B749" s="74" t="s">
        <v>629</v>
      </c>
      <c r="C749" s="135">
        <v>1260</v>
      </c>
      <c r="D749" s="135">
        <v>978</v>
      </c>
      <c r="E749" s="134">
        <f>C749/D749*100</f>
        <v>128.834355828221</v>
      </c>
    </row>
    <row r="750" s="46" customFormat="1" ht="16.95" customHeight="1" spans="1:5">
      <c r="A750" s="65">
        <v>2110402</v>
      </c>
      <c r="B750" s="74" t="s">
        <v>630</v>
      </c>
      <c r="C750" s="135">
        <v>0</v>
      </c>
      <c r="D750" s="135">
        <v>395</v>
      </c>
      <c r="E750" s="134">
        <f>C750/D750*100</f>
        <v>0</v>
      </c>
    </row>
    <row r="751" s="46" customFormat="1" ht="16.95" customHeight="1" spans="1:5">
      <c r="A751" s="65">
        <v>2110404</v>
      </c>
      <c r="B751" s="74" t="s">
        <v>631</v>
      </c>
      <c r="C751" s="135">
        <v>0</v>
      </c>
      <c r="D751" s="135">
        <v>0</v>
      </c>
      <c r="E751" s="134"/>
    </row>
    <row r="752" s="46" customFormat="1" ht="16.95" customHeight="1" spans="1:5">
      <c r="A752" s="65">
        <v>2110405</v>
      </c>
      <c r="B752" s="74" t="s">
        <v>632</v>
      </c>
      <c r="C752" s="135">
        <v>0</v>
      </c>
      <c r="D752" s="135">
        <v>0</v>
      </c>
      <c r="E752" s="134"/>
    </row>
    <row r="753" s="46" customFormat="1" ht="16.95" customHeight="1" spans="1:5">
      <c r="A753" s="65">
        <v>2110406</v>
      </c>
      <c r="B753" s="74" t="s">
        <v>633</v>
      </c>
      <c r="C753" s="135">
        <v>0</v>
      </c>
      <c r="D753" s="135">
        <v>0</v>
      </c>
      <c r="E753" s="134"/>
    </row>
    <row r="754" s="46" customFormat="1" ht="16.95" customHeight="1" spans="1:5">
      <c r="A754" s="65">
        <v>2110499</v>
      </c>
      <c r="B754" s="74" t="s">
        <v>634</v>
      </c>
      <c r="C754" s="135">
        <v>3256</v>
      </c>
      <c r="D754" s="135">
        <v>848</v>
      </c>
      <c r="E754" s="134">
        <f>C754/D754*100</f>
        <v>383.962264150943</v>
      </c>
    </row>
    <row r="755" s="46" customFormat="1" ht="16.95" customHeight="1" spans="1:5">
      <c r="A755" s="65">
        <v>21105</v>
      </c>
      <c r="B755" s="73" t="s">
        <v>635</v>
      </c>
      <c r="C755" s="135">
        <v>107</v>
      </c>
      <c r="D755" s="135">
        <v>208</v>
      </c>
      <c r="E755" s="134">
        <f>C755/D755*100</f>
        <v>51.4423076923077</v>
      </c>
    </row>
    <row r="756" s="46" customFormat="1" ht="16.95" customHeight="1" spans="1:5">
      <c r="A756" s="65">
        <v>2110501</v>
      </c>
      <c r="B756" s="74" t="s">
        <v>636</v>
      </c>
      <c r="C756" s="135">
        <v>0</v>
      </c>
      <c r="D756" s="135">
        <v>146</v>
      </c>
      <c r="E756" s="134">
        <f>C756/D756*100</f>
        <v>0</v>
      </c>
    </row>
    <row r="757" s="46" customFormat="1" ht="16.95" customHeight="1" spans="1:5">
      <c r="A757" s="65">
        <v>2110502</v>
      </c>
      <c r="B757" s="74" t="s">
        <v>637</v>
      </c>
      <c r="C757" s="135">
        <v>0</v>
      </c>
      <c r="D757" s="135">
        <v>0</v>
      </c>
      <c r="E757" s="134"/>
    </row>
    <row r="758" s="46" customFormat="1" ht="16.95" customHeight="1" spans="1:5">
      <c r="A758" s="65">
        <v>2110503</v>
      </c>
      <c r="B758" s="74" t="s">
        <v>638</v>
      </c>
      <c r="C758" s="135">
        <v>0</v>
      </c>
      <c r="D758" s="135">
        <v>0</v>
      </c>
      <c r="E758" s="134"/>
    </row>
    <row r="759" s="46" customFormat="1" ht="16.95" customHeight="1" spans="1:5">
      <c r="A759" s="65">
        <v>2110506</v>
      </c>
      <c r="B759" s="74" t="s">
        <v>639</v>
      </c>
      <c r="C759" s="135">
        <v>0</v>
      </c>
      <c r="D759" s="135">
        <v>0</v>
      </c>
      <c r="E759" s="134"/>
    </row>
    <row r="760" s="46" customFormat="1" ht="16.95" customHeight="1" spans="1:5">
      <c r="A760" s="65">
        <v>2110507</v>
      </c>
      <c r="B760" s="74" t="s">
        <v>640</v>
      </c>
      <c r="C760" s="135">
        <v>72</v>
      </c>
      <c r="D760" s="135">
        <v>62</v>
      </c>
      <c r="E760" s="134">
        <f>C760/D760*100</f>
        <v>116.129032258065</v>
      </c>
    </row>
    <row r="761" s="46" customFormat="1" ht="16.95" customHeight="1" spans="1:5">
      <c r="A761" s="65">
        <v>2110599</v>
      </c>
      <c r="B761" s="74" t="s">
        <v>641</v>
      </c>
      <c r="C761" s="135">
        <v>35</v>
      </c>
      <c r="D761" s="135">
        <v>0</v>
      </c>
      <c r="E761" s="134"/>
    </row>
    <row r="762" s="46" customFormat="1" ht="16.95" customHeight="1" spans="1:5">
      <c r="A762" s="65">
        <v>21106</v>
      </c>
      <c r="B762" s="73" t="s">
        <v>642</v>
      </c>
      <c r="C762" s="135"/>
      <c r="D762" s="135">
        <v>75</v>
      </c>
      <c r="E762" s="134">
        <f>C762/D762*100</f>
        <v>0</v>
      </c>
    </row>
    <row r="763" s="46" customFormat="1" ht="16.95" customHeight="1" spans="1:5">
      <c r="A763" s="65">
        <v>2110602</v>
      </c>
      <c r="B763" s="74" t="s">
        <v>643</v>
      </c>
      <c r="C763" s="135"/>
      <c r="D763" s="135">
        <v>75</v>
      </c>
      <c r="E763" s="134">
        <f>C763/D763*100</f>
        <v>0</v>
      </c>
    </row>
    <row r="764" s="46" customFormat="1" ht="16.95" customHeight="1" spans="1:5">
      <c r="A764" s="65">
        <v>2110603</v>
      </c>
      <c r="B764" s="74" t="s">
        <v>644</v>
      </c>
      <c r="C764" s="135"/>
      <c r="D764" s="135">
        <v>0</v>
      </c>
      <c r="E764" s="134"/>
    </row>
    <row r="765" s="46" customFormat="1" ht="16.95" customHeight="1" spans="1:5">
      <c r="A765" s="65">
        <v>2110604</v>
      </c>
      <c r="B765" s="74" t="s">
        <v>645</v>
      </c>
      <c r="C765" s="135"/>
      <c r="D765" s="135">
        <v>0</v>
      </c>
      <c r="E765" s="134"/>
    </row>
    <row r="766" s="46" customFormat="1" ht="16.95" customHeight="1" spans="1:5">
      <c r="A766" s="65">
        <v>2110605</v>
      </c>
      <c r="B766" s="74" t="s">
        <v>646</v>
      </c>
      <c r="C766" s="135"/>
      <c r="D766" s="135">
        <v>0</v>
      </c>
      <c r="E766" s="134"/>
    </row>
    <row r="767" s="46" customFormat="1" ht="16.95" customHeight="1" spans="1:5">
      <c r="A767" s="65">
        <v>2110699</v>
      </c>
      <c r="B767" s="74" t="s">
        <v>647</v>
      </c>
      <c r="C767" s="135"/>
      <c r="D767" s="135">
        <v>0</v>
      </c>
      <c r="E767" s="134"/>
    </row>
    <row r="768" s="46" customFormat="1" ht="16.95" customHeight="1" spans="1:5">
      <c r="A768" s="65">
        <v>21107</v>
      </c>
      <c r="B768" s="73" t="s">
        <v>648</v>
      </c>
      <c r="C768" s="135">
        <v>0</v>
      </c>
      <c r="D768" s="135">
        <v>0</v>
      </c>
      <c r="E768" s="134"/>
    </row>
    <row r="769" s="46" customFormat="1" ht="16.95" customHeight="1" spans="1:5">
      <c r="A769" s="65">
        <v>2110704</v>
      </c>
      <c r="B769" s="74" t="s">
        <v>649</v>
      </c>
      <c r="C769" s="135">
        <v>0</v>
      </c>
      <c r="D769" s="135">
        <v>0</v>
      </c>
      <c r="E769" s="134"/>
    </row>
    <row r="770" s="46" customFormat="1" ht="16.95" customHeight="1" spans="1:5">
      <c r="A770" s="65">
        <v>2110799</v>
      </c>
      <c r="B770" s="74" t="s">
        <v>650</v>
      </c>
      <c r="C770" s="135">
        <v>0</v>
      </c>
      <c r="D770" s="135">
        <v>0</v>
      </c>
      <c r="E770" s="134"/>
    </row>
    <row r="771" s="46" customFormat="1" ht="16.95" customHeight="1" spans="1:5">
      <c r="A771" s="65">
        <v>21108</v>
      </c>
      <c r="B771" s="73" t="s">
        <v>651</v>
      </c>
      <c r="C771" s="135">
        <v>0</v>
      </c>
      <c r="D771" s="135">
        <v>0</v>
      </c>
      <c r="E771" s="134"/>
    </row>
    <row r="772" s="46" customFormat="1" ht="16.95" customHeight="1" spans="1:5">
      <c r="A772" s="65">
        <v>2110804</v>
      </c>
      <c r="B772" s="74" t="s">
        <v>652</v>
      </c>
      <c r="C772" s="135">
        <v>0</v>
      </c>
      <c r="D772" s="135">
        <v>0</v>
      </c>
      <c r="E772" s="134"/>
    </row>
    <row r="773" s="46" customFormat="1" ht="16.95" customHeight="1" spans="1:5">
      <c r="A773" s="65">
        <v>2110899</v>
      </c>
      <c r="B773" s="74" t="s">
        <v>653</v>
      </c>
      <c r="C773" s="135">
        <v>0</v>
      </c>
      <c r="D773" s="135">
        <v>0</v>
      </c>
      <c r="E773" s="134"/>
    </row>
    <row r="774" s="46" customFormat="1" ht="16.95" customHeight="1" spans="1:5">
      <c r="A774" s="65">
        <v>21109</v>
      </c>
      <c r="B774" s="73" t="s">
        <v>654</v>
      </c>
      <c r="C774" s="135">
        <v>0</v>
      </c>
      <c r="D774" s="135">
        <v>0</v>
      </c>
      <c r="E774" s="134"/>
    </row>
    <row r="775" s="46" customFormat="1" ht="16.95" customHeight="1" spans="1:5">
      <c r="A775" s="65">
        <v>2110901</v>
      </c>
      <c r="B775" s="74" t="s">
        <v>655</v>
      </c>
      <c r="C775" s="135">
        <v>0</v>
      </c>
      <c r="D775" s="135">
        <v>0</v>
      </c>
      <c r="E775" s="134"/>
    </row>
    <row r="776" s="46" customFormat="1" ht="16.95" customHeight="1" spans="1:5">
      <c r="A776" s="65">
        <v>21110</v>
      </c>
      <c r="B776" s="73" t="s">
        <v>656</v>
      </c>
      <c r="C776" s="135">
        <v>140</v>
      </c>
      <c r="D776" s="135">
        <v>0</v>
      </c>
      <c r="E776" s="134"/>
    </row>
    <row r="777" s="46" customFormat="1" ht="16.95" customHeight="1" spans="1:5">
      <c r="A777" s="65">
        <v>2111001</v>
      </c>
      <c r="B777" s="74" t="s">
        <v>657</v>
      </c>
      <c r="C777" s="135">
        <v>140</v>
      </c>
      <c r="D777" s="135">
        <v>0</v>
      </c>
      <c r="E777" s="134"/>
    </row>
    <row r="778" s="46" customFormat="1" ht="16.95" customHeight="1" spans="1:5">
      <c r="A778" s="65">
        <v>21111</v>
      </c>
      <c r="B778" s="73" t="s">
        <v>658</v>
      </c>
      <c r="C778" s="135">
        <v>10</v>
      </c>
      <c r="D778" s="135">
        <v>0</v>
      </c>
      <c r="E778" s="134"/>
    </row>
    <row r="779" s="46" customFormat="1" ht="16.95" customHeight="1" spans="1:5">
      <c r="A779" s="65">
        <v>2111101</v>
      </c>
      <c r="B779" s="74" t="s">
        <v>659</v>
      </c>
      <c r="C779" s="135">
        <v>0</v>
      </c>
      <c r="D779" s="135">
        <v>0</v>
      </c>
      <c r="E779" s="134"/>
    </row>
    <row r="780" s="46" customFormat="1" ht="16.95" customHeight="1" spans="1:5">
      <c r="A780" s="65">
        <v>2111102</v>
      </c>
      <c r="B780" s="74" t="s">
        <v>660</v>
      </c>
      <c r="C780" s="135">
        <v>0</v>
      </c>
      <c r="D780" s="135">
        <v>0</v>
      </c>
      <c r="E780" s="134"/>
    </row>
    <row r="781" s="46" customFormat="1" ht="16.95" customHeight="1" spans="1:5">
      <c r="A781" s="65">
        <v>2111103</v>
      </c>
      <c r="B781" s="74" t="s">
        <v>661</v>
      </c>
      <c r="C781" s="135">
        <v>0</v>
      </c>
      <c r="D781" s="135">
        <v>0</v>
      </c>
      <c r="E781" s="134"/>
    </row>
    <row r="782" s="46" customFormat="1" ht="16.95" customHeight="1" spans="1:5">
      <c r="A782" s="65">
        <v>2111104</v>
      </c>
      <c r="B782" s="74" t="s">
        <v>662</v>
      </c>
      <c r="C782" s="135">
        <v>0</v>
      </c>
      <c r="D782" s="135">
        <v>0</v>
      </c>
      <c r="E782" s="134"/>
    </row>
    <row r="783" s="46" customFormat="1" ht="16.95" customHeight="1" spans="1:5">
      <c r="A783" s="65">
        <v>2111199</v>
      </c>
      <c r="B783" s="74" t="s">
        <v>663</v>
      </c>
      <c r="C783" s="135">
        <v>10</v>
      </c>
      <c r="D783" s="135">
        <v>0</v>
      </c>
      <c r="E783" s="134"/>
    </row>
    <row r="784" s="46" customFormat="1" ht="16.95" customHeight="1" spans="1:5">
      <c r="A784" s="65">
        <v>21112</v>
      </c>
      <c r="B784" s="73" t="s">
        <v>664</v>
      </c>
      <c r="C784" s="135">
        <v>0</v>
      </c>
      <c r="D784" s="135">
        <v>0</v>
      </c>
      <c r="E784" s="134"/>
    </row>
    <row r="785" s="46" customFormat="1" ht="16.95" customHeight="1" spans="1:5">
      <c r="A785" s="65">
        <v>2111201</v>
      </c>
      <c r="B785" s="74" t="s">
        <v>665</v>
      </c>
      <c r="C785" s="135">
        <v>0</v>
      </c>
      <c r="D785" s="135">
        <v>0</v>
      </c>
      <c r="E785" s="134"/>
    </row>
    <row r="786" s="46" customFormat="1" ht="16.95" customHeight="1" spans="1:5">
      <c r="A786" s="65">
        <v>21113</v>
      </c>
      <c r="B786" s="73" t="s">
        <v>666</v>
      </c>
      <c r="C786" s="135">
        <v>0</v>
      </c>
      <c r="D786" s="135">
        <v>0</v>
      </c>
      <c r="E786" s="134"/>
    </row>
    <row r="787" s="46" customFormat="1" ht="16.95" customHeight="1" spans="1:5">
      <c r="A787" s="65">
        <v>2111301</v>
      </c>
      <c r="B787" s="74" t="s">
        <v>667</v>
      </c>
      <c r="C787" s="135">
        <v>0</v>
      </c>
      <c r="D787" s="135">
        <v>0</v>
      </c>
      <c r="E787" s="134"/>
    </row>
    <row r="788" s="46" customFormat="1" ht="16.95" customHeight="1" spans="1:5">
      <c r="A788" s="65">
        <v>21114</v>
      </c>
      <c r="B788" s="73" t="s">
        <v>668</v>
      </c>
      <c r="C788" s="135">
        <v>100</v>
      </c>
      <c r="D788" s="135">
        <v>200</v>
      </c>
      <c r="E788" s="134">
        <f>C788/D788*100</f>
        <v>50</v>
      </c>
    </row>
    <row r="789" s="46" customFormat="1" ht="16.95" customHeight="1" spans="1:5">
      <c r="A789" s="65">
        <v>2111401</v>
      </c>
      <c r="B789" s="74" t="s">
        <v>89</v>
      </c>
      <c r="C789" s="135">
        <v>0</v>
      </c>
      <c r="D789" s="135">
        <v>0</v>
      </c>
      <c r="E789" s="134"/>
    </row>
    <row r="790" s="46" customFormat="1" ht="16.95" customHeight="1" spans="1:5">
      <c r="A790" s="65">
        <v>2111402</v>
      </c>
      <c r="B790" s="74" t="s">
        <v>90</v>
      </c>
      <c r="C790" s="135">
        <v>0</v>
      </c>
      <c r="D790" s="135">
        <v>0</v>
      </c>
      <c r="E790" s="134"/>
    </row>
    <row r="791" s="46" customFormat="1" ht="16.95" customHeight="1" spans="1:5">
      <c r="A791" s="65">
        <v>2111403</v>
      </c>
      <c r="B791" s="74" t="s">
        <v>91</v>
      </c>
      <c r="C791" s="135">
        <v>0</v>
      </c>
      <c r="D791" s="135">
        <v>0</v>
      </c>
      <c r="E791" s="134"/>
    </row>
    <row r="792" s="46" customFormat="1" ht="16.95" customHeight="1" spans="1:5">
      <c r="A792" s="65">
        <v>2111406</v>
      </c>
      <c r="B792" s="74" t="s">
        <v>669</v>
      </c>
      <c r="C792" s="135">
        <v>0</v>
      </c>
      <c r="D792" s="135">
        <v>0</v>
      </c>
      <c r="E792" s="134"/>
    </row>
    <row r="793" s="46" customFormat="1" ht="16.95" customHeight="1" spans="1:5">
      <c r="A793" s="65">
        <v>2111407</v>
      </c>
      <c r="B793" s="74" t="s">
        <v>670</v>
      </c>
      <c r="C793" s="135">
        <v>0</v>
      </c>
      <c r="D793" s="135">
        <v>0</v>
      </c>
      <c r="E793" s="134"/>
    </row>
    <row r="794" s="46" customFormat="1" ht="16.95" customHeight="1" spans="1:5">
      <c r="A794" s="65">
        <v>2111408</v>
      </c>
      <c r="B794" s="74" t="s">
        <v>671</v>
      </c>
      <c r="C794" s="135">
        <v>0</v>
      </c>
      <c r="D794" s="135">
        <v>0</v>
      </c>
      <c r="E794" s="134"/>
    </row>
    <row r="795" s="46" customFormat="1" ht="16.95" customHeight="1" spans="1:5">
      <c r="A795" s="65">
        <v>2111411</v>
      </c>
      <c r="B795" s="74" t="s">
        <v>130</v>
      </c>
      <c r="C795" s="135">
        <v>0</v>
      </c>
      <c r="D795" s="135">
        <v>0</v>
      </c>
      <c r="E795" s="134"/>
    </row>
    <row r="796" s="46" customFormat="1" ht="16.95" customHeight="1" spans="1:5">
      <c r="A796" s="65">
        <v>2111413</v>
      </c>
      <c r="B796" s="74" t="s">
        <v>672</v>
      </c>
      <c r="C796" s="135">
        <v>0</v>
      </c>
      <c r="D796" s="135">
        <v>0</v>
      </c>
      <c r="E796" s="134"/>
    </row>
    <row r="797" s="46" customFormat="1" ht="16.95" customHeight="1" spans="1:5">
      <c r="A797" s="65">
        <v>2111450</v>
      </c>
      <c r="B797" s="74" t="s">
        <v>98</v>
      </c>
      <c r="C797" s="135">
        <v>0</v>
      </c>
      <c r="D797" s="135">
        <v>0</v>
      </c>
      <c r="E797" s="134"/>
    </row>
    <row r="798" s="46" customFormat="1" ht="16.95" customHeight="1" spans="1:5">
      <c r="A798" s="65">
        <v>2111499</v>
      </c>
      <c r="B798" s="74" t="s">
        <v>673</v>
      </c>
      <c r="C798" s="135">
        <v>100</v>
      </c>
      <c r="D798" s="135">
        <v>200</v>
      </c>
      <c r="E798" s="134">
        <f t="shared" ref="E798:E804" si="10">C798/D798*100</f>
        <v>50</v>
      </c>
    </row>
    <row r="799" s="46" customFormat="1" ht="16.95" customHeight="1" spans="1:5">
      <c r="A799" s="65">
        <v>21199</v>
      </c>
      <c r="B799" s="73" t="s">
        <v>674</v>
      </c>
      <c r="C799" s="135">
        <v>997</v>
      </c>
      <c r="D799" s="135">
        <v>1038</v>
      </c>
      <c r="E799" s="134">
        <f t="shared" si="10"/>
        <v>96.0500963391137</v>
      </c>
    </row>
    <row r="800" s="46" customFormat="1" ht="16.95" customHeight="1" spans="1:5">
      <c r="A800" s="65">
        <v>2119999</v>
      </c>
      <c r="B800" s="74" t="s">
        <v>675</v>
      </c>
      <c r="C800" s="135">
        <v>997</v>
      </c>
      <c r="D800" s="135">
        <v>1038</v>
      </c>
      <c r="E800" s="134">
        <f t="shared" si="10"/>
        <v>96.0500963391137</v>
      </c>
    </row>
    <row r="801" s="46" customFormat="1" ht="16.95" customHeight="1" spans="1:5">
      <c r="A801" s="65">
        <v>212</v>
      </c>
      <c r="B801" s="73" t="s">
        <v>676</v>
      </c>
      <c r="C801" s="135">
        <v>58162</v>
      </c>
      <c r="D801" s="135">
        <v>68688</v>
      </c>
      <c r="E801" s="134">
        <f t="shared" si="10"/>
        <v>84.6756347542511</v>
      </c>
    </row>
    <row r="802" s="46" customFormat="1" ht="16.95" customHeight="1" spans="1:5">
      <c r="A802" s="65">
        <v>21201</v>
      </c>
      <c r="B802" s="73" t="s">
        <v>677</v>
      </c>
      <c r="C802" s="135">
        <v>5973</v>
      </c>
      <c r="D802" s="135">
        <v>7225</v>
      </c>
      <c r="E802" s="134">
        <f t="shared" si="10"/>
        <v>82.6712802768166</v>
      </c>
    </row>
    <row r="803" s="46" customFormat="1" ht="16.95" customHeight="1" spans="1:5">
      <c r="A803" s="65">
        <v>2120101</v>
      </c>
      <c r="B803" s="74" t="s">
        <v>89</v>
      </c>
      <c r="C803" s="135">
        <v>1047</v>
      </c>
      <c r="D803" s="135">
        <v>1059</v>
      </c>
      <c r="E803" s="134">
        <f t="shared" si="10"/>
        <v>98.8668555240793</v>
      </c>
    </row>
    <row r="804" s="46" customFormat="1" ht="16.95" customHeight="1" spans="1:5">
      <c r="A804" s="65">
        <v>2120102</v>
      </c>
      <c r="B804" s="74" t="s">
        <v>90</v>
      </c>
      <c r="C804" s="135">
        <v>129</v>
      </c>
      <c r="D804" s="135">
        <v>1046</v>
      </c>
      <c r="E804" s="134">
        <f t="shared" si="10"/>
        <v>12.3326959847036</v>
      </c>
    </row>
    <row r="805" s="46" customFormat="1" ht="16.95" customHeight="1" spans="1:5">
      <c r="A805" s="65">
        <v>2120103</v>
      </c>
      <c r="B805" s="74" t="s">
        <v>91</v>
      </c>
      <c r="C805" s="135">
        <v>0</v>
      </c>
      <c r="D805" s="135">
        <v>0</v>
      </c>
      <c r="E805" s="134"/>
    </row>
    <row r="806" s="46" customFormat="1" ht="16.95" customHeight="1" spans="1:5">
      <c r="A806" s="65">
        <v>2120104</v>
      </c>
      <c r="B806" s="74" t="s">
        <v>678</v>
      </c>
      <c r="C806" s="135">
        <v>2579</v>
      </c>
      <c r="D806" s="135">
        <v>2970</v>
      </c>
      <c r="E806" s="134">
        <f>C806/D806*100</f>
        <v>86.8350168350168</v>
      </c>
    </row>
    <row r="807" s="46" customFormat="1" ht="16.95" customHeight="1" spans="1:5">
      <c r="A807" s="65">
        <v>2120105</v>
      </c>
      <c r="B807" s="74" t="s">
        <v>679</v>
      </c>
      <c r="C807" s="135">
        <v>0</v>
      </c>
      <c r="D807" s="135">
        <v>0</v>
      </c>
      <c r="E807" s="134"/>
    </row>
    <row r="808" s="46" customFormat="1" ht="16.95" customHeight="1" spans="1:5">
      <c r="A808" s="65">
        <v>2120106</v>
      </c>
      <c r="B808" s="74" t="s">
        <v>680</v>
      </c>
      <c r="C808" s="135">
        <v>977</v>
      </c>
      <c r="D808" s="135">
        <v>396</v>
      </c>
      <c r="E808" s="134">
        <f>C808/D808*100</f>
        <v>246.717171717172</v>
      </c>
    </row>
    <row r="809" s="46" customFormat="1" ht="16.95" customHeight="1" spans="1:5">
      <c r="A809" s="65">
        <v>2120107</v>
      </c>
      <c r="B809" s="74" t="s">
        <v>681</v>
      </c>
      <c r="C809" s="135">
        <v>2</v>
      </c>
      <c r="D809" s="135">
        <v>0</v>
      </c>
      <c r="E809" s="134"/>
    </row>
    <row r="810" s="46" customFormat="1" ht="16.95" customHeight="1" spans="1:5">
      <c r="A810" s="65">
        <v>2120109</v>
      </c>
      <c r="B810" s="74" t="s">
        <v>682</v>
      </c>
      <c r="C810" s="135">
        <v>0</v>
      </c>
      <c r="D810" s="135">
        <v>0</v>
      </c>
      <c r="E810" s="134"/>
    </row>
    <row r="811" s="46" customFormat="1" ht="16.95" customHeight="1" spans="1:5">
      <c r="A811" s="65">
        <v>2120110</v>
      </c>
      <c r="B811" s="74" t="s">
        <v>683</v>
      </c>
      <c r="C811" s="135">
        <v>0</v>
      </c>
      <c r="D811" s="135">
        <v>0</v>
      </c>
      <c r="E811" s="134"/>
    </row>
    <row r="812" s="46" customFormat="1" ht="16.95" customHeight="1" spans="1:5">
      <c r="A812" s="65">
        <v>2120199</v>
      </c>
      <c r="B812" s="74" t="s">
        <v>684</v>
      </c>
      <c r="C812" s="135">
        <v>1239</v>
      </c>
      <c r="D812" s="135">
        <v>1754</v>
      </c>
      <c r="E812" s="134">
        <f>C812/D812*100</f>
        <v>70.6385404789054</v>
      </c>
    </row>
    <row r="813" s="46" customFormat="1" ht="16.95" customHeight="1" spans="1:5">
      <c r="A813" s="65">
        <v>21202</v>
      </c>
      <c r="B813" s="73" t="s">
        <v>685</v>
      </c>
      <c r="C813" s="135">
        <v>324</v>
      </c>
      <c r="D813" s="135">
        <v>0</v>
      </c>
      <c r="E813" s="134"/>
    </row>
    <row r="814" s="46" customFormat="1" ht="16.95" customHeight="1" spans="1:5">
      <c r="A814" s="65">
        <v>2120201</v>
      </c>
      <c r="B814" s="74" t="s">
        <v>686</v>
      </c>
      <c r="C814" s="135">
        <v>324</v>
      </c>
      <c r="D814" s="135">
        <v>0</v>
      </c>
      <c r="E814" s="134"/>
    </row>
    <row r="815" s="46" customFormat="1" ht="16.95" customHeight="1" spans="1:5">
      <c r="A815" s="65">
        <v>21203</v>
      </c>
      <c r="B815" s="73" t="s">
        <v>687</v>
      </c>
      <c r="C815" s="135">
        <v>6705</v>
      </c>
      <c r="D815" s="135">
        <v>44898</v>
      </c>
      <c r="E815" s="134">
        <f t="shared" ref="E815:E827" si="11">C815/D815*100</f>
        <v>14.9338500601363</v>
      </c>
    </row>
    <row r="816" s="46" customFormat="1" ht="16.95" customHeight="1" spans="1:5">
      <c r="A816" s="65">
        <v>2120303</v>
      </c>
      <c r="B816" s="74" t="s">
        <v>688</v>
      </c>
      <c r="C816" s="135">
        <v>1289</v>
      </c>
      <c r="D816" s="135">
        <v>39707</v>
      </c>
      <c r="E816" s="134">
        <f t="shared" si="11"/>
        <v>3.24627899362833</v>
      </c>
    </row>
    <row r="817" s="46" customFormat="1" ht="16.95" customHeight="1" spans="1:5">
      <c r="A817" s="65">
        <v>2120399</v>
      </c>
      <c r="B817" s="74" t="s">
        <v>689</v>
      </c>
      <c r="C817" s="135">
        <v>5416</v>
      </c>
      <c r="D817" s="135">
        <v>5191</v>
      </c>
      <c r="E817" s="134">
        <f t="shared" si="11"/>
        <v>104.334424966288</v>
      </c>
    </row>
    <row r="818" s="46" customFormat="1" ht="16.95" customHeight="1" spans="1:5">
      <c r="A818" s="65">
        <v>21205</v>
      </c>
      <c r="B818" s="73" t="s">
        <v>690</v>
      </c>
      <c r="C818" s="135">
        <v>9891</v>
      </c>
      <c r="D818" s="135">
        <v>4752</v>
      </c>
      <c r="E818" s="134">
        <f t="shared" si="11"/>
        <v>208.143939393939</v>
      </c>
    </row>
    <row r="819" s="46" customFormat="1" ht="16.95" customHeight="1" spans="1:5">
      <c r="A819" s="65">
        <v>2120501</v>
      </c>
      <c r="B819" s="74" t="s">
        <v>691</v>
      </c>
      <c r="C819" s="135">
        <v>9891</v>
      </c>
      <c r="D819" s="135">
        <v>4752</v>
      </c>
      <c r="E819" s="134">
        <f t="shared" si="11"/>
        <v>208.143939393939</v>
      </c>
    </row>
    <row r="820" s="46" customFormat="1" ht="16.95" customHeight="1" spans="1:5">
      <c r="A820" s="65">
        <v>21206</v>
      </c>
      <c r="B820" s="73" t="s">
        <v>692</v>
      </c>
      <c r="C820" s="135">
        <v>146</v>
      </c>
      <c r="D820" s="135">
        <v>188</v>
      </c>
      <c r="E820" s="134">
        <f t="shared" si="11"/>
        <v>77.6595744680851</v>
      </c>
    </row>
    <row r="821" s="46" customFormat="1" ht="16.95" customHeight="1" spans="1:5">
      <c r="A821" s="65">
        <v>2120601</v>
      </c>
      <c r="B821" s="74" t="s">
        <v>693</v>
      </c>
      <c r="C821" s="135">
        <v>146</v>
      </c>
      <c r="D821" s="135">
        <v>188</v>
      </c>
      <c r="E821" s="134">
        <f t="shared" si="11"/>
        <v>77.6595744680851</v>
      </c>
    </row>
    <row r="822" s="46" customFormat="1" ht="16.95" customHeight="1" spans="1:5">
      <c r="A822" s="65">
        <v>21299</v>
      </c>
      <c r="B822" s="73" t="s">
        <v>694</v>
      </c>
      <c r="C822" s="135">
        <v>35123</v>
      </c>
      <c r="D822" s="135">
        <v>11625</v>
      </c>
      <c r="E822" s="134">
        <f t="shared" si="11"/>
        <v>302.133333333333</v>
      </c>
    </row>
    <row r="823" s="46" customFormat="1" ht="16.95" customHeight="1" spans="1:5">
      <c r="A823" s="65">
        <v>2129999</v>
      </c>
      <c r="B823" s="74" t="s">
        <v>695</v>
      </c>
      <c r="C823" s="135">
        <v>35123</v>
      </c>
      <c r="D823" s="135">
        <v>11625</v>
      </c>
      <c r="E823" s="134">
        <f t="shared" si="11"/>
        <v>302.133333333333</v>
      </c>
    </row>
    <row r="824" s="46" customFormat="1" ht="16.95" customHeight="1" spans="1:5">
      <c r="A824" s="65">
        <v>213</v>
      </c>
      <c r="B824" s="73" t="s">
        <v>696</v>
      </c>
      <c r="C824" s="135">
        <v>113727</v>
      </c>
      <c r="D824" s="135">
        <v>113663</v>
      </c>
      <c r="E824" s="134">
        <f t="shared" si="11"/>
        <v>100.056306801686</v>
      </c>
    </row>
    <row r="825" s="46" customFormat="1" ht="16.95" customHeight="1" spans="1:5">
      <c r="A825" s="65">
        <v>21301</v>
      </c>
      <c r="B825" s="73" t="s">
        <v>697</v>
      </c>
      <c r="C825" s="135">
        <v>29323</v>
      </c>
      <c r="D825" s="135">
        <v>39632</v>
      </c>
      <c r="E825" s="134">
        <f t="shared" si="11"/>
        <v>73.9881913605168</v>
      </c>
    </row>
    <row r="826" s="46" customFormat="1" ht="16.95" customHeight="1" spans="1:5">
      <c r="A826" s="65">
        <v>2130101</v>
      </c>
      <c r="B826" s="74" t="s">
        <v>89</v>
      </c>
      <c r="C826" s="135">
        <v>3588</v>
      </c>
      <c r="D826" s="135">
        <v>8245</v>
      </c>
      <c r="E826" s="134">
        <f t="shared" si="11"/>
        <v>43.5172832019406</v>
      </c>
    </row>
    <row r="827" s="46" customFormat="1" ht="16.95" customHeight="1" spans="1:5">
      <c r="A827" s="65">
        <v>2130102</v>
      </c>
      <c r="B827" s="74" t="s">
        <v>90</v>
      </c>
      <c r="C827" s="135">
        <v>0</v>
      </c>
      <c r="D827" s="135">
        <v>5</v>
      </c>
      <c r="E827" s="134">
        <f t="shared" si="11"/>
        <v>0</v>
      </c>
    </row>
    <row r="828" s="46" customFormat="1" ht="16.95" customHeight="1" spans="1:5">
      <c r="A828" s="65">
        <v>2130103</v>
      </c>
      <c r="B828" s="74" t="s">
        <v>91</v>
      </c>
      <c r="C828" s="135">
        <v>0</v>
      </c>
      <c r="D828" s="135">
        <v>0</v>
      </c>
      <c r="E828" s="134"/>
    </row>
    <row r="829" s="46" customFormat="1" ht="16.95" customHeight="1" spans="1:5">
      <c r="A829" s="65">
        <v>2130104</v>
      </c>
      <c r="B829" s="74" t="s">
        <v>98</v>
      </c>
      <c r="C829" s="135">
        <v>0</v>
      </c>
      <c r="D829" s="135">
        <v>0</v>
      </c>
      <c r="E829" s="134"/>
    </row>
    <row r="830" s="46" customFormat="1" ht="16.95" customHeight="1" spans="1:5">
      <c r="A830" s="65">
        <v>2130105</v>
      </c>
      <c r="B830" s="74" t="s">
        <v>698</v>
      </c>
      <c r="C830" s="135">
        <v>0</v>
      </c>
      <c r="D830" s="135">
        <v>0</v>
      </c>
      <c r="E830" s="134"/>
    </row>
    <row r="831" s="46" customFormat="1" ht="16.95" customHeight="1" spans="1:5">
      <c r="A831" s="65">
        <v>2130106</v>
      </c>
      <c r="B831" s="74" t="s">
        <v>699</v>
      </c>
      <c r="C831" s="135">
        <v>273</v>
      </c>
      <c r="D831" s="135">
        <v>273</v>
      </c>
      <c r="E831" s="134">
        <f>C831/D831*100</f>
        <v>100</v>
      </c>
    </row>
    <row r="832" s="46" customFormat="1" ht="16.95" customHeight="1" spans="1:5">
      <c r="A832" s="65">
        <v>2130108</v>
      </c>
      <c r="B832" s="74" t="s">
        <v>700</v>
      </c>
      <c r="C832" s="135">
        <v>723</v>
      </c>
      <c r="D832" s="135">
        <v>603</v>
      </c>
      <c r="E832" s="134">
        <f>C832/D832*100</f>
        <v>119.900497512438</v>
      </c>
    </row>
    <row r="833" s="46" customFormat="1" ht="16.95" customHeight="1" spans="1:5">
      <c r="A833" s="65">
        <v>2130109</v>
      </c>
      <c r="B833" s="74" t="s">
        <v>701</v>
      </c>
      <c r="C833" s="135">
        <v>44</v>
      </c>
      <c r="D833" s="135">
        <v>29</v>
      </c>
      <c r="E833" s="134">
        <f>C833/D833*100</f>
        <v>151.724137931034</v>
      </c>
    </row>
    <row r="834" s="46" customFormat="1" ht="16.95" customHeight="1" spans="1:5">
      <c r="A834" s="65">
        <v>2130110</v>
      </c>
      <c r="B834" s="74" t="s">
        <v>702</v>
      </c>
      <c r="C834" s="135">
        <v>11</v>
      </c>
      <c r="D834" s="135">
        <v>0</v>
      </c>
      <c r="E834" s="134"/>
    </row>
    <row r="835" s="46" customFormat="1" ht="16.95" customHeight="1" spans="1:5">
      <c r="A835" s="65">
        <v>2130111</v>
      </c>
      <c r="B835" s="74" t="s">
        <v>703</v>
      </c>
      <c r="C835" s="135">
        <v>3</v>
      </c>
      <c r="D835" s="135">
        <v>7</v>
      </c>
      <c r="E835" s="134">
        <f>C835/D835*100</f>
        <v>42.8571428571429</v>
      </c>
    </row>
    <row r="836" s="46" customFormat="1" ht="16.95" customHeight="1" spans="1:5">
      <c r="A836" s="65">
        <v>2130112</v>
      </c>
      <c r="B836" s="74" t="s">
        <v>704</v>
      </c>
      <c r="C836" s="135">
        <v>0</v>
      </c>
      <c r="D836" s="135">
        <v>9</v>
      </c>
      <c r="E836" s="134">
        <f>C836/D836*100</f>
        <v>0</v>
      </c>
    </row>
    <row r="837" s="46" customFormat="1" ht="16.95" customHeight="1" spans="1:5">
      <c r="A837" s="65">
        <v>2130114</v>
      </c>
      <c r="B837" s="74" t="s">
        <v>705</v>
      </c>
      <c r="C837" s="135">
        <v>0</v>
      </c>
      <c r="D837" s="135">
        <v>0</v>
      </c>
      <c r="E837" s="134"/>
    </row>
    <row r="838" s="46" customFormat="1" ht="16.95" customHeight="1" spans="1:5">
      <c r="A838" s="65">
        <v>2130119</v>
      </c>
      <c r="B838" s="74" t="s">
        <v>706</v>
      </c>
      <c r="C838" s="135">
        <v>85</v>
      </c>
      <c r="D838" s="135">
        <v>154</v>
      </c>
      <c r="E838" s="134">
        <f>C838/D838*100</f>
        <v>55.1948051948052</v>
      </c>
    </row>
    <row r="839" s="46" customFormat="1" ht="16.95" customHeight="1" spans="1:5">
      <c r="A839" s="65">
        <v>2130120</v>
      </c>
      <c r="B839" s="74" t="s">
        <v>707</v>
      </c>
      <c r="C839" s="135">
        <v>8046</v>
      </c>
      <c r="D839" s="135">
        <v>45</v>
      </c>
      <c r="E839" s="134">
        <f>C839/D839*100</f>
        <v>17880</v>
      </c>
    </row>
    <row r="840" s="46" customFormat="1" ht="16.95" customHeight="1" spans="1:5">
      <c r="A840" s="65">
        <v>2130121</v>
      </c>
      <c r="B840" s="74" t="s">
        <v>708</v>
      </c>
      <c r="C840" s="135">
        <v>1246</v>
      </c>
      <c r="D840" s="135">
        <v>334</v>
      </c>
      <c r="E840" s="134">
        <f>C840/D840*100</f>
        <v>373.053892215569</v>
      </c>
    </row>
    <row r="841" s="46" customFormat="1" ht="16.95" customHeight="1" spans="1:5">
      <c r="A841" s="65">
        <v>2130122</v>
      </c>
      <c r="B841" s="74" t="s">
        <v>709</v>
      </c>
      <c r="C841" s="135">
        <v>4662</v>
      </c>
      <c r="D841" s="135">
        <v>15449</v>
      </c>
      <c r="E841" s="134">
        <f>C841/D841*100</f>
        <v>30.1767104666969</v>
      </c>
    </row>
    <row r="842" s="46" customFormat="1" ht="16.95" customHeight="1" spans="1:5">
      <c r="A842" s="65">
        <v>2130124</v>
      </c>
      <c r="B842" s="74" t="s">
        <v>710</v>
      </c>
      <c r="C842" s="135">
        <v>646</v>
      </c>
      <c r="D842" s="135">
        <v>121</v>
      </c>
      <c r="E842" s="134">
        <f>C842/D842*100</f>
        <v>533.884297520661</v>
      </c>
    </row>
    <row r="843" s="46" customFormat="1" ht="16.95" customHeight="1" spans="1:5">
      <c r="A843" s="65">
        <v>2130125</v>
      </c>
      <c r="B843" s="74" t="s">
        <v>711</v>
      </c>
      <c r="C843" s="135">
        <v>0</v>
      </c>
      <c r="D843" s="135">
        <v>0</v>
      </c>
      <c r="E843" s="134"/>
    </row>
    <row r="844" s="46" customFormat="1" ht="16.95" customHeight="1" spans="1:5">
      <c r="A844" s="65">
        <v>2130126</v>
      </c>
      <c r="B844" s="74" t="s">
        <v>712</v>
      </c>
      <c r="C844" s="135">
        <v>123</v>
      </c>
      <c r="D844" s="135">
        <v>762</v>
      </c>
      <c r="E844" s="134">
        <f>C844/D844*100</f>
        <v>16.1417322834646</v>
      </c>
    </row>
    <row r="845" s="46" customFormat="1" ht="16.95" customHeight="1" spans="1:5">
      <c r="A845" s="65">
        <v>2130135</v>
      </c>
      <c r="B845" s="74" t="s">
        <v>713</v>
      </c>
      <c r="C845" s="135">
        <v>247</v>
      </c>
      <c r="D845" s="135">
        <v>87</v>
      </c>
      <c r="E845" s="134">
        <f>C845/D845*100</f>
        <v>283.908045977012</v>
      </c>
    </row>
    <row r="846" s="46" customFormat="1" ht="16.95" customHeight="1" spans="1:5">
      <c r="A846" s="65">
        <v>2130142</v>
      </c>
      <c r="B846" s="74" t="s">
        <v>714</v>
      </c>
      <c r="C846" s="135">
        <v>0</v>
      </c>
      <c r="D846" s="135">
        <v>15</v>
      </c>
      <c r="E846" s="134">
        <f>C846/D846*100</f>
        <v>0</v>
      </c>
    </row>
    <row r="847" s="46" customFormat="1" ht="16.95" customHeight="1" spans="1:5">
      <c r="A847" s="65">
        <v>2130148</v>
      </c>
      <c r="B847" s="74" t="s">
        <v>715</v>
      </c>
      <c r="C847" s="135">
        <v>115</v>
      </c>
      <c r="D847" s="135">
        <v>184</v>
      </c>
      <c r="E847" s="134">
        <f>C847/D847*100</f>
        <v>62.5</v>
      </c>
    </row>
    <row r="848" s="46" customFormat="1" ht="16.95" customHeight="1" spans="1:5">
      <c r="A848" s="65">
        <v>2130152</v>
      </c>
      <c r="B848" s="74" t="s">
        <v>716</v>
      </c>
      <c r="C848" s="135">
        <v>6</v>
      </c>
      <c r="D848" s="135">
        <v>0</v>
      </c>
      <c r="E848" s="134"/>
    </row>
    <row r="849" s="46" customFormat="1" ht="16.95" customHeight="1" spans="1:5">
      <c r="A849" s="65">
        <v>2130153</v>
      </c>
      <c r="B849" s="74" t="s">
        <v>717</v>
      </c>
      <c r="C849" s="135">
        <v>7727</v>
      </c>
      <c r="D849" s="135">
        <v>8515</v>
      </c>
      <c r="E849" s="134">
        <f>C849/D849*100</f>
        <v>90.7457428068115</v>
      </c>
    </row>
    <row r="850" s="46" customFormat="1" ht="16.95" customHeight="1" spans="1:5">
      <c r="A850" s="65">
        <v>2130199</v>
      </c>
      <c r="B850" s="74" t="s">
        <v>718</v>
      </c>
      <c r="C850" s="135">
        <v>1778</v>
      </c>
      <c r="D850" s="135">
        <v>4795</v>
      </c>
      <c r="E850" s="134">
        <f>C850/D850*100</f>
        <v>37.0802919708029</v>
      </c>
    </row>
    <row r="851" s="46" customFormat="1" ht="16.95" customHeight="1" spans="1:5">
      <c r="A851" s="65">
        <v>21302</v>
      </c>
      <c r="B851" s="73" t="s">
        <v>719</v>
      </c>
      <c r="C851" s="135">
        <v>7430</v>
      </c>
      <c r="D851" s="135">
        <v>8198</v>
      </c>
      <c r="E851" s="134">
        <f>C851/D851*100</f>
        <v>90.631861429617</v>
      </c>
    </row>
    <row r="852" s="46" customFormat="1" ht="16.95" customHeight="1" spans="1:5">
      <c r="A852" s="65">
        <v>2130201</v>
      </c>
      <c r="B852" s="74" t="s">
        <v>89</v>
      </c>
      <c r="C852" s="135">
        <v>1086</v>
      </c>
      <c r="D852" s="135">
        <v>2477</v>
      </c>
      <c r="E852" s="134">
        <f>C852/D852*100</f>
        <v>43.8433589018975</v>
      </c>
    </row>
    <row r="853" s="46" customFormat="1" ht="16.95" customHeight="1" spans="1:5">
      <c r="A853" s="65">
        <v>2130202</v>
      </c>
      <c r="B853" s="74" t="s">
        <v>90</v>
      </c>
      <c r="C853" s="135">
        <v>0</v>
      </c>
      <c r="D853" s="135">
        <v>737</v>
      </c>
      <c r="E853" s="134">
        <f>C853/D853*100</f>
        <v>0</v>
      </c>
    </row>
    <row r="854" s="46" customFormat="1" ht="16.95" customHeight="1" spans="1:5">
      <c r="A854" s="65">
        <v>2130203</v>
      </c>
      <c r="B854" s="74" t="s">
        <v>91</v>
      </c>
      <c r="C854" s="135">
        <v>0</v>
      </c>
      <c r="D854" s="135">
        <v>0</v>
      </c>
      <c r="E854" s="134"/>
    </row>
    <row r="855" s="46" customFormat="1" ht="16.95" customHeight="1" spans="1:5">
      <c r="A855" s="65">
        <v>2130204</v>
      </c>
      <c r="B855" s="74" t="s">
        <v>720</v>
      </c>
      <c r="C855" s="135">
        <v>222</v>
      </c>
      <c r="D855" s="135">
        <v>187</v>
      </c>
      <c r="E855" s="134">
        <f>C855/D855*100</f>
        <v>118.716577540107</v>
      </c>
    </row>
    <row r="856" s="46" customFormat="1" ht="16.95" customHeight="1" spans="1:5">
      <c r="A856" s="65">
        <v>2130205</v>
      </c>
      <c r="B856" s="74" t="s">
        <v>721</v>
      </c>
      <c r="C856" s="135">
        <v>1189</v>
      </c>
      <c r="D856" s="135">
        <v>845</v>
      </c>
      <c r="E856" s="134">
        <f>C856/D856*100</f>
        <v>140.710059171598</v>
      </c>
    </row>
    <row r="857" s="46" customFormat="1" ht="16.95" customHeight="1" spans="1:5">
      <c r="A857" s="65">
        <v>2130206</v>
      </c>
      <c r="B857" s="74" t="s">
        <v>722</v>
      </c>
      <c r="C857" s="135">
        <v>0</v>
      </c>
      <c r="D857" s="135">
        <v>0</v>
      </c>
      <c r="E857" s="134"/>
    </row>
    <row r="858" s="46" customFormat="1" ht="16.95" customHeight="1" spans="1:5">
      <c r="A858" s="65">
        <v>2130207</v>
      </c>
      <c r="B858" s="74" t="s">
        <v>723</v>
      </c>
      <c r="C858" s="135">
        <v>2201</v>
      </c>
      <c r="D858" s="135">
        <v>239</v>
      </c>
      <c r="E858" s="134">
        <f>C858/D858*100</f>
        <v>920.92050209205</v>
      </c>
    </row>
    <row r="859" s="46" customFormat="1" ht="16.95" customHeight="1" spans="1:5">
      <c r="A859" s="65">
        <v>2130209</v>
      </c>
      <c r="B859" s="74" t="s">
        <v>724</v>
      </c>
      <c r="C859" s="135">
        <v>236</v>
      </c>
      <c r="D859" s="135">
        <v>1920</v>
      </c>
      <c r="E859" s="134">
        <f>C859/D859*100</f>
        <v>12.2916666666667</v>
      </c>
    </row>
    <row r="860" s="46" customFormat="1" ht="16.95" customHeight="1" spans="1:5">
      <c r="A860" s="65">
        <v>2130211</v>
      </c>
      <c r="B860" s="74" t="s">
        <v>725</v>
      </c>
      <c r="C860" s="135">
        <v>0</v>
      </c>
      <c r="D860" s="135">
        <v>83</v>
      </c>
      <c r="E860" s="134">
        <f>C860/D860*100</f>
        <v>0</v>
      </c>
    </row>
    <row r="861" s="46" customFormat="1" ht="16.95" customHeight="1" spans="1:5">
      <c r="A861" s="65">
        <v>2130212</v>
      </c>
      <c r="B861" s="74" t="s">
        <v>726</v>
      </c>
      <c r="C861" s="135">
        <v>79</v>
      </c>
      <c r="D861" s="135">
        <v>0</v>
      </c>
      <c r="E861" s="134"/>
    </row>
    <row r="862" s="46" customFormat="1" ht="16.95" customHeight="1" spans="1:5">
      <c r="A862" s="65">
        <v>2130213</v>
      </c>
      <c r="B862" s="74" t="s">
        <v>727</v>
      </c>
      <c r="C862" s="135">
        <v>39</v>
      </c>
      <c r="D862" s="135">
        <v>0</v>
      </c>
      <c r="E862" s="134"/>
    </row>
    <row r="863" s="46" customFormat="1" ht="16.95" customHeight="1" spans="1:5">
      <c r="A863" s="65">
        <v>2130217</v>
      </c>
      <c r="B863" s="74" t="s">
        <v>728</v>
      </c>
      <c r="C863" s="135">
        <v>0</v>
      </c>
      <c r="D863" s="135">
        <v>0</v>
      </c>
      <c r="E863" s="134"/>
    </row>
    <row r="864" s="46" customFormat="1" ht="16.95" customHeight="1" spans="1:5">
      <c r="A864" s="65">
        <v>2130220</v>
      </c>
      <c r="B864" s="74" t="s">
        <v>729</v>
      </c>
      <c r="C864" s="135">
        <v>0</v>
      </c>
      <c r="D864" s="135">
        <v>0</v>
      </c>
      <c r="E864" s="134"/>
    </row>
    <row r="865" s="46" customFormat="1" ht="16.95" customHeight="1" spans="1:5">
      <c r="A865" s="65">
        <v>2130221</v>
      </c>
      <c r="B865" s="74" t="s">
        <v>730</v>
      </c>
      <c r="C865" s="135">
        <v>90</v>
      </c>
      <c r="D865" s="135">
        <v>0</v>
      </c>
      <c r="E865" s="134"/>
    </row>
    <row r="866" s="46" customFormat="1" ht="16.95" customHeight="1" spans="1:5">
      <c r="A866" s="65">
        <v>2130223</v>
      </c>
      <c r="B866" s="74" t="s">
        <v>731</v>
      </c>
      <c r="C866" s="135">
        <v>0</v>
      </c>
      <c r="D866" s="135">
        <v>0</v>
      </c>
      <c r="E866" s="134"/>
    </row>
    <row r="867" s="46" customFormat="1" ht="16.95" customHeight="1" spans="1:5">
      <c r="A867" s="65">
        <v>2130226</v>
      </c>
      <c r="B867" s="74" t="s">
        <v>732</v>
      </c>
      <c r="C867" s="135">
        <v>0</v>
      </c>
      <c r="D867" s="135">
        <v>0</v>
      </c>
      <c r="E867" s="134"/>
    </row>
    <row r="868" s="46" customFormat="1" ht="16.95" customHeight="1" spans="1:5">
      <c r="A868" s="65">
        <v>2130227</v>
      </c>
      <c r="B868" s="74" t="s">
        <v>733</v>
      </c>
      <c r="C868" s="135">
        <v>0</v>
      </c>
      <c r="D868" s="135">
        <v>0</v>
      </c>
      <c r="E868" s="134"/>
    </row>
    <row r="869" s="46" customFormat="1" ht="17.25" customHeight="1" spans="1:5">
      <c r="A869" s="65">
        <v>2130234</v>
      </c>
      <c r="B869" s="74" t="s">
        <v>734</v>
      </c>
      <c r="C869" s="135">
        <v>156</v>
      </c>
      <c r="D869" s="135">
        <v>115</v>
      </c>
      <c r="E869" s="134">
        <f>C869/D869*100</f>
        <v>135.652173913043</v>
      </c>
    </row>
    <row r="870" s="46" customFormat="1" ht="16.95" customHeight="1" spans="1:5">
      <c r="A870" s="65">
        <v>2130236</v>
      </c>
      <c r="B870" s="74" t="s">
        <v>735</v>
      </c>
      <c r="C870" s="135">
        <v>0</v>
      </c>
      <c r="D870" s="135">
        <v>0</v>
      </c>
      <c r="E870" s="134"/>
    </row>
    <row r="871" s="46" customFormat="1" ht="16.95" customHeight="1" spans="1:5">
      <c r="A871" s="65">
        <v>2130237</v>
      </c>
      <c r="B871" s="74" t="s">
        <v>704</v>
      </c>
      <c r="C871" s="135">
        <v>0</v>
      </c>
      <c r="D871" s="135">
        <v>0</v>
      </c>
      <c r="E871" s="134"/>
    </row>
    <row r="872" s="46" customFormat="1" ht="16.95" customHeight="1" spans="1:5">
      <c r="A872" s="65">
        <v>2130299</v>
      </c>
      <c r="B872" s="74" t="s">
        <v>736</v>
      </c>
      <c r="C872" s="135">
        <v>2132</v>
      </c>
      <c r="D872" s="135">
        <v>1595</v>
      </c>
      <c r="E872" s="134">
        <f>C872/D872*100</f>
        <v>133.667711598746</v>
      </c>
    </row>
    <row r="873" s="46" customFormat="1" ht="16.95" customHeight="1" spans="1:5">
      <c r="A873" s="65">
        <v>21303</v>
      </c>
      <c r="B873" s="73" t="s">
        <v>737</v>
      </c>
      <c r="C873" s="135">
        <v>26661</v>
      </c>
      <c r="D873" s="135">
        <v>17771</v>
      </c>
      <c r="E873" s="134">
        <f>C873/D873*100</f>
        <v>150.025322154071</v>
      </c>
    </row>
    <row r="874" s="46" customFormat="1" ht="16.95" customHeight="1" spans="1:5">
      <c r="A874" s="65">
        <v>2130301</v>
      </c>
      <c r="B874" s="74" t="s">
        <v>89</v>
      </c>
      <c r="C874" s="135">
        <v>1588</v>
      </c>
      <c r="D874" s="135">
        <v>1438</v>
      </c>
      <c r="E874" s="134">
        <f>C874/D874*100</f>
        <v>110.431154381085</v>
      </c>
    </row>
    <row r="875" s="46" customFormat="1" ht="16.95" customHeight="1" spans="1:5">
      <c r="A875" s="65">
        <v>2130302</v>
      </c>
      <c r="B875" s="74" t="s">
        <v>90</v>
      </c>
      <c r="C875" s="135">
        <v>141</v>
      </c>
      <c r="D875" s="135">
        <v>388</v>
      </c>
      <c r="E875" s="134">
        <f>C875/D875*100</f>
        <v>36.340206185567</v>
      </c>
    </row>
    <row r="876" s="46" customFormat="1" ht="16.95" customHeight="1" spans="1:5">
      <c r="A876" s="65">
        <v>2130303</v>
      </c>
      <c r="B876" s="74" t="s">
        <v>91</v>
      </c>
      <c r="C876" s="135">
        <v>0</v>
      </c>
      <c r="D876" s="135">
        <v>0</v>
      </c>
      <c r="E876" s="134"/>
    </row>
    <row r="877" s="46" customFormat="1" ht="16.95" customHeight="1" spans="1:5">
      <c r="A877" s="65">
        <v>2130304</v>
      </c>
      <c r="B877" s="74" t="s">
        <v>738</v>
      </c>
      <c r="C877" s="135">
        <v>40</v>
      </c>
      <c r="D877" s="135">
        <v>75</v>
      </c>
      <c r="E877" s="134">
        <f>C877/D877*100</f>
        <v>53.3333333333333</v>
      </c>
    </row>
    <row r="878" s="46" customFormat="1" ht="16.95" customHeight="1" spans="1:5">
      <c r="A878" s="65">
        <v>2130305</v>
      </c>
      <c r="B878" s="74" t="s">
        <v>739</v>
      </c>
      <c r="C878" s="135">
        <v>18214</v>
      </c>
      <c r="D878" s="135">
        <v>5018</v>
      </c>
      <c r="E878" s="134">
        <f>C878/D878*100</f>
        <v>362.973296133918</v>
      </c>
    </row>
    <row r="879" s="46" customFormat="1" ht="16.95" customHeight="1" spans="1:5">
      <c r="A879" s="65">
        <v>2130306</v>
      </c>
      <c r="B879" s="74" t="s">
        <v>740</v>
      </c>
      <c r="C879" s="135">
        <v>2658</v>
      </c>
      <c r="D879" s="135">
        <v>2949</v>
      </c>
      <c r="E879" s="134">
        <f>C879/D879*100</f>
        <v>90.1322482197355</v>
      </c>
    </row>
    <row r="880" s="46" customFormat="1" ht="16.95" customHeight="1" spans="1:5">
      <c r="A880" s="65">
        <v>2130307</v>
      </c>
      <c r="B880" s="74" t="s">
        <v>741</v>
      </c>
      <c r="C880" s="135">
        <v>0</v>
      </c>
      <c r="D880" s="135">
        <v>0</v>
      </c>
      <c r="E880" s="134"/>
    </row>
    <row r="881" s="46" customFormat="1" ht="16.95" customHeight="1" spans="1:5">
      <c r="A881" s="65">
        <v>2130308</v>
      </c>
      <c r="B881" s="74" t="s">
        <v>742</v>
      </c>
      <c r="C881" s="135">
        <v>0</v>
      </c>
      <c r="D881" s="135">
        <v>58</v>
      </c>
      <c r="E881" s="134">
        <f>C881/D881*100</f>
        <v>0</v>
      </c>
    </row>
    <row r="882" s="46" customFormat="1" ht="16.95" customHeight="1" spans="1:5">
      <c r="A882" s="65">
        <v>2130309</v>
      </c>
      <c r="B882" s="74" t="s">
        <v>743</v>
      </c>
      <c r="C882" s="135">
        <v>0</v>
      </c>
      <c r="D882" s="135">
        <v>0</v>
      </c>
      <c r="E882" s="134"/>
    </row>
    <row r="883" s="46" customFormat="1" ht="16.95" customHeight="1" spans="1:5">
      <c r="A883" s="65">
        <v>2130310</v>
      </c>
      <c r="B883" s="74" t="s">
        <v>744</v>
      </c>
      <c r="C883" s="135">
        <v>246</v>
      </c>
      <c r="D883" s="135">
        <v>673</v>
      </c>
      <c r="E883" s="134">
        <f>C883/D883*100</f>
        <v>36.5527488855869</v>
      </c>
    </row>
    <row r="884" s="46" customFormat="1" ht="16.95" customHeight="1" spans="1:5">
      <c r="A884" s="65">
        <v>2130311</v>
      </c>
      <c r="B884" s="74" t="s">
        <v>745</v>
      </c>
      <c r="C884" s="135">
        <v>10</v>
      </c>
      <c r="D884" s="135">
        <v>62</v>
      </c>
      <c r="E884" s="134">
        <f>C884/D884*100</f>
        <v>16.1290322580645</v>
      </c>
    </row>
    <row r="885" s="46" customFormat="1" ht="16.95" customHeight="1" spans="1:5">
      <c r="A885" s="65">
        <v>2130312</v>
      </c>
      <c r="B885" s="74" t="s">
        <v>746</v>
      </c>
      <c r="C885" s="135">
        <v>0</v>
      </c>
      <c r="D885" s="135">
        <v>100</v>
      </c>
      <c r="E885" s="134">
        <f>C885/D885*100</f>
        <v>0</v>
      </c>
    </row>
    <row r="886" s="46" customFormat="1" ht="16.95" customHeight="1" spans="1:5">
      <c r="A886" s="65">
        <v>2130313</v>
      </c>
      <c r="B886" s="74" t="s">
        <v>747</v>
      </c>
      <c r="C886" s="135">
        <v>5</v>
      </c>
      <c r="D886" s="135">
        <v>0</v>
      </c>
      <c r="E886" s="134"/>
    </row>
    <row r="887" s="46" customFormat="1" ht="16.95" customHeight="1" spans="1:5">
      <c r="A887" s="65">
        <v>2130314</v>
      </c>
      <c r="B887" s="74" t="s">
        <v>748</v>
      </c>
      <c r="C887" s="135">
        <v>205</v>
      </c>
      <c r="D887" s="135">
        <v>205</v>
      </c>
      <c r="E887" s="134">
        <f>C887/D887*100</f>
        <v>100</v>
      </c>
    </row>
    <row r="888" s="46" customFormat="1" ht="16.95" customHeight="1" spans="1:5">
      <c r="A888" s="65">
        <v>2130315</v>
      </c>
      <c r="B888" s="74" t="s">
        <v>749</v>
      </c>
      <c r="C888" s="135">
        <v>97</v>
      </c>
      <c r="D888" s="135">
        <v>809</v>
      </c>
      <c r="E888" s="134">
        <f>C888/D888*100</f>
        <v>11.9901112484549</v>
      </c>
    </row>
    <row r="889" s="46" customFormat="1" ht="16.95" customHeight="1" spans="1:5">
      <c r="A889" s="65">
        <v>2130316</v>
      </c>
      <c r="B889" s="74" t="s">
        <v>750</v>
      </c>
      <c r="C889" s="135">
        <v>89</v>
      </c>
      <c r="D889" s="135">
        <v>120</v>
      </c>
      <c r="E889" s="134">
        <f>C889/D889*100</f>
        <v>74.1666666666667</v>
      </c>
    </row>
    <row r="890" s="46" customFormat="1" ht="16.95" customHeight="1" spans="1:5">
      <c r="A890" s="65">
        <v>2130317</v>
      </c>
      <c r="B890" s="74" t="s">
        <v>751</v>
      </c>
      <c r="C890" s="135">
        <v>0</v>
      </c>
      <c r="D890" s="135">
        <v>0</v>
      </c>
      <c r="E890" s="134"/>
    </row>
    <row r="891" s="46" customFormat="1" ht="16.95" customHeight="1" spans="1:5">
      <c r="A891" s="65">
        <v>2130318</v>
      </c>
      <c r="B891" s="74" t="s">
        <v>752</v>
      </c>
      <c r="C891" s="135">
        <v>0</v>
      </c>
      <c r="D891" s="135">
        <v>0</v>
      </c>
      <c r="E891" s="134"/>
    </row>
    <row r="892" s="46" customFormat="1" ht="16.95" customHeight="1" spans="1:5">
      <c r="A892" s="65">
        <v>2130319</v>
      </c>
      <c r="B892" s="74" t="s">
        <v>753</v>
      </c>
      <c r="C892" s="135">
        <v>0</v>
      </c>
      <c r="D892" s="135">
        <v>0</v>
      </c>
      <c r="E892" s="134"/>
    </row>
    <row r="893" s="46" customFormat="1" ht="16.95" customHeight="1" spans="1:5">
      <c r="A893" s="65">
        <v>2130321</v>
      </c>
      <c r="B893" s="74" t="s">
        <v>754</v>
      </c>
      <c r="C893" s="135">
        <v>105</v>
      </c>
      <c r="D893" s="135">
        <v>1240</v>
      </c>
      <c r="E893" s="134">
        <f>C893/D893*100</f>
        <v>8.46774193548387</v>
      </c>
    </row>
    <row r="894" s="46" customFormat="1" ht="16.95" customHeight="1" spans="1:5">
      <c r="A894" s="65">
        <v>2130322</v>
      </c>
      <c r="B894" s="74" t="s">
        <v>755</v>
      </c>
      <c r="C894" s="135">
        <v>0</v>
      </c>
      <c r="D894" s="135">
        <v>0</v>
      </c>
      <c r="E894" s="134"/>
    </row>
    <row r="895" s="46" customFormat="1" ht="16.95" customHeight="1" spans="1:5">
      <c r="A895" s="65">
        <v>2130333</v>
      </c>
      <c r="B895" s="74" t="s">
        <v>731</v>
      </c>
      <c r="C895" s="135">
        <v>0</v>
      </c>
      <c r="D895" s="135">
        <v>0</v>
      </c>
      <c r="E895" s="134"/>
    </row>
    <row r="896" s="46" customFormat="1" ht="16.95" customHeight="1" spans="1:5">
      <c r="A896" s="65">
        <v>2130334</v>
      </c>
      <c r="B896" s="74" t="s">
        <v>756</v>
      </c>
      <c r="C896" s="135">
        <v>0</v>
      </c>
      <c r="D896" s="135">
        <v>0</v>
      </c>
      <c r="E896" s="134"/>
    </row>
    <row r="897" s="46" customFormat="1" ht="16.95" customHeight="1" spans="1:5">
      <c r="A897" s="65">
        <v>2130335</v>
      </c>
      <c r="B897" s="74" t="s">
        <v>757</v>
      </c>
      <c r="C897" s="135">
        <v>0</v>
      </c>
      <c r="D897" s="135">
        <v>58</v>
      </c>
      <c r="E897" s="134">
        <f>C897/D897*100</f>
        <v>0</v>
      </c>
    </row>
    <row r="898" s="46" customFormat="1" ht="16.95" customHeight="1" spans="1:5">
      <c r="A898" s="65">
        <v>2130336</v>
      </c>
      <c r="B898" s="74" t="s">
        <v>758</v>
      </c>
      <c r="C898" s="135">
        <v>0</v>
      </c>
      <c r="D898" s="135">
        <v>0</v>
      </c>
      <c r="E898" s="134"/>
    </row>
    <row r="899" s="46" customFormat="1" ht="16.95" customHeight="1" spans="1:5">
      <c r="A899" s="65">
        <v>2130337</v>
      </c>
      <c r="B899" s="74" t="s">
        <v>759</v>
      </c>
      <c r="C899" s="135">
        <v>0</v>
      </c>
      <c r="D899" s="135">
        <v>0</v>
      </c>
      <c r="E899" s="134"/>
    </row>
    <row r="900" s="46" customFormat="1" ht="16.95" customHeight="1" spans="1:5">
      <c r="A900" s="65">
        <v>2130399</v>
      </c>
      <c r="B900" s="74" t="s">
        <v>760</v>
      </c>
      <c r="C900" s="135">
        <v>3263</v>
      </c>
      <c r="D900" s="135">
        <v>4578</v>
      </c>
      <c r="E900" s="134">
        <f>C900/D900*100</f>
        <v>71.2756662297947</v>
      </c>
    </row>
    <row r="901" s="46" customFormat="1" ht="16.95" customHeight="1" spans="1:5">
      <c r="A901" s="65">
        <v>21305</v>
      </c>
      <c r="B901" s="73" t="s">
        <v>761</v>
      </c>
      <c r="C901" s="135">
        <v>19502</v>
      </c>
      <c r="D901" s="135">
        <v>22733</v>
      </c>
      <c r="E901" s="134">
        <f>C901/D901*100</f>
        <v>85.7871816302292</v>
      </c>
    </row>
    <row r="902" s="46" customFormat="1" ht="16.95" customHeight="1" spans="1:5">
      <c r="A902" s="65">
        <v>2130501</v>
      </c>
      <c r="B902" s="74" t="s">
        <v>89</v>
      </c>
      <c r="C902" s="135">
        <v>263</v>
      </c>
      <c r="D902" s="135">
        <v>305</v>
      </c>
      <c r="E902" s="134">
        <f>C902/D902*100</f>
        <v>86.2295081967213</v>
      </c>
    </row>
    <row r="903" s="46" customFormat="1" ht="16.95" customHeight="1" spans="1:5">
      <c r="A903" s="65">
        <v>2130502</v>
      </c>
      <c r="B903" s="74" t="s">
        <v>90</v>
      </c>
      <c r="C903" s="135">
        <v>40</v>
      </c>
      <c r="D903" s="135">
        <v>0</v>
      </c>
      <c r="E903" s="134"/>
    </row>
    <row r="904" s="46" customFormat="1" ht="16.95" customHeight="1" spans="1:5">
      <c r="A904" s="65">
        <v>2130503</v>
      </c>
      <c r="B904" s="74" t="s">
        <v>91</v>
      </c>
      <c r="C904" s="135">
        <v>0</v>
      </c>
      <c r="D904" s="135">
        <v>0</v>
      </c>
      <c r="E904" s="134"/>
    </row>
    <row r="905" s="46" customFormat="1" ht="16.95" customHeight="1" spans="1:5">
      <c r="A905" s="65">
        <v>2130504</v>
      </c>
      <c r="B905" s="74" t="s">
        <v>762</v>
      </c>
      <c r="C905" s="135">
        <v>3382</v>
      </c>
      <c r="D905" s="135">
        <v>8334</v>
      </c>
      <c r="E905" s="134">
        <f>C905/D905*100</f>
        <v>40.5807535397168</v>
      </c>
    </row>
    <row r="906" s="46" customFormat="1" ht="16.95" customHeight="1" spans="1:5">
      <c r="A906" s="65">
        <v>2130505</v>
      </c>
      <c r="B906" s="74" t="s">
        <v>763</v>
      </c>
      <c r="C906" s="135">
        <v>11580</v>
      </c>
      <c r="D906" s="135">
        <v>10344</v>
      </c>
      <c r="E906" s="134">
        <f>C906/D906*100</f>
        <v>111.948955916473</v>
      </c>
    </row>
    <row r="907" s="46" customFormat="1" ht="16.95" customHeight="1" spans="1:5">
      <c r="A907" s="65">
        <v>2130506</v>
      </c>
      <c r="B907" s="74" t="s">
        <v>764</v>
      </c>
      <c r="C907" s="135">
        <v>110</v>
      </c>
      <c r="D907" s="135">
        <v>450</v>
      </c>
      <c r="E907" s="134">
        <f>C907/D907*100</f>
        <v>24.4444444444444</v>
      </c>
    </row>
    <row r="908" s="46" customFormat="1" ht="16.95" customHeight="1" spans="1:5">
      <c r="A908" s="65">
        <v>2130507</v>
      </c>
      <c r="B908" s="74" t="s">
        <v>765</v>
      </c>
      <c r="C908" s="135">
        <v>923</v>
      </c>
      <c r="D908" s="135">
        <v>0</v>
      </c>
      <c r="E908" s="134"/>
    </row>
    <row r="909" s="46" customFormat="1" ht="16.95" customHeight="1" spans="1:5">
      <c r="A909" s="65">
        <v>2130508</v>
      </c>
      <c r="B909" s="74" t="s">
        <v>766</v>
      </c>
      <c r="C909" s="135">
        <v>0</v>
      </c>
      <c r="D909" s="135">
        <v>0</v>
      </c>
      <c r="E909" s="134"/>
    </row>
    <row r="910" s="46" customFormat="1" ht="16.95" customHeight="1" spans="1:5">
      <c r="A910" s="65">
        <v>2130550</v>
      </c>
      <c r="B910" s="74" t="s">
        <v>98</v>
      </c>
      <c r="C910" s="135">
        <v>0</v>
      </c>
      <c r="D910" s="135">
        <v>0</v>
      </c>
      <c r="E910" s="134"/>
    </row>
    <row r="911" s="46" customFormat="1" ht="16.95" customHeight="1" spans="1:5">
      <c r="A911" s="65">
        <v>2130599</v>
      </c>
      <c r="B911" s="74" t="s">
        <v>767</v>
      </c>
      <c r="C911" s="135">
        <v>3204</v>
      </c>
      <c r="D911" s="135">
        <v>3300</v>
      </c>
      <c r="E911" s="134">
        <f>C911/D911*100</f>
        <v>97.0909090909091</v>
      </c>
    </row>
    <row r="912" s="46" customFormat="1" ht="16.95" customHeight="1" spans="1:5">
      <c r="A912" s="65">
        <v>21307</v>
      </c>
      <c r="B912" s="73" t="s">
        <v>768</v>
      </c>
      <c r="C912" s="135">
        <v>17844</v>
      </c>
      <c r="D912" s="135">
        <v>16363</v>
      </c>
      <c r="E912" s="134">
        <f>C912/D912*100</f>
        <v>109.050907535293</v>
      </c>
    </row>
    <row r="913" s="46" customFormat="1" ht="16.95" customHeight="1" spans="1:5">
      <c r="A913" s="65">
        <v>2130701</v>
      </c>
      <c r="B913" s="74" t="s">
        <v>769</v>
      </c>
      <c r="C913" s="135">
        <v>1739</v>
      </c>
      <c r="D913" s="135">
        <v>1850</v>
      </c>
      <c r="E913" s="134">
        <f>C913/D913*100</f>
        <v>94</v>
      </c>
    </row>
    <row r="914" s="46" customFormat="1" ht="16.95" customHeight="1" spans="1:5">
      <c r="A914" s="65">
        <v>2130704</v>
      </c>
      <c r="B914" s="74" t="s">
        <v>770</v>
      </c>
      <c r="C914" s="135">
        <v>0</v>
      </c>
      <c r="D914" s="135">
        <v>0</v>
      </c>
      <c r="E914" s="134"/>
    </row>
    <row r="915" s="46" customFormat="1" ht="16.95" customHeight="1" spans="1:5">
      <c r="A915" s="65">
        <v>2130705</v>
      </c>
      <c r="B915" s="74" t="s">
        <v>771</v>
      </c>
      <c r="C915" s="135">
        <v>15776</v>
      </c>
      <c r="D915" s="135">
        <v>13750</v>
      </c>
      <c r="E915" s="134">
        <f>C915/D915*100</f>
        <v>114.734545454545</v>
      </c>
    </row>
    <row r="916" s="46" customFormat="1" ht="16.95" customHeight="1" spans="1:5">
      <c r="A916" s="65">
        <v>2130706</v>
      </c>
      <c r="B916" s="74" t="s">
        <v>772</v>
      </c>
      <c r="C916" s="135">
        <v>0</v>
      </c>
      <c r="D916" s="135">
        <v>150</v>
      </c>
      <c r="E916" s="134">
        <f>C916/D916*100</f>
        <v>0</v>
      </c>
    </row>
    <row r="917" s="46" customFormat="1" ht="16.95" customHeight="1" spans="1:5">
      <c r="A917" s="65">
        <v>2130707</v>
      </c>
      <c r="B917" s="74" t="s">
        <v>773</v>
      </c>
      <c r="C917" s="135">
        <v>249</v>
      </c>
      <c r="D917" s="135">
        <v>283</v>
      </c>
      <c r="E917" s="134">
        <f>C917/D917*100</f>
        <v>87.9858657243816</v>
      </c>
    </row>
    <row r="918" s="46" customFormat="1" ht="16.95" customHeight="1" spans="1:5">
      <c r="A918" s="65">
        <v>2130799</v>
      </c>
      <c r="B918" s="74" t="s">
        <v>774</v>
      </c>
      <c r="C918" s="135">
        <v>80</v>
      </c>
      <c r="D918" s="135">
        <v>330</v>
      </c>
      <c r="E918" s="134">
        <f>C918/D918*100</f>
        <v>24.2424242424242</v>
      </c>
    </row>
    <row r="919" s="46" customFormat="1" ht="16.95" customHeight="1" spans="1:5">
      <c r="A919" s="65">
        <v>21308</v>
      </c>
      <c r="B919" s="73" t="s">
        <v>775</v>
      </c>
      <c r="C919" s="135">
        <v>5195</v>
      </c>
      <c r="D919" s="135">
        <v>5005</v>
      </c>
      <c r="E919" s="134">
        <f>C919/D919*100</f>
        <v>103.796203796204</v>
      </c>
    </row>
    <row r="920" s="46" customFormat="1" ht="16.95" customHeight="1" spans="1:5">
      <c r="A920" s="65">
        <v>2130801</v>
      </c>
      <c r="B920" s="74" t="s">
        <v>776</v>
      </c>
      <c r="C920" s="135">
        <v>0</v>
      </c>
      <c r="D920" s="135">
        <v>0</v>
      </c>
      <c r="E920" s="134"/>
    </row>
    <row r="921" s="46" customFormat="1" ht="16.95" customHeight="1" spans="1:5">
      <c r="A921" s="65">
        <v>2130803</v>
      </c>
      <c r="B921" s="74" t="s">
        <v>777</v>
      </c>
      <c r="C921" s="135">
        <v>4223</v>
      </c>
      <c r="D921" s="135">
        <v>4721</v>
      </c>
      <c r="E921" s="134">
        <f>C921/D921*100</f>
        <v>89.4513874179199</v>
      </c>
    </row>
    <row r="922" s="46" customFormat="1" ht="16.95" customHeight="1" spans="1:5">
      <c r="A922" s="65">
        <v>2130804</v>
      </c>
      <c r="B922" s="74" t="s">
        <v>778</v>
      </c>
      <c r="C922" s="135">
        <v>232</v>
      </c>
      <c r="D922" s="135">
        <v>75</v>
      </c>
      <c r="E922" s="134">
        <f>C922/D922*100</f>
        <v>309.333333333333</v>
      </c>
    </row>
    <row r="923" s="46" customFormat="1" ht="16.95" customHeight="1" spans="1:5">
      <c r="A923" s="65">
        <v>2130805</v>
      </c>
      <c r="B923" s="74" t="s">
        <v>779</v>
      </c>
      <c r="C923" s="135">
        <v>0</v>
      </c>
      <c r="D923" s="135">
        <v>0</v>
      </c>
      <c r="E923" s="134"/>
    </row>
    <row r="924" s="46" customFormat="1" ht="16.95" customHeight="1" spans="1:5">
      <c r="A924" s="65">
        <v>2130899</v>
      </c>
      <c r="B924" s="74" t="s">
        <v>780</v>
      </c>
      <c r="C924" s="135">
        <v>740</v>
      </c>
      <c r="D924" s="135">
        <v>209</v>
      </c>
      <c r="E924" s="134">
        <f>C924/D924*100</f>
        <v>354.066985645933</v>
      </c>
    </row>
    <row r="925" s="46" customFormat="1" ht="16.95" customHeight="1" spans="1:5">
      <c r="A925" s="65">
        <v>21309</v>
      </c>
      <c r="B925" s="73" t="s">
        <v>781</v>
      </c>
      <c r="C925" s="135">
        <v>2964</v>
      </c>
      <c r="D925" s="135">
        <v>2822</v>
      </c>
      <c r="E925" s="134">
        <f>C925/D925*100</f>
        <v>105.031892274982</v>
      </c>
    </row>
    <row r="926" s="46" customFormat="1" ht="16.95" customHeight="1" spans="1:5">
      <c r="A926" s="65">
        <v>2130901</v>
      </c>
      <c r="B926" s="74" t="s">
        <v>782</v>
      </c>
      <c r="C926" s="135">
        <v>0</v>
      </c>
      <c r="D926" s="135">
        <v>0</v>
      </c>
      <c r="E926" s="134"/>
    </row>
    <row r="927" s="46" customFormat="1" ht="16.95" customHeight="1" spans="1:5">
      <c r="A927" s="65">
        <v>2130999</v>
      </c>
      <c r="B927" s="74" t="s">
        <v>783</v>
      </c>
      <c r="C927" s="135">
        <v>2964</v>
      </c>
      <c r="D927" s="135">
        <v>2822</v>
      </c>
      <c r="E927" s="134">
        <f>C927/D927*100</f>
        <v>105.031892274982</v>
      </c>
    </row>
    <row r="928" s="46" customFormat="1" ht="16.95" customHeight="1" spans="1:5">
      <c r="A928" s="65">
        <v>21399</v>
      </c>
      <c r="B928" s="73" t="s">
        <v>784</v>
      </c>
      <c r="C928" s="135">
        <v>4808</v>
      </c>
      <c r="D928" s="135">
        <v>1139</v>
      </c>
      <c r="E928" s="134">
        <f>C928/D928*100</f>
        <v>422.124670763828</v>
      </c>
    </row>
    <row r="929" s="46" customFormat="1" ht="16.95" customHeight="1" spans="1:5">
      <c r="A929" s="65">
        <v>2139901</v>
      </c>
      <c r="B929" s="74" t="s">
        <v>785</v>
      </c>
      <c r="C929" s="135">
        <v>0</v>
      </c>
      <c r="D929" s="135">
        <v>0</v>
      </c>
      <c r="E929" s="134"/>
    </row>
    <row r="930" s="46" customFormat="1" ht="16.95" customHeight="1" spans="1:5">
      <c r="A930" s="65">
        <v>2139999</v>
      </c>
      <c r="B930" s="74" t="s">
        <v>786</v>
      </c>
      <c r="C930" s="135">
        <v>4808</v>
      </c>
      <c r="D930" s="135">
        <v>1139</v>
      </c>
      <c r="E930" s="134">
        <f>C930/D930*100</f>
        <v>422.124670763828</v>
      </c>
    </row>
    <row r="931" s="46" customFormat="1" ht="16.95" customHeight="1" spans="1:5">
      <c r="A931" s="65">
        <v>214</v>
      </c>
      <c r="B931" s="73" t="s">
        <v>787</v>
      </c>
      <c r="C931" s="135">
        <v>33405</v>
      </c>
      <c r="D931" s="135">
        <v>31055</v>
      </c>
      <c r="E931" s="134">
        <f>C931/D931*100</f>
        <v>107.567219449364</v>
      </c>
    </row>
    <row r="932" s="46" customFormat="1" ht="16.95" customHeight="1" spans="1:5">
      <c r="A932" s="65">
        <v>21401</v>
      </c>
      <c r="B932" s="73" t="s">
        <v>788</v>
      </c>
      <c r="C932" s="135">
        <v>28425</v>
      </c>
      <c r="D932" s="135">
        <v>23959</v>
      </c>
      <c r="E932" s="134">
        <f>C932/D932*100</f>
        <v>118.640176968989</v>
      </c>
    </row>
    <row r="933" s="46" customFormat="1" ht="16.95" customHeight="1" spans="1:5">
      <c r="A933" s="65">
        <v>2140101</v>
      </c>
      <c r="B933" s="74" t="s">
        <v>89</v>
      </c>
      <c r="C933" s="135">
        <v>3319</v>
      </c>
      <c r="D933" s="135">
        <v>3495</v>
      </c>
      <c r="E933" s="134">
        <f>C933/D933*100</f>
        <v>94.964234620887</v>
      </c>
    </row>
    <row r="934" s="46" customFormat="1" ht="16.95" customHeight="1" spans="1:5">
      <c r="A934" s="65">
        <v>2140102</v>
      </c>
      <c r="B934" s="74" t="s">
        <v>90</v>
      </c>
      <c r="C934" s="135">
        <v>5</v>
      </c>
      <c r="D934" s="135">
        <v>0</v>
      </c>
      <c r="E934" s="134"/>
    </row>
    <row r="935" s="46" customFormat="1" ht="16.95" customHeight="1" spans="1:5">
      <c r="A935" s="65">
        <v>2140103</v>
      </c>
      <c r="B935" s="74" t="s">
        <v>91</v>
      </c>
      <c r="C935" s="135">
        <v>0</v>
      </c>
      <c r="D935" s="135">
        <v>0</v>
      </c>
      <c r="E935" s="134"/>
    </row>
    <row r="936" s="46" customFormat="1" ht="16.95" customHeight="1" spans="1:5">
      <c r="A936" s="65">
        <v>2140104</v>
      </c>
      <c r="B936" s="74" t="s">
        <v>789</v>
      </c>
      <c r="C936" s="135">
        <v>6405</v>
      </c>
      <c r="D936" s="135">
        <v>3889</v>
      </c>
      <c r="E936" s="134">
        <f>C936/D936*100</f>
        <v>164.695294420159</v>
      </c>
    </row>
    <row r="937" s="46" customFormat="1" ht="16.95" customHeight="1" spans="1:5">
      <c r="A937" s="65">
        <v>2140106</v>
      </c>
      <c r="B937" s="74" t="s">
        <v>790</v>
      </c>
      <c r="C937" s="135">
        <v>17421</v>
      </c>
      <c r="D937" s="135">
        <v>11744</v>
      </c>
      <c r="E937" s="134">
        <f>C937/D937*100</f>
        <v>148.339577656676</v>
      </c>
    </row>
    <row r="938" s="46" customFormat="1" ht="16.95" customHeight="1" spans="1:5">
      <c r="A938" s="65">
        <v>2140109</v>
      </c>
      <c r="B938" s="74" t="s">
        <v>791</v>
      </c>
      <c r="C938" s="135">
        <v>0</v>
      </c>
      <c r="D938" s="135">
        <v>0</v>
      </c>
      <c r="E938" s="134"/>
    </row>
    <row r="939" s="46" customFormat="1" ht="16.95" customHeight="1" spans="1:5">
      <c r="A939" s="65">
        <v>2140110</v>
      </c>
      <c r="B939" s="74" t="s">
        <v>792</v>
      </c>
      <c r="C939" s="135">
        <v>455</v>
      </c>
      <c r="D939" s="135">
        <v>435</v>
      </c>
      <c r="E939" s="134">
        <f>C939/D939*100</f>
        <v>104.597701149425</v>
      </c>
    </row>
    <row r="940" s="46" customFormat="1" ht="16.95" customHeight="1" spans="1:5">
      <c r="A940" s="65">
        <v>2140111</v>
      </c>
      <c r="B940" s="74" t="s">
        <v>793</v>
      </c>
      <c r="C940" s="135"/>
      <c r="D940" s="135">
        <v>0</v>
      </c>
      <c r="E940" s="134"/>
    </row>
    <row r="941" s="46" customFormat="1" ht="16.95" customHeight="1" spans="1:5">
      <c r="A941" s="65">
        <v>2140112</v>
      </c>
      <c r="B941" s="74" t="s">
        <v>794</v>
      </c>
      <c r="C941" s="135">
        <v>67</v>
      </c>
      <c r="D941" s="135">
        <v>56</v>
      </c>
      <c r="E941" s="134">
        <f>C941/D941*100</f>
        <v>119.642857142857</v>
      </c>
    </row>
    <row r="942" s="46" customFormat="1" ht="16.95" customHeight="1" spans="1:5">
      <c r="A942" s="65">
        <v>2140114</v>
      </c>
      <c r="B942" s="74" t="s">
        <v>795</v>
      </c>
      <c r="C942" s="135">
        <v>0</v>
      </c>
      <c r="D942" s="135">
        <v>0</v>
      </c>
      <c r="E942" s="134"/>
    </row>
    <row r="943" s="46" customFormat="1" ht="16.95" customHeight="1" spans="1:5">
      <c r="A943" s="65">
        <v>2140122</v>
      </c>
      <c r="B943" s="74" t="s">
        <v>796</v>
      </c>
      <c r="C943" s="135">
        <v>0</v>
      </c>
      <c r="D943" s="135">
        <v>0</v>
      </c>
      <c r="E943" s="134"/>
    </row>
    <row r="944" s="46" customFormat="1" ht="16.95" customHeight="1" spans="1:5">
      <c r="A944" s="65">
        <v>2140123</v>
      </c>
      <c r="B944" s="74" t="s">
        <v>797</v>
      </c>
      <c r="C944" s="135">
        <v>0</v>
      </c>
      <c r="D944" s="135">
        <v>0</v>
      </c>
      <c r="E944" s="134"/>
    </row>
    <row r="945" s="46" customFormat="1" ht="16.95" customHeight="1" spans="1:5">
      <c r="A945" s="65">
        <v>2140127</v>
      </c>
      <c r="B945" s="74" t="s">
        <v>798</v>
      </c>
      <c r="C945" s="135">
        <v>0</v>
      </c>
      <c r="D945" s="135">
        <v>0</v>
      </c>
      <c r="E945" s="134"/>
    </row>
    <row r="946" s="46" customFormat="1" ht="16.95" customHeight="1" spans="1:5">
      <c r="A946" s="65">
        <v>2140128</v>
      </c>
      <c r="B946" s="74" t="s">
        <v>799</v>
      </c>
      <c r="C946" s="135">
        <v>0</v>
      </c>
      <c r="D946" s="135">
        <v>0</v>
      </c>
      <c r="E946" s="134"/>
    </row>
    <row r="947" s="46" customFormat="1" ht="16.95" customHeight="1" spans="1:5">
      <c r="A947" s="65">
        <v>2140129</v>
      </c>
      <c r="B947" s="74" t="s">
        <v>800</v>
      </c>
      <c r="C947" s="135">
        <v>0</v>
      </c>
      <c r="D947" s="135">
        <v>0</v>
      </c>
      <c r="E947" s="134"/>
    </row>
    <row r="948" s="46" customFormat="1" ht="16.95" customHeight="1" spans="1:5">
      <c r="A948" s="65">
        <v>2140130</v>
      </c>
      <c r="B948" s="74" t="s">
        <v>801</v>
      </c>
      <c r="C948" s="135">
        <v>0</v>
      </c>
      <c r="D948" s="135">
        <v>0</v>
      </c>
      <c r="E948" s="134"/>
    </row>
    <row r="949" s="46" customFormat="1" ht="16.95" customHeight="1" spans="1:5">
      <c r="A949" s="65">
        <v>2140131</v>
      </c>
      <c r="B949" s="74" t="s">
        <v>802</v>
      </c>
      <c r="C949" s="135">
        <v>0</v>
      </c>
      <c r="D949" s="135">
        <v>0</v>
      </c>
      <c r="E949" s="134"/>
    </row>
    <row r="950" s="46" customFormat="1" ht="16.95" customHeight="1" spans="1:5">
      <c r="A950" s="65">
        <v>2140133</v>
      </c>
      <c r="B950" s="74" t="s">
        <v>803</v>
      </c>
      <c r="C950" s="135">
        <v>0</v>
      </c>
      <c r="D950" s="135">
        <v>0</v>
      </c>
      <c r="E950" s="134"/>
    </row>
    <row r="951" s="46" customFormat="1" ht="16.95" customHeight="1" spans="1:5">
      <c r="A951" s="65">
        <v>2140136</v>
      </c>
      <c r="B951" s="74" t="s">
        <v>804</v>
      </c>
      <c r="C951" s="135">
        <v>0</v>
      </c>
      <c r="D951" s="135">
        <v>34</v>
      </c>
      <c r="E951" s="134">
        <f>C951/D951*100</f>
        <v>0</v>
      </c>
    </row>
    <row r="952" s="46" customFormat="1" ht="16.95" customHeight="1" spans="1:5">
      <c r="A952" s="65">
        <v>2140138</v>
      </c>
      <c r="B952" s="74" t="s">
        <v>805</v>
      </c>
      <c r="C952" s="135">
        <v>0</v>
      </c>
      <c r="D952" s="135">
        <v>0</v>
      </c>
      <c r="E952" s="134"/>
    </row>
    <row r="953" s="46" customFormat="1" ht="16.95" customHeight="1" spans="1:5">
      <c r="A953" s="65">
        <v>2140199</v>
      </c>
      <c r="B953" s="74" t="s">
        <v>806</v>
      </c>
      <c r="C953" s="135">
        <v>753</v>
      </c>
      <c r="D953" s="135">
        <v>4306</v>
      </c>
      <c r="E953" s="134">
        <f>C953/D953*100</f>
        <v>17.4872271249419</v>
      </c>
    </row>
    <row r="954" s="46" customFormat="1" ht="16.95" customHeight="1" spans="1:5">
      <c r="A954" s="65">
        <v>21402</v>
      </c>
      <c r="B954" s="73" t="s">
        <v>807</v>
      </c>
      <c r="C954" s="135">
        <v>0</v>
      </c>
      <c r="D954" s="135">
        <v>25</v>
      </c>
      <c r="E954" s="134">
        <f>C954/D954*100</f>
        <v>0</v>
      </c>
    </row>
    <row r="955" s="46" customFormat="1" ht="16.95" customHeight="1" spans="1:5">
      <c r="A955" s="65">
        <v>2140201</v>
      </c>
      <c r="B955" s="74" t="s">
        <v>89</v>
      </c>
      <c r="C955" s="135">
        <v>0</v>
      </c>
      <c r="D955" s="135">
        <v>0</v>
      </c>
      <c r="E955" s="134"/>
    </row>
    <row r="956" s="46" customFormat="1" ht="16.95" customHeight="1" spans="1:5">
      <c r="A956" s="65">
        <v>2140202</v>
      </c>
      <c r="B956" s="74" t="s">
        <v>90</v>
      </c>
      <c r="C956" s="135">
        <v>0</v>
      </c>
      <c r="D956" s="135">
        <v>0</v>
      </c>
      <c r="E956" s="134"/>
    </row>
    <row r="957" s="46" customFormat="1" ht="16.95" customHeight="1" spans="1:5">
      <c r="A957" s="65">
        <v>2140203</v>
      </c>
      <c r="B957" s="74" t="s">
        <v>91</v>
      </c>
      <c r="C957" s="135">
        <v>0</v>
      </c>
      <c r="D957" s="135">
        <v>0</v>
      </c>
      <c r="E957" s="134"/>
    </row>
    <row r="958" s="46" customFormat="1" ht="16.95" customHeight="1" spans="1:5">
      <c r="A958" s="65">
        <v>2140204</v>
      </c>
      <c r="B958" s="74" t="s">
        <v>808</v>
      </c>
      <c r="C958" s="135">
        <v>0</v>
      </c>
      <c r="D958" s="135">
        <v>0</v>
      </c>
      <c r="E958" s="134"/>
    </row>
    <row r="959" s="46" customFormat="1" ht="16.95" customHeight="1" spans="1:5">
      <c r="A959" s="65">
        <v>2140205</v>
      </c>
      <c r="B959" s="74" t="s">
        <v>809</v>
      </c>
      <c r="C959" s="135">
        <v>0</v>
      </c>
      <c r="D959" s="135">
        <v>0</v>
      </c>
      <c r="E959" s="134"/>
    </row>
    <row r="960" s="46" customFormat="1" ht="16.95" customHeight="1" spans="1:5">
      <c r="A960" s="65">
        <v>2140206</v>
      </c>
      <c r="B960" s="74" t="s">
        <v>810</v>
      </c>
      <c r="C960" s="135">
        <v>0</v>
      </c>
      <c r="D960" s="135">
        <v>0</v>
      </c>
      <c r="E960" s="134"/>
    </row>
    <row r="961" s="46" customFormat="1" ht="16.95" customHeight="1" spans="1:5">
      <c r="A961" s="65">
        <v>2140207</v>
      </c>
      <c r="B961" s="74" t="s">
        <v>811</v>
      </c>
      <c r="C961" s="135">
        <v>0</v>
      </c>
      <c r="D961" s="135">
        <v>0</v>
      </c>
      <c r="E961" s="134"/>
    </row>
    <row r="962" s="46" customFormat="1" ht="16.95" customHeight="1" spans="1:5">
      <c r="A962" s="65">
        <v>2140208</v>
      </c>
      <c r="B962" s="74" t="s">
        <v>812</v>
      </c>
      <c r="C962" s="135">
        <v>0</v>
      </c>
      <c r="D962" s="135">
        <v>0</v>
      </c>
      <c r="E962" s="134"/>
    </row>
    <row r="963" s="46" customFormat="1" ht="16.95" customHeight="1" spans="1:5">
      <c r="A963" s="65">
        <v>2140299</v>
      </c>
      <c r="B963" s="74" t="s">
        <v>813</v>
      </c>
      <c r="C963" s="135">
        <v>0</v>
      </c>
      <c r="D963" s="135">
        <v>25</v>
      </c>
      <c r="E963" s="134">
        <f>C963/D963*100</f>
        <v>0</v>
      </c>
    </row>
    <row r="964" s="46" customFormat="1" ht="16.95" customHeight="1" spans="1:5">
      <c r="A964" s="65">
        <v>21403</v>
      </c>
      <c r="B964" s="73" t="s">
        <v>814</v>
      </c>
      <c r="C964" s="135">
        <v>0</v>
      </c>
      <c r="D964" s="135">
        <v>0</v>
      </c>
      <c r="E964" s="134"/>
    </row>
    <row r="965" s="46" customFormat="1" ht="16.95" customHeight="1" spans="1:5">
      <c r="A965" s="65">
        <v>2140301</v>
      </c>
      <c r="B965" s="74" t="s">
        <v>89</v>
      </c>
      <c r="C965" s="135">
        <v>0</v>
      </c>
      <c r="D965" s="135">
        <v>0</v>
      </c>
      <c r="E965" s="134"/>
    </row>
    <row r="966" s="46" customFormat="1" ht="16.95" customHeight="1" spans="1:5">
      <c r="A966" s="65">
        <v>2140302</v>
      </c>
      <c r="B966" s="74" t="s">
        <v>90</v>
      </c>
      <c r="C966" s="135">
        <v>0</v>
      </c>
      <c r="D966" s="135">
        <v>0</v>
      </c>
      <c r="E966" s="134"/>
    </row>
    <row r="967" s="46" customFormat="1" ht="16.95" customHeight="1" spans="1:5">
      <c r="A967" s="65">
        <v>2140303</v>
      </c>
      <c r="B967" s="74" t="s">
        <v>91</v>
      </c>
      <c r="C967" s="135">
        <v>0</v>
      </c>
      <c r="D967" s="135">
        <v>0</v>
      </c>
      <c r="E967" s="134"/>
    </row>
    <row r="968" s="46" customFormat="1" ht="16.95" customHeight="1" spans="1:5">
      <c r="A968" s="65">
        <v>2140304</v>
      </c>
      <c r="B968" s="74" t="s">
        <v>815</v>
      </c>
      <c r="C968" s="135">
        <v>0</v>
      </c>
      <c r="D968" s="135">
        <v>0</v>
      </c>
      <c r="E968" s="134"/>
    </row>
    <row r="969" s="46" customFormat="1" ht="16.95" customHeight="1" spans="1:5">
      <c r="A969" s="65">
        <v>2140305</v>
      </c>
      <c r="B969" s="74" t="s">
        <v>816</v>
      </c>
      <c r="C969" s="135">
        <v>0</v>
      </c>
      <c r="D969" s="135">
        <v>0</v>
      </c>
      <c r="E969" s="134"/>
    </row>
    <row r="970" s="46" customFormat="1" ht="16.95" customHeight="1" spans="1:5">
      <c r="A970" s="65">
        <v>2140306</v>
      </c>
      <c r="B970" s="74" t="s">
        <v>817</v>
      </c>
      <c r="C970" s="135">
        <v>0</v>
      </c>
      <c r="D970" s="135">
        <v>0</v>
      </c>
      <c r="E970" s="134"/>
    </row>
    <row r="971" s="46" customFormat="1" ht="16.95" customHeight="1" spans="1:5">
      <c r="A971" s="65">
        <v>2140307</v>
      </c>
      <c r="B971" s="74" t="s">
        <v>818</v>
      </c>
      <c r="C971" s="135">
        <v>0</v>
      </c>
      <c r="D971" s="135">
        <v>0</v>
      </c>
      <c r="E971" s="134"/>
    </row>
    <row r="972" s="46" customFormat="1" ht="16.95" customHeight="1" spans="1:5">
      <c r="A972" s="65">
        <v>2140308</v>
      </c>
      <c r="B972" s="74" t="s">
        <v>819</v>
      </c>
      <c r="C972" s="135">
        <v>0</v>
      </c>
      <c r="D972" s="135">
        <v>0</v>
      </c>
      <c r="E972" s="134"/>
    </row>
    <row r="973" s="46" customFormat="1" ht="16.95" customHeight="1" spans="1:5">
      <c r="A973" s="65">
        <v>2140399</v>
      </c>
      <c r="B973" s="74" t="s">
        <v>820</v>
      </c>
      <c r="C973" s="135">
        <v>0</v>
      </c>
      <c r="D973" s="135">
        <v>0</v>
      </c>
      <c r="E973" s="134"/>
    </row>
    <row r="974" s="46" customFormat="1" ht="16.95" customHeight="1" spans="1:5">
      <c r="A974" s="65">
        <v>21405</v>
      </c>
      <c r="B974" s="73" t="s">
        <v>821</v>
      </c>
      <c r="C974" s="135">
        <v>0</v>
      </c>
      <c r="D974" s="135">
        <v>0</v>
      </c>
      <c r="E974" s="134"/>
    </row>
    <row r="975" s="46" customFormat="1" ht="16.95" customHeight="1" spans="1:5">
      <c r="A975" s="65">
        <v>2140501</v>
      </c>
      <c r="B975" s="74" t="s">
        <v>89</v>
      </c>
      <c r="C975" s="135">
        <v>0</v>
      </c>
      <c r="D975" s="135">
        <v>0</v>
      </c>
      <c r="E975" s="134"/>
    </row>
    <row r="976" s="46" customFormat="1" ht="16.95" customHeight="1" spans="1:5">
      <c r="A976" s="65">
        <v>2140502</v>
      </c>
      <c r="B976" s="74" t="s">
        <v>90</v>
      </c>
      <c r="C976" s="135">
        <v>0</v>
      </c>
      <c r="D976" s="135">
        <v>0</v>
      </c>
      <c r="E976" s="134"/>
    </row>
    <row r="977" s="46" customFormat="1" ht="16.95" customHeight="1" spans="1:5">
      <c r="A977" s="65">
        <v>2140503</v>
      </c>
      <c r="B977" s="74" t="s">
        <v>91</v>
      </c>
      <c r="C977" s="135">
        <v>0</v>
      </c>
      <c r="D977" s="135">
        <v>0</v>
      </c>
      <c r="E977" s="134"/>
    </row>
    <row r="978" s="46" customFormat="1" ht="16.95" customHeight="1" spans="1:5">
      <c r="A978" s="65">
        <v>2140504</v>
      </c>
      <c r="B978" s="74" t="s">
        <v>812</v>
      </c>
      <c r="C978" s="135">
        <v>0</v>
      </c>
      <c r="D978" s="135">
        <v>0</v>
      </c>
      <c r="E978" s="134"/>
    </row>
    <row r="979" s="46" customFormat="1" ht="16.95" customHeight="1" spans="1:5">
      <c r="A979" s="65">
        <v>2140505</v>
      </c>
      <c r="B979" s="74" t="s">
        <v>822</v>
      </c>
      <c r="C979" s="135">
        <v>0</v>
      </c>
      <c r="D979" s="135">
        <v>0</v>
      </c>
      <c r="E979" s="134"/>
    </row>
    <row r="980" s="46" customFormat="1" ht="16.95" customHeight="1" spans="1:5">
      <c r="A980" s="65">
        <v>2140599</v>
      </c>
      <c r="B980" s="74" t="s">
        <v>823</v>
      </c>
      <c r="C980" s="135">
        <v>0</v>
      </c>
      <c r="D980" s="135">
        <v>0</v>
      </c>
      <c r="E980" s="134"/>
    </row>
    <row r="981" s="46" customFormat="1" ht="16.95" customHeight="1" spans="1:5">
      <c r="A981" s="65">
        <v>21406</v>
      </c>
      <c r="B981" s="73" t="s">
        <v>824</v>
      </c>
      <c r="C981" s="135"/>
      <c r="D981" s="135">
        <v>4614</v>
      </c>
      <c r="E981" s="134">
        <f>C981/D981*100</f>
        <v>0</v>
      </c>
    </row>
    <row r="982" s="46" customFormat="1" ht="16.95" customHeight="1" spans="1:5">
      <c r="A982" s="65">
        <v>2140601</v>
      </c>
      <c r="B982" s="74" t="s">
        <v>825</v>
      </c>
      <c r="C982" s="135"/>
      <c r="D982" s="135">
        <v>1127</v>
      </c>
      <c r="E982" s="134">
        <f>C982/D982*100</f>
        <v>0</v>
      </c>
    </row>
    <row r="983" s="46" customFormat="1" ht="16.95" customHeight="1" spans="1:5">
      <c r="A983" s="65">
        <v>2140602</v>
      </c>
      <c r="B983" s="74" t="s">
        <v>826</v>
      </c>
      <c r="C983" s="135"/>
      <c r="D983" s="135">
        <v>2407</v>
      </c>
      <c r="E983" s="134">
        <f>C983/D983*100</f>
        <v>0</v>
      </c>
    </row>
    <row r="984" s="46" customFormat="1" ht="16.95" customHeight="1" spans="1:5">
      <c r="A984" s="65">
        <v>2140603</v>
      </c>
      <c r="B984" s="74" t="s">
        <v>827</v>
      </c>
      <c r="C984" s="135"/>
      <c r="D984" s="135">
        <v>0</v>
      </c>
      <c r="E984" s="134"/>
    </row>
    <row r="985" s="46" customFormat="1" ht="16.95" customHeight="1" spans="1:5">
      <c r="A985" s="65">
        <v>2140699</v>
      </c>
      <c r="B985" s="74" t="s">
        <v>828</v>
      </c>
      <c r="C985" s="135"/>
      <c r="D985" s="135">
        <v>1080</v>
      </c>
      <c r="E985" s="134">
        <f t="shared" ref="E985:E990" si="12">C985/D985*100</f>
        <v>0</v>
      </c>
    </row>
    <row r="986" s="46" customFormat="1" ht="16.95" customHeight="1" spans="1:5">
      <c r="A986" s="65">
        <v>21499</v>
      </c>
      <c r="B986" s="73" t="s">
        <v>829</v>
      </c>
      <c r="C986" s="135">
        <v>4980</v>
      </c>
      <c r="D986" s="135">
        <v>2457</v>
      </c>
      <c r="E986" s="134">
        <f t="shared" si="12"/>
        <v>202.686202686203</v>
      </c>
    </row>
    <row r="987" s="46" customFormat="1" ht="16.95" customHeight="1" spans="1:5">
      <c r="A987" s="65">
        <v>2149901</v>
      </c>
      <c r="B987" s="74" t="s">
        <v>830</v>
      </c>
      <c r="C987" s="135">
        <v>923</v>
      </c>
      <c r="D987" s="135">
        <v>1458</v>
      </c>
      <c r="E987" s="134">
        <f t="shared" si="12"/>
        <v>63.3058984910837</v>
      </c>
    </row>
    <row r="988" s="46" customFormat="1" ht="16.95" customHeight="1" spans="1:5">
      <c r="A988" s="65">
        <v>2149999</v>
      </c>
      <c r="B988" s="74" t="s">
        <v>831</v>
      </c>
      <c r="C988" s="135">
        <v>4057</v>
      </c>
      <c r="D988" s="135">
        <v>999</v>
      </c>
      <c r="E988" s="134">
        <f t="shared" si="12"/>
        <v>406.106106106106</v>
      </c>
    </row>
    <row r="989" s="46" customFormat="1" ht="16.95" customHeight="1" spans="1:5">
      <c r="A989" s="65">
        <v>215</v>
      </c>
      <c r="B989" s="73" t="s">
        <v>832</v>
      </c>
      <c r="C989" s="135">
        <v>2470</v>
      </c>
      <c r="D989" s="135">
        <v>5036</v>
      </c>
      <c r="E989" s="134">
        <f t="shared" si="12"/>
        <v>49.0468625893566</v>
      </c>
    </row>
    <row r="990" s="46" customFormat="1" ht="16.95" customHeight="1" spans="1:5">
      <c r="A990" s="65">
        <v>21501</v>
      </c>
      <c r="B990" s="73" t="s">
        <v>833</v>
      </c>
      <c r="C990" s="135">
        <v>0</v>
      </c>
      <c r="D990" s="135">
        <v>51</v>
      </c>
      <c r="E990" s="134">
        <f t="shared" si="12"/>
        <v>0</v>
      </c>
    </row>
    <row r="991" s="46" customFormat="1" ht="16.95" customHeight="1" spans="1:5">
      <c r="A991" s="65">
        <v>2150101</v>
      </c>
      <c r="B991" s="74" t="s">
        <v>89</v>
      </c>
      <c r="C991" s="135">
        <v>0</v>
      </c>
      <c r="D991" s="135">
        <v>0</v>
      </c>
      <c r="E991" s="134"/>
    </row>
    <row r="992" s="46" customFormat="1" ht="16.95" customHeight="1" spans="1:5">
      <c r="A992" s="65">
        <v>2150102</v>
      </c>
      <c r="B992" s="74" t="s">
        <v>90</v>
      </c>
      <c r="C992" s="135">
        <v>0</v>
      </c>
      <c r="D992" s="135">
        <v>0</v>
      </c>
      <c r="E992" s="134"/>
    </row>
    <row r="993" s="46" customFormat="1" ht="16.95" customHeight="1" spans="1:5">
      <c r="A993" s="65">
        <v>2150103</v>
      </c>
      <c r="B993" s="74" t="s">
        <v>91</v>
      </c>
      <c r="C993" s="135">
        <v>0</v>
      </c>
      <c r="D993" s="135">
        <v>0</v>
      </c>
      <c r="E993" s="134"/>
    </row>
    <row r="994" s="46" customFormat="1" ht="16.95" customHeight="1" spans="1:5">
      <c r="A994" s="65">
        <v>2150104</v>
      </c>
      <c r="B994" s="74" t="s">
        <v>834</v>
      </c>
      <c r="C994" s="135">
        <v>0</v>
      </c>
      <c r="D994" s="135">
        <v>0</v>
      </c>
      <c r="E994" s="134"/>
    </row>
    <row r="995" s="46" customFormat="1" ht="16.95" customHeight="1" spans="1:5">
      <c r="A995" s="65">
        <v>2150105</v>
      </c>
      <c r="B995" s="74" t="s">
        <v>835</v>
      </c>
      <c r="C995" s="135">
        <v>0</v>
      </c>
      <c r="D995" s="135">
        <v>0</v>
      </c>
      <c r="E995" s="134"/>
    </row>
    <row r="996" s="46" customFormat="1" ht="16.95" customHeight="1" spans="1:5">
      <c r="A996" s="65">
        <v>2150106</v>
      </c>
      <c r="B996" s="74" t="s">
        <v>836</v>
      </c>
      <c r="C996" s="135">
        <v>0</v>
      </c>
      <c r="D996" s="135">
        <v>0</v>
      </c>
      <c r="E996" s="134"/>
    </row>
    <row r="997" s="46" customFormat="1" ht="16.95" customHeight="1" spans="1:5">
      <c r="A997" s="65">
        <v>2150107</v>
      </c>
      <c r="B997" s="74" t="s">
        <v>837</v>
      </c>
      <c r="C997" s="135">
        <v>0</v>
      </c>
      <c r="D997" s="135">
        <v>0</v>
      </c>
      <c r="E997" s="134"/>
    </row>
    <row r="998" s="46" customFormat="1" ht="16.95" customHeight="1" spans="1:5">
      <c r="A998" s="65">
        <v>2150108</v>
      </c>
      <c r="B998" s="74" t="s">
        <v>838</v>
      </c>
      <c r="C998" s="135">
        <v>0</v>
      </c>
      <c r="D998" s="135">
        <v>0</v>
      </c>
      <c r="E998" s="134"/>
    </row>
    <row r="999" s="46" customFormat="1" ht="16.95" customHeight="1" spans="1:5">
      <c r="A999" s="65">
        <v>2150199</v>
      </c>
      <c r="B999" s="74" t="s">
        <v>839</v>
      </c>
      <c r="C999" s="135">
        <v>0</v>
      </c>
      <c r="D999" s="135">
        <v>51</v>
      </c>
      <c r="E999" s="134">
        <f>C999/D999*100</f>
        <v>0</v>
      </c>
    </row>
    <row r="1000" s="46" customFormat="1" ht="16.95" customHeight="1" spans="1:5">
      <c r="A1000" s="65">
        <v>21502</v>
      </c>
      <c r="B1000" s="73" t="s">
        <v>840</v>
      </c>
      <c r="C1000" s="135">
        <v>879</v>
      </c>
      <c r="D1000" s="135">
        <v>2504</v>
      </c>
      <c r="E1000" s="134">
        <f>C1000/D1000*100</f>
        <v>35.1038338658147</v>
      </c>
    </row>
    <row r="1001" s="46" customFormat="1" ht="16.95" customHeight="1" spans="1:5">
      <c r="A1001" s="65">
        <v>2150201</v>
      </c>
      <c r="B1001" s="74" t="s">
        <v>89</v>
      </c>
      <c r="C1001" s="135">
        <v>558</v>
      </c>
      <c r="D1001" s="135">
        <v>656</v>
      </c>
      <c r="E1001" s="134">
        <f>C1001/D1001*100</f>
        <v>85.0609756097561</v>
      </c>
    </row>
    <row r="1002" s="46" customFormat="1" ht="16.95" customHeight="1" spans="1:5">
      <c r="A1002" s="65">
        <v>2150202</v>
      </c>
      <c r="B1002" s="74" t="s">
        <v>90</v>
      </c>
      <c r="C1002" s="135">
        <v>0</v>
      </c>
      <c r="D1002" s="135">
        <v>71</v>
      </c>
      <c r="E1002" s="134">
        <f>C1002/D1002*100</f>
        <v>0</v>
      </c>
    </row>
    <row r="1003" s="46" customFormat="1" ht="16.95" customHeight="1" spans="1:5">
      <c r="A1003" s="65">
        <v>2150203</v>
      </c>
      <c r="B1003" s="74" t="s">
        <v>91</v>
      </c>
      <c r="C1003" s="135">
        <v>0</v>
      </c>
      <c r="D1003" s="135">
        <v>0</v>
      </c>
      <c r="E1003" s="134"/>
    </row>
    <row r="1004" s="46" customFormat="1" ht="16.95" customHeight="1" spans="1:5">
      <c r="A1004" s="65">
        <v>2150204</v>
      </c>
      <c r="B1004" s="74" t="s">
        <v>841</v>
      </c>
      <c r="C1004" s="135">
        <v>0</v>
      </c>
      <c r="D1004" s="135">
        <v>0</v>
      </c>
      <c r="E1004" s="134"/>
    </row>
    <row r="1005" s="46" customFormat="1" ht="16.95" customHeight="1" spans="1:5">
      <c r="A1005" s="65">
        <v>2150205</v>
      </c>
      <c r="B1005" s="74" t="s">
        <v>842</v>
      </c>
      <c r="C1005" s="135">
        <v>0</v>
      </c>
      <c r="D1005" s="135">
        <v>0</v>
      </c>
      <c r="E1005" s="134"/>
    </row>
    <row r="1006" s="46" customFormat="1" ht="16.95" customHeight="1" spans="1:5">
      <c r="A1006" s="65">
        <v>2150206</v>
      </c>
      <c r="B1006" s="74" t="s">
        <v>843</v>
      </c>
      <c r="C1006" s="135">
        <v>0</v>
      </c>
      <c r="D1006" s="135">
        <v>0</v>
      </c>
      <c r="E1006" s="134"/>
    </row>
    <row r="1007" s="46" customFormat="1" ht="16.95" customHeight="1" spans="1:5">
      <c r="A1007" s="65">
        <v>2150207</v>
      </c>
      <c r="B1007" s="74" t="s">
        <v>844</v>
      </c>
      <c r="C1007" s="135">
        <v>0</v>
      </c>
      <c r="D1007" s="135">
        <v>0</v>
      </c>
      <c r="E1007" s="134"/>
    </row>
    <row r="1008" s="46" customFormat="1" ht="16.95" customHeight="1" spans="1:5">
      <c r="A1008" s="65">
        <v>2150208</v>
      </c>
      <c r="B1008" s="74" t="s">
        <v>845</v>
      </c>
      <c r="C1008" s="135">
        <v>0</v>
      </c>
      <c r="D1008" s="135">
        <v>0</v>
      </c>
      <c r="E1008" s="134"/>
    </row>
    <row r="1009" s="46" customFormat="1" ht="16.95" customHeight="1" spans="1:5">
      <c r="A1009" s="65">
        <v>2150209</v>
      </c>
      <c r="B1009" s="74" t="s">
        <v>846</v>
      </c>
      <c r="C1009" s="135">
        <v>0</v>
      </c>
      <c r="D1009" s="135">
        <v>0</v>
      </c>
      <c r="E1009" s="134"/>
    </row>
    <row r="1010" s="46" customFormat="1" ht="16.95" customHeight="1" spans="1:5">
      <c r="A1010" s="65">
        <v>2150210</v>
      </c>
      <c r="B1010" s="74" t="s">
        <v>847</v>
      </c>
      <c r="C1010" s="135">
        <v>0</v>
      </c>
      <c r="D1010" s="135">
        <v>0</v>
      </c>
      <c r="E1010" s="134"/>
    </row>
    <row r="1011" s="46" customFormat="1" ht="16.95" customHeight="1" spans="1:5">
      <c r="A1011" s="65">
        <v>2150212</v>
      </c>
      <c r="B1011" s="74" t="s">
        <v>848</v>
      </c>
      <c r="C1011" s="135">
        <v>0</v>
      </c>
      <c r="D1011" s="135">
        <v>0</v>
      </c>
      <c r="E1011" s="134"/>
    </row>
    <row r="1012" s="46" customFormat="1" ht="16.95" customHeight="1" spans="1:5">
      <c r="A1012" s="65">
        <v>2150213</v>
      </c>
      <c r="B1012" s="74" t="s">
        <v>849</v>
      </c>
      <c r="C1012" s="135">
        <v>0</v>
      </c>
      <c r="D1012" s="135">
        <v>0</v>
      </c>
      <c r="E1012" s="134"/>
    </row>
    <row r="1013" s="46" customFormat="1" ht="16.95" customHeight="1" spans="1:5">
      <c r="A1013" s="65">
        <v>2150214</v>
      </c>
      <c r="B1013" s="74" t="s">
        <v>850</v>
      </c>
      <c r="C1013" s="135">
        <v>0</v>
      </c>
      <c r="D1013" s="135">
        <v>0</v>
      </c>
      <c r="E1013" s="134"/>
    </row>
    <row r="1014" s="46" customFormat="1" ht="16.95" customHeight="1" spans="1:5">
      <c r="A1014" s="65">
        <v>2150215</v>
      </c>
      <c r="B1014" s="74" t="s">
        <v>851</v>
      </c>
      <c r="C1014" s="135">
        <v>0</v>
      </c>
      <c r="D1014" s="135">
        <v>0</v>
      </c>
      <c r="E1014" s="134"/>
    </row>
    <row r="1015" s="46" customFormat="1" ht="16.95" customHeight="1" spans="1:5">
      <c r="A1015" s="65">
        <v>2150299</v>
      </c>
      <c r="B1015" s="74" t="s">
        <v>852</v>
      </c>
      <c r="C1015" s="135">
        <v>321</v>
      </c>
      <c r="D1015" s="135">
        <v>1777</v>
      </c>
      <c r="E1015" s="134">
        <f>C1015/D1015*100</f>
        <v>18.0641530669668</v>
      </c>
    </row>
    <row r="1016" s="46" customFormat="1" ht="16.95" customHeight="1" spans="1:5">
      <c r="A1016" s="65">
        <v>21503</v>
      </c>
      <c r="B1016" s="73" t="s">
        <v>853</v>
      </c>
      <c r="C1016" s="135">
        <v>0</v>
      </c>
      <c r="D1016" s="135">
        <v>0</v>
      </c>
      <c r="E1016" s="134"/>
    </row>
    <row r="1017" s="46" customFormat="1" ht="16.95" customHeight="1" spans="1:5">
      <c r="A1017" s="65">
        <v>2150301</v>
      </c>
      <c r="B1017" s="74" t="s">
        <v>89</v>
      </c>
      <c r="C1017" s="135">
        <v>0</v>
      </c>
      <c r="D1017" s="135">
        <v>0</v>
      </c>
      <c r="E1017" s="134"/>
    </row>
    <row r="1018" s="46" customFormat="1" ht="16.95" customHeight="1" spans="1:5">
      <c r="A1018" s="65">
        <v>2150302</v>
      </c>
      <c r="B1018" s="74" t="s">
        <v>90</v>
      </c>
      <c r="C1018" s="135">
        <v>0</v>
      </c>
      <c r="D1018" s="135">
        <v>0</v>
      </c>
      <c r="E1018" s="134"/>
    </row>
    <row r="1019" s="46" customFormat="1" ht="16.95" customHeight="1" spans="1:5">
      <c r="A1019" s="65">
        <v>2150303</v>
      </c>
      <c r="B1019" s="74" t="s">
        <v>91</v>
      </c>
      <c r="C1019" s="135">
        <v>0</v>
      </c>
      <c r="D1019" s="135">
        <v>0</v>
      </c>
      <c r="E1019" s="134"/>
    </row>
    <row r="1020" s="46" customFormat="1" ht="16.95" customHeight="1" spans="1:5">
      <c r="A1020" s="65">
        <v>2150399</v>
      </c>
      <c r="B1020" s="74" t="s">
        <v>854</v>
      </c>
      <c r="C1020" s="135">
        <v>0</v>
      </c>
      <c r="D1020" s="135">
        <v>0</v>
      </c>
      <c r="E1020" s="134"/>
    </row>
    <row r="1021" s="46" customFormat="1" ht="16.95" customHeight="1" spans="1:5">
      <c r="A1021" s="65">
        <v>21505</v>
      </c>
      <c r="B1021" s="73" t="s">
        <v>855</v>
      </c>
      <c r="C1021" s="135">
        <v>570</v>
      </c>
      <c r="D1021" s="135">
        <v>2174</v>
      </c>
      <c r="E1021" s="134">
        <f>C1021/D1021*100</f>
        <v>26.2189512419503</v>
      </c>
    </row>
    <row r="1022" s="46" customFormat="1" ht="16.95" customHeight="1" spans="1:5">
      <c r="A1022" s="65">
        <v>2150501</v>
      </c>
      <c r="B1022" s="74" t="s">
        <v>89</v>
      </c>
      <c r="C1022" s="135">
        <v>102</v>
      </c>
      <c r="D1022" s="135">
        <v>12</v>
      </c>
      <c r="E1022" s="134">
        <f>C1022/D1022*100</f>
        <v>850</v>
      </c>
    </row>
    <row r="1023" s="46" customFormat="1" ht="16.95" customHeight="1" spans="1:5">
      <c r="A1023" s="65">
        <v>2150502</v>
      </c>
      <c r="B1023" s="74" t="s">
        <v>90</v>
      </c>
      <c r="C1023" s="135">
        <v>0</v>
      </c>
      <c r="D1023" s="135">
        <v>0</v>
      </c>
      <c r="E1023" s="134"/>
    </row>
    <row r="1024" s="46" customFormat="1" ht="16.95" customHeight="1" spans="1:5">
      <c r="A1024" s="65">
        <v>2150503</v>
      </c>
      <c r="B1024" s="74" t="s">
        <v>91</v>
      </c>
      <c r="C1024" s="135">
        <v>0</v>
      </c>
      <c r="D1024" s="135">
        <v>0</v>
      </c>
      <c r="E1024" s="134"/>
    </row>
    <row r="1025" s="46" customFormat="1" ht="16.95" customHeight="1" spans="1:5">
      <c r="A1025" s="65">
        <v>2150505</v>
      </c>
      <c r="B1025" s="74" t="s">
        <v>856</v>
      </c>
      <c r="C1025" s="135">
        <v>0</v>
      </c>
      <c r="D1025" s="135">
        <v>0</v>
      </c>
      <c r="E1025" s="134"/>
    </row>
    <row r="1026" s="46" customFormat="1" ht="16.95" customHeight="1" spans="1:5">
      <c r="A1026" s="65">
        <v>2150507</v>
      </c>
      <c r="B1026" s="74" t="s">
        <v>857</v>
      </c>
      <c r="C1026" s="135">
        <v>0</v>
      </c>
      <c r="D1026" s="135">
        <v>0</v>
      </c>
      <c r="E1026" s="134"/>
    </row>
    <row r="1027" s="46" customFormat="1" ht="16.95" customHeight="1" spans="1:5">
      <c r="A1027" s="65">
        <v>2150508</v>
      </c>
      <c r="B1027" s="74" t="s">
        <v>858</v>
      </c>
      <c r="C1027" s="135">
        <v>0</v>
      </c>
      <c r="D1027" s="135">
        <v>0</v>
      </c>
      <c r="E1027" s="134"/>
    </row>
    <row r="1028" s="46" customFormat="1" ht="16.95" customHeight="1" spans="1:5">
      <c r="A1028" s="65">
        <v>2150516</v>
      </c>
      <c r="B1028" s="74" t="s">
        <v>859</v>
      </c>
      <c r="C1028" s="135">
        <v>0</v>
      </c>
      <c r="D1028" s="135">
        <v>0</v>
      </c>
      <c r="E1028" s="134"/>
    </row>
    <row r="1029" s="46" customFormat="1" ht="16.95" customHeight="1" spans="1:5">
      <c r="A1029" s="65">
        <v>2150517</v>
      </c>
      <c r="B1029" s="74" t="s">
        <v>860</v>
      </c>
      <c r="C1029" s="135">
        <v>0</v>
      </c>
      <c r="D1029" s="135">
        <v>2000</v>
      </c>
      <c r="E1029" s="134">
        <f>C1029/D1029*100</f>
        <v>0</v>
      </c>
    </row>
    <row r="1030" s="46" customFormat="1" ht="16.95" customHeight="1" spans="1:5">
      <c r="A1030" s="65">
        <v>2150550</v>
      </c>
      <c r="B1030" s="74" t="s">
        <v>98</v>
      </c>
      <c r="C1030" s="135">
        <v>0</v>
      </c>
      <c r="D1030" s="135">
        <v>0</v>
      </c>
      <c r="E1030" s="134"/>
    </row>
    <row r="1031" s="46" customFormat="1" ht="16.95" customHeight="1" spans="1:5">
      <c r="A1031" s="65">
        <v>2150599</v>
      </c>
      <c r="B1031" s="74" t="s">
        <v>861</v>
      </c>
      <c r="C1031" s="135">
        <v>468</v>
      </c>
      <c r="D1031" s="135">
        <v>162</v>
      </c>
      <c r="E1031" s="134">
        <f>C1031/D1031*100</f>
        <v>288.888888888889</v>
      </c>
    </row>
    <row r="1032" s="46" customFormat="1" ht="16.95" customHeight="1" spans="1:5">
      <c r="A1032" s="65">
        <v>21507</v>
      </c>
      <c r="B1032" s="73" t="s">
        <v>862</v>
      </c>
      <c r="C1032" s="135">
        <v>0</v>
      </c>
      <c r="D1032" s="135">
        <v>0</v>
      </c>
      <c r="E1032" s="134"/>
    </row>
    <row r="1033" s="46" customFormat="1" ht="16.95" customHeight="1" spans="1:5">
      <c r="A1033" s="65">
        <v>2150701</v>
      </c>
      <c r="B1033" s="74" t="s">
        <v>89</v>
      </c>
      <c r="C1033" s="135">
        <v>0</v>
      </c>
      <c r="D1033" s="135">
        <v>0</v>
      </c>
      <c r="E1033" s="134"/>
    </row>
    <row r="1034" s="46" customFormat="1" ht="16.95" customHeight="1" spans="1:5">
      <c r="A1034" s="65">
        <v>2150702</v>
      </c>
      <c r="B1034" s="74" t="s">
        <v>90</v>
      </c>
      <c r="C1034" s="135">
        <v>0</v>
      </c>
      <c r="D1034" s="135">
        <v>0</v>
      </c>
      <c r="E1034" s="134"/>
    </row>
    <row r="1035" s="46" customFormat="1" ht="16.95" customHeight="1" spans="1:5">
      <c r="A1035" s="65">
        <v>2150703</v>
      </c>
      <c r="B1035" s="74" t="s">
        <v>91</v>
      </c>
      <c r="C1035" s="135">
        <v>0</v>
      </c>
      <c r="D1035" s="135">
        <v>0</v>
      </c>
      <c r="E1035" s="134"/>
    </row>
    <row r="1036" s="46" customFormat="1" ht="16.95" customHeight="1" spans="1:5">
      <c r="A1036" s="65">
        <v>2150704</v>
      </c>
      <c r="B1036" s="74" t="s">
        <v>863</v>
      </c>
      <c r="C1036" s="135">
        <v>0</v>
      </c>
      <c r="D1036" s="135">
        <v>0</v>
      </c>
      <c r="E1036" s="134"/>
    </row>
    <row r="1037" s="46" customFormat="1" ht="16.95" customHeight="1" spans="1:5">
      <c r="A1037" s="65">
        <v>2150705</v>
      </c>
      <c r="B1037" s="74" t="s">
        <v>864</v>
      </c>
      <c r="C1037" s="135">
        <v>0</v>
      </c>
      <c r="D1037" s="135">
        <v>0</v>
      </c>
      <c r="E1037" s="134"/>
    </row>
    <row r="1038" s="46" customFormat="1" ht="16.95" customHeight="1" spans="1:5">
      <c r="A1038" s="65">
        <v>2150799</v>
      </c>
      <c r="B1038" s="74" t="s">
        <v>865</v>
      </c>
      <c r="C1038" s="135">
        <v>0</v>
      </c>
      <c r="D1038" s="135">
        <v>0</v>
      </c>
      <c r="E1038" s="134"/>
    </row>
    <row r="1039" s="46" customFormat="1" ht="16.95" customHeight="1" spans="1:5">
      <c r="A1039" s="65">
        <v>21508</v>
      </c>
      <c r="B1039" s="73" t="s">
        <v>866</v>
      </c>
      <c r="C1039" s="135">
        <v>155</v>
      </c>
      <c r="D1039" s="135">
        <v>277</v>
      </c>
      <c r="E1039" s="134">
        <f>C1039/D1039*100</f>
        <v>55.956678700361</v>
      </c>
    </row>
    <row r="1040" s="46" customFormat="1" ht="16.95" customHeight="1" spans="1:5">
      <c r="A1040" s="65">
        <v>2150801</v>
      </c>
      <c r="B1040" s="74" t="s">
        <v>89</v>
      </c>
      <c r="C1040" s="135">
        <v>0</v>
      </c>
      <c r="D1040" s="135">
        <v>0</v>
      </c>
      <c r="E1040" s="134"/>
    </row>
    <row r="1041" s="46" customFormat="1" ht="16.95" customHeight="1" spans="1:5">
      <c r="A1041" s="65">
        <v>2150802</v>
      </c>
      <c r="B1041" s="74" t="s">
        <v>90</v>
      </c>
      <c r="C1041" s="135">
        <v>0</v>
      </c>
      <c r="D1041" s="135">
        <v>0</v>
      </c>
      <c r="E1041" s="134"/>
    </row>
    <row r="1042" s="46" customFormat="1" ht="16.95" customHeight="1" spans="1:5">
      <c r="A1042" s="65">
        <v>2150803</v>
      </c>
      <c r="B1042" s="74" t="s">
        <v>91</v>
      </c>
      <c r="C1042" s="135">
        <v>0</v>
      </c>
      <c r="D1042" s="135">
        <v>0</v>
      </c>
      <c r="E1042" s="134"/>
    </row>
    <row r="1043" s="46" customFormat="1" ht="16.95" customHeight="1" spans="1:5">
      <c r="A1043" s="65">
        <v>2150804</v>
      </c>
      <c r="B1043" s="74" t="s">
        <v>867</v>
      </c>
      <c r="C1043" s="135">
        <v>0</v>
      </c>
      <c r="D1043" s="135">
        <v>0</v>
      </c>
      <c r="E1043" s="134"/>
    </row>
    <row r="1044" s="46" customFormat="1" ht="16.95" customHeight="1" spans="1:5">
      <c r="A1044" s="65">
        <v>2150805</v>
      </c>
      <c r="B1044" s="74" t="s">
        <v>868</v>
      </c>
      <c r="C1044" s="135">
        <v>75</v>
      </c>
      <c r="D1044" s="135">
        <v>273</v>
      </c>
      <c r="E1044" s="134">
        <f>C1044/D1044*100</f>
        <v>27.4725274725275</v>
      </c>
    </row>
    <row r="1045" s="46" customFormat="1" ht="16.95" customHeight="1" spans="1:5">
      <c r="A1045" s="65">
        <v>2150806</v>
      </c>
      <c r="B1045" s="74" t="s">
        <v>869</v>
      </c>
      <c r="C1045" s="135">
        <v>0</v>
      </c>
      <c r="D1045" s="135">
        <v>0</v>
      </c>
      <c r="E1045" s="134"/>
    </row>
    <row r="1046" s="46" customFormat="1" ht="16.95" customHeight="1" spans="1:5">
      <c r="A1046" s="65">
        <v>2150899</v>
      </c>
      <c r="B1046" s="74" t="s">
        <v>870</v>
      </c>
      <c r="C1046" s="135">
        <v>80</v>
      </c>
      <c r="D1046" s="135">
        <v>4</v>
      </c>
      <c r="E1046" s="134">
        <f>C1046/D1046*100</f>
        <v>2000</v>
      </c>
    </row>
    <row r="1047" s="46" customFormat="1" ht="16.95" customHeight="1" spans="1:5">
      <c r="A1047" s="65">
        <v>21599</v>
      </c>
      <c r="B1047" s="73" t="s">
        <v>871</v>
      </c>
      <c r="C1047" s="135">
        <v>866</v>
      </c>
      <c r="D1047" s="135">
        <v>30</v>
      </c>
      <c r="E1047" s="134">
        <f>C1047/D1047*100</f>
        <v>2886.66666666667</v>
      </c>
    </row>
    <row r="1048" s="46" customFormat="1" ht="16.95" customHeight="1" spans="1:5">
      <c r="A1048" s="65">
        <v>2159901</v>
      </c>
      <c r="B1048" s="74" t="s">
        <v>872</v>
      </c>
      <c r="C1048" s="135">
        <v>0</v>
      </c>
      <c r="D1048" s="135">
        <v>0</v>
      </c>
      <c r="E1048" s="134"/>
    </row>
    <row r="1049" s="46" customFormat="1" ht="16.95" customHeight="1" spans="1:5">
      <c r="A1049" s="65">
        <v>2159904</v>
      </c>
      <c r="B1049" s="74" t="s">
        <v>873</v>
      </c>
      <c r="C1049" s="135">
        <v>0</v>
      </c>
      <c r="D1049" s="135">
        <v>0</v>
      </c>
      <c r="E1049" s="134"/>
    </row>
    <row r="1050" s="46" customFormat="1" ht="16.95" customHeight="1" spans="1:5">
      <c r="A1050" s="65">
        <v>2159905</v>
      </c>
      <c r="B1050" s="74" t="s">
        <v>874</v>
      </c>
      <c r="C1050" s="135">
        <v>0</v>
      </c>
      <c r="D1050" s="135">
        <v>0</v>
      </c>
      <c r="E1050" s="134"/>
    </row>
    <row r="1051" s="46" customFormat="1" ht="16.95" customHeight="1" spans="1:5">
      <c r="A1051" s="65">
        <v>2159906</v>
      </c>
      <c r="B1051" s="74" t="s">
        <v>875</v>
      </c>
      <c r="C1051" s="135">
        <v>0</v>
      </c>
      <c r="D1051" s="135">
        <v>0</v>
      </c>
      <c r="E1051" s="134"/>
    </row>
    <row r="1052" s="46" customFormat="1" ht="16.95" customHeight="1" spans="1:5">
      <c r="A1052" s="65">
        <v>2159999</v>
      </c>
      <c r="B1052" s="74" t="s">
        <v>876</v>
      </c>
      <c r="C1052" s="135">
        <v>866</v>
      </c>
      <c r="D1052" s="135">
        <v>30</v>
      </c>
      <c r="E1052" s="134">
        <f>C1052/D1052*100</f>
        <v>2886.66666666667</v>
      </c>
    </row>
    <row r="1053" s="46" customFormat="1" ht="16.95" customHeight="1" spans="1:5">
      <c r="A1053" s="65">
        <v>216</v>
      </c>
      <c r="B1053" s="73" t="s">
        <v>877</v>
      </c>
      <c r="C1053" s="135">
        <v>1132</v>
      </c>
      <c r="D1053" s="135">
        <v>1730</v>
      </c>
      <c r="E1053" s="134">
        <f>C1053/D1053*100</f>
        <v>65.4335260115607</v>
      </c>
    </row>
    <row r="1054" s="46" customFormat="1" ht="16.95" customHeight="1" spans="1:5">
      <c r="A1054" s="65">
        <v>21602</v>
      </c>
      <c r="B1054" s="73" t="s">
        <v>878</v>
      </c>
      <c r="C1054" s="135">
        <v>937</v>
      </c>
      <c r="D1054" s="135">
        <v>1588</v>
      </c>
      <c r="E1054" s="134">
        <f>C1054/D1054*100</f>
        <v>59.0050377833753</v>
      </c>
    </row>
    <row r="1055" s="46" customFormat="1" ht="16.95" customHeight="1" spans="1:5">
      <c r="A1055" s="65">
        <v>2160201</v>
      </c>
      <c r="B1055" s="74" t="s">
        <v>89</v>
      </c>
      <c r="C1055" s="135">
        <v>239</v>
      </c>
      <c r="D1055" s="135">
        <v>253</v>
      </c>
      <c r="E1055" s="134">
        <f>C1055/D1055*100</f>
        <v>94.4664031620553</v>
      </c>
    </row>
    <row r="1056" s="46" customFormat="1" ht="16.95" customHeight="1" spans="1:5">
      <c r="A1056" s="65">
        <v>2160202</v>
      </c>
      <c r="B1056" s="74" t="s">
        <v>90</v>
      </c>
      <c r="C1056" s="135">
        <v>0</v>
      </c>
      <c r="D1056" s="135">
        <v>0</v>
      </c>
      <c r="E1056" s="134"/>
    </row>
    <row r="1057" s="46" customFormat="1" ht="16.95" customHeight="1" spans="1:5">
      <c r="A1057" s="65">
        <v>2160203</v>
      </c>
      <c r="B1057" s="74" t="s">
        <v>91</v>
      </c>
      <c r="C1057" s="135">
        <v>0</v>
      </c>
      <c r="D1057" s="135">
        <v>0</v>
      </c>
      <c r="E1057" s="134"/>
    </row>
    <row r="1058" s="46" customFormat="1" ht="16.95" customHeight="1" spans="1:5">
      <c r="A1058" s="65">
        <v>2160216</v>
      </c>
      <c r="B1058" s="74" t="s">
        <v>879</v>
      </c>
      <c r="C1058" s="135">
        <v>0</v>
      </c>
      <c r="D1058" s="135">
        <v>0</v>
      </c>
      <c r="E1058" s="134"/>
    </row>
    <row r="1059" s="46" customFormat="1" ht="16.95" customHeight="1" spans="1:5">
      <c r="A1059" s="65">
        <v>2160217</v>
      </c>
      <c r="B1059" s="74" t="s">
        <v>880</v>
      </c>
      <c r="C1059" s="135">
        <v>0</v>
      </c>
      <c r="D1059" s="135">
        <v>0</v>
      </c>
      <c r="E1059" s="134"/>
    </row>
    <row r="1060" s="46" customFormat="1" ht="16.95" customHeight="1" spans="1:5">
      <c r="A1060" s="65">
        <v>2160218</v>
      </c>
      <c r="B1060" s="74" t="s">
        <v>881</v>
      </c>
      <c r="C1060" s="135">
        <v>0</v>
      </c>
      <c r="D1060" s="135">
        <v>0</v>
      </c>
      <c r="E1060" s="134"/>
    </row>
    <row r="1061" s="46" customFormat="1" ht="16.95" customHeight="1" spans="1:5">
      <c r="A1061" s="65">
        <v>2160219</v>
      </c>
      <c r="B1061" s="74" t="s">
        <v>882</v>
      </c>
      <c r="C1061" s="135">
        <v>0</v>
      </c>
      <c r="D1061" s="135">
        <v>11</v>
      </c>
      <c r="E1061" s="134">
        <f>C1061/D1061*100</f>
        <v>0</v>
      </c>
    </row>
    <row r="1062" s="46" customFormat="1" ht="16.95" customHeight="1" spans="1:5">
      <c r="A1062" s="65">
        <v>2160250</v>
      </c>
      <c r="B1062" s="74" t="s">
        <v>98</v>
      </c>
      <c r="C1062" s="135">
        <v>0</v>
      </c>
      <c r="D1062" s="135">
        <v>0</v>
      </c>
      <c r="E1062" s="134"/>
    </row>
    <row r="1063" s="46" customFormat="1" ht="16.95" customHeight="1" spans="1:5">
      <c r="A1063" s="65">
        <v>2160299</v>
      </c>
      <c r="B1063" s="74" t="s">
        <v>883</v>
      </c>
      <c r="C1063" s="135">
        <v>698</v>
      </c>
      <c r="D1063" s="135">
        <v>1324</v>
      </c>
      <c r="E1063" s="134">
        <f>C1063/D1063*100</f>
        <v>52.7190332326284</v>
      </c>
    </row>
    <row r="1064" s="46" customFormat="1" ht="16.95" customHeight="1" spans="1:5">
      <c r="A1064" s="65">
        <v>21606</v>
      </c>
      <c r="B1064" s="73" t="s">
        <v>884</v>
      </c>
      <c r="C1064" s="135">
        <v>43</v>
      </c>
      <c r="D1064" s="135">
        <v>123</v>
      </c>
      <c r="E1064" s="134">
        <f>C1064/D1064*100</f>
        <v>34.9593495934959</v>
      </c>
    </row>
    <row r="1065" s="46" customFormat="1" ht="16.95" customHeight="1" spans="1:5">
      <c r="A1065" s="65">
        <v>2160601</v>
      </c>
      <c r="B1065" s="74" t="s">
        <v>89</v>
      </c>
      <c r="C1065" s="135">
        <v>0</v>
      </c>
      <c r="D1065" s="135">
        <v>0</v>
      </c>
      <c r="E1065" s="134"/>
    </row>
    <row r="1066" s="46" customFormat="1" ht="16.95" customHeight="1" spans="1:5">
      <c r="A1066" s="65">
        <v>2160602</v>
      </c>
      <c r="B1066" s="74" t="s">
        <v>90</v>
      </c>
      <c r="C1066" s="135">
        <v>0</v>
      </c>
      <c r="D1066" s="135">
        <v>0</v>
      </c>
      <c r="E1066" s="134"/>
    </row>
    <row r="1067" s="46" customFormat="1" ht="16.95" customHeight="1" spans="1:5">
      <c r="A1067" s="65">
        <v>2160603</v>
      </c>
      <c r="B1067" s="74" t="s">
        <v>91</v>
      </c>
      <c r="C1067" s="135">
        <v>0</v>
      </c>
      <c r="D1067" s="135">
        <v>0</v>
      </c>
      <c r="E1067" s="134"/>
    </row>
    <row r="1068" s="46" customFormat="1" ht="16.95" customHeight="1" spans="1:5">
      <c r="A1068" s="65">
        <v>2160607</v>
      </c>
      <c r="B1068" s="74" t="s">
        <v>885</v>
      </c>
      <c r="C1068" s="135">
        <v>0</v>
      </c>
      <c r="D1068" s="135">
        <v>0</v>
      </c>
      <c r="E1068" s="134"/>
    </row>
    <row r="1069" s="46" customFormat="1" ht="16.95" customHeight="1" spans="1:5">
      <c r="A1069" s="65">
        <v>2160699</v>
      </c>
      <c r="B1069" s="74" t="s">
        <v>886</v>
      </c>
      <c r="C1069" s="135">
        <v>43</v>
      </c>
      <c r="D1069" s="135">
        <v>123</v>
      </c>
      <c r="E1069" s="134">
        <f>C1069/D1069*100</f>
        <v>34.9593495934959</v>
      </c>
    </row>
    <row r="1070" s="46" customFormat="1" ht="16.95" customHeight="1" spans="1:5">
      <c r="A1070" s="65">
        <v>21699</v>
      </c>
      <c r="B1070" s="73" t="s">
        <v>887</v>
      </c>
      <c r="C1070" s="135">
        <v>152</v>
      </c>
      <c r="D1070" s="135">
        <v>19</v>
      </c>
      <c r="E1070" s="134">
        <f>C1070/D1070*100</f>
        <v>800</v>
      </c>
    </row>
    <row r="1071" s="46" customFormat="1" ht="16.95" customHeight="1" spans="1:5">
      <c r="A1071" s="65">
        <v>2169901</v>
      </c>
      <c r="B1071" s="74" t="s">
        <v>888</v>
      </c>
      <c r="C1071" s="135">
        <v>0</v>
      </c>
      <c r="D1071" s="135">
        <v>0</v>
      </c>
      <c r="E1071" s="134"/>
    </row>
    <row r="1072" s="46" customFormat="1" ht="16.95" customHeight="1" spans="1:5">
      <c r="A1072" s="65">
        <v>2169999</v>
      </c>
      <c r="B1072" s="74" t="s">
        <v>889</v>
      </c>
      <c r="C1072" s="135">
        <v>152</v>
      </c>
      <c r="D1072" s="135">
        <v>19</v>
      </c>
      <c r="E1072" s="134">
        <f>C1072/D1072*100</f>
        <v>800</v>
      </c>
    </row>
    <row r="1073" s="46" customFormat="1" ht="16.95" customHeight="1" spans="1:5">
      <c r="A1073" s="65">
        <v>217</v>
      </c>
      <c r="B1073" s="73" t="s">
        <v>890</v>
      </c>
      <c r="C1073" s="135">
        <v>46</v>
      </c>
      <c r="D1073" s="135">
        <v>175</v>
      </c>
      <c r="E1073" s="134">
        <f>C1073/D1073*100</f>
        <v>26.2857142857143</v>
      </c>
    </row>
    <row r="1074" s="46" customFormat="1" ht="16.95" customHeight="1" spans="1:5">
      <c r="A1074" s="65">
        <v>21701</v>
      </c>
      <c r="B1074" s="73" t="s">
        <v>891</v>
      </c>
      <c r="C1074" s="135">
        <v>0</v>
      </c>
      <c r="D1074" s="135">
        <v>0</v>
      </c>
      <c r="E1074" s="134"/>
    </row>
    <row r="1075" s="46" customFormat="1" ht="16.95" customHeight="1" spans="1:5">
      <c r="A1075" s="65">
        <v>2170101</v>
      </c>
      <c r="B1075" s="74" t="s">
        <v>89</v>
      </c>
      <c r="C1075" s="135">
        <v>0</v>
      </c>
      <c r="D1075" s="135">
        <v>0</v>
      </c>
      <c r="E1075" s="134"/>
    </row>
    <row r="1076" s="46" customFormat="1" ht="16.95" customHeight="1" spans="1:5">
      <c r="A1076" s="65">
        <v>2170102</v>
      </c>
      <c r="B1076" s="74" t="s">
        <v>90</v>
      </c>
      <c r="C1076" s="135">
        <v>0</v>
      </c>
      <c r="D1076" s="135">
        <v>0</v>
      </c>
      <c r="E1076" s="134"/>
    </row>
    <row r="1077" s="46" customFormat="1" ht="16.95" customHeight="1" spans="1:5">
      <c r="A1077" s="65">
        <v>2170103</v>
      </c>
      <c r="B1077" s="74" t="s">
        <v>91</v>
      </c>
      <c r="C1077" s="135">
        <v>0</v>
      </c>
      <c r="D1077" s="135">
        <v>0</v>
      </c>
      <c r="E1077" s="134"/>
    </row>
    <row r="1078" s="46" customFormat="1" ht="16.95" customHeight="1" spans="1:5">
      <c r="A1078" s="65">
        <v>2170104</v>
      </c>
      <c r="B1078" s="74" t="s">
        <v>892</v>
      </c>
      <c r="C1078" s="135">
        <v>0</v>
      </c>
      <c r="D1078" s="135">
        <v>0</v>
      </c>
      <c r="E1078" s="134"/>
    </row>
    <row r="1079" s="46" customFormat="1" ht="16.95" customHeight="1" spans="1:5">
      <c r="A1079" s="65">
        <v>2170150</v>
      </c>
      <c r="B1079" s="74" t="s">
        <v>98</v>
      </c>
      <c r="C1079" s="135">
        <v>0</v>
      </c>
      <c r="D1079" s="135">
        <v>0</v>
      </c>
      <c r="E1079" s="134"/>
    </row>
    <row r="1080" s="46" customFormat="1" ht="16.95" customHeight="1" spans="1:5">
      <c r="A1080" s="65">
        <v>2170199</v>
      </c>
      <c r="B1080" s="74" t="s">
        <v>893</v>
      </c>
      <c r="C1080" s="135">
        <v>0</v>
      </c>
      <c r="D1080" s="135">
        <v>0</v>
      </c>
      <c r="E1080" s="134"/>
    </row>
    <row r="1081" s="46" customFormat="1" ht="16.95" customHeight="1" spans="1:5">
      <c r="A1081" s="65">
        <v>21702</v>
      </c>
      <c r="B1081" s="73" t="s">
        <v>894</v>
      </c>
      <c r="C1081" s="135">
        <v>0</v>
      </c>
      <c r="D1081" s="135">
        <v>0</v>
      </c>
      <c r="E1081" s="134"/>
    </row>
    <row r="1082" s="46" customFormat="1" ht="16.95" customHeight="1" spans="1:5">
      <c r="A1082" s="65">
        <v>2170201</v>
      </c>
      <c r="B1082" s="74" t="s">
        <v>895</v>
      </c>
      <c r="C1082" s="135">
        <v>0</v>
      </c>
      <c r="D1082" s="135">
        <v>0</v>
      </c>
      <c r="E1082" s="134"/>
    </row>
    <row r="1083" s="46" customFormat="1" ht="16.95" customHeight="1" spans="1:5">
      <c r="A1083" s="65">
        <v>2170202</v>
      </c>
      <c r="B1083" s="74" t="s">
        <v>896</v>
      </c>
      <c r="C1083" s="135">
        <v>0</v>
      </c>
      <c r="D1083" s="135">
        <v>0</v>
      </c>
      <c r="E1083" s="134"/>
    </row>
    <row r="1084" s="46" customFormat="1" ht="16.95" customHeight="1" spans="1:5">
      <c r="A1084" s="65">
        <v>2170203</v>
      </c>
      <c r="B1084" s="74" t="s">
        <v>897</v>
      </c>
      <c r="C1084" s="135">
        <v>0</v>
      </c>
      <c r="D1084" s="135">
        <v>0</v>
      </c>
      <c r="E1084" s="134"/>
    </row>
    <row r="1085" s="46" customFormat="1" ht="16.95" customHeight="1" spans="1:5">
      <c r="A1085" s="65">
        <v>2170204</v>
      </c>
      <c r="B1085" s="74" t="s">
        <v>898</v>
      </c>
      <c r="C1085" s="135">
        <v>0</v>
      </c>
      <c r="D1085" s="135">
        <v>0</v>
      </c>
      <c r="E1085" s="134"/>
    </row>
    <row r="1086" s="46" customFormat="1" ht="16.95" customHeight="1" spans="1:5">
      <c r="A1086" s="65">
        <v>2170205</v>
      </c>
      <c r="B1086" s="74" t="s">
        <v>899</v>
      </c>
      <c r="C1086" s="135">
        <v>0</v>
      </c>
      <c r="D1086" s="135">
        <v>0</v>
      </c>
      <c r="E1086" s="134"/>
    </row>
    <row r="1087" s="46" customFormat="1" ht="16.95" customHeight="1" spans="1:5">
      <c r="A1087" s="65">
        <v>2170206</v>
      </c>
      <c r="B1087" s="74" t="s">
        <v>900</v>
      </c>
      <c r="C1087" s="135">
        <v>0</v>
      </c>
      <c r="D1087" s="135">
        <v>0</v>
      </c>
      <c r="E1087" s="134"/>
    </row>
    <row r="1088" s="46" customFormat="1" ht="16.95" customHeight="1" spans="1:5">
      <c r="A1088" s="65">
        <v>2170207</v>
      </c>
      <c r="B1088" s="74" t="s">
        <v>901</v>
      </c>
      <c r="C1088" s="135">
        <v>0</v>
      </c>
      <c r="D1088" s="135">
        <v>0</v>
      </c>
      <c r="E1088" s="134"/>
    </row>
    <row r="1089" s="46" customFormat="1" ht="16.95" customHeight="1" spans="1:5">
      <c r="A1089" s="65">
        <v>2170208</v>
      </c>
      <c r="B1089" s="74" t="s">
        <v>902</v>
      </c>
      <c r="C1089" s="135">
        <v>0</v>
      </c>
      <c r="D1089" s="135">
        <v>0</v>
      </c>
      <c r="E1089" s="134"/>
    </row>
    <row r="1090" s="46" customFormat="1" ht="16.95" customHeight="1" spans="1:5">
      <c r="A1090" s="65">
        <v>2170299</v>
      </c>
      <c r="B1090" s="74" t="s">
        <v>903</v>
      </c>
      <c r="C1090" s="135">
        <v>0</v>
      </c>
      <c r="D1090" s="135">
        <v>0</v>
      </c>
      <c r="E1090" s="134"/>
    </row>
    <row r="1091" s="46" customFormat="1" ht="16.95" customHeight="1" spans="1:5">
      <c r="A1091" s="65">
        <v>21703</v>
      </c>
      <c r="B1091" s="73" t="s">
        <v>904</v>
      </c>
      <c r="C1091" s="135">
        <v>41</v>
      </c>
      <c r="D1091" s="135">
        <v>67</v>
      </c>
      <c r="E1091" s="134">
        <f>C1091/D1091*100</f>
        <v>61.1940298507463</v>
      </c>
    </row>
    <row r="1092" s="46" customFormat="1" ht="16.95" customHeight="1" spans="1:5">
      <c r="A1092" s="65">
        <v>2170301</v>
      </c>
      <c r="B1092" s="74" t="s">
        <v>905</v>
      </c>
      <c r="C1092" s="135">
        <v>0</v>
      </c>
      <c r="D1092" s="135">
        <v>0</v>
      </c>
      <c r="E1092" s="134"/>
    </row>
    <row r="1093" s="46" customFormat="1" ht="16.95" customHeight="1" spans="1:5">
      <c r="A1093" s="65">
        <v>2170302</v>
      </c>
      <c r="B1093" s="74" t="s">
        <v>906</v>
      </c>
      <c r="C1093" s="135">
        <v>0</v>
      </c>
      <c r="D1093" s="135">
        <v>0</v>
      </c>
      <c r="E1093" s="134"/>
    </row>
    <row r="1094" s="46" customFormat="1" ht="16.95" customHeight="1" spans="1:5">
      <c r="A1094" s="65">
        <v>2170303</v>
      </c>
      <c r="B1094" s="74" t="s">
        <v>907</v>
      </c>
      <c r="C1094" s="135">
        <v>0</v>
      </c>
      <c r="D1094" s="135">
        <v>0</v>
      </c>
      <c r="E1094" s="134"/>
    </row>
    <row r="1095" s="46" customFormat="1" ht="16.95" customHeight="1" spans="1:5">
      <c r="A1095" s="65">
        <v>2170304</v>
      </c>
      <c r="B1095" s="74" t="s">
        <v>908</v>
      </c>
      <c r="C1095" s="135">
        <v>0</v>
      </c>
      <c r="D1095" s="135">
        <v>0</v>
      </c>
      <c r="E1095" s="134"/>
    </row>
    <row r="1096" s="46" customFormat="1" ht="16.95" customHeight="1" spans="1:5">
      <c r="A1096" s="65">
        <v>2170399</v>
      </c>
      <c r="B1096" s="74" t="s">
        <v>909</v>
      </c>
      <c r="C1096" s="135">
        <v>41</v>
      </c>
      <c r="D1096" s="135">
        <v>67</v>
      </c>
      <c r="E1096" s="134">
        <f>C1096/D1096*100</f>
        <v>61.1940298507463</v>
      </c>
    </row>
    <row r="1097" s="46" customFormat="1" ht="16.95" customHeight="1" spans="1:5">
      <c r="A1097" s="65">
        <v>21704</v>
      </c>
      <c r="B1097" s="73" t="s">
        <v>910</v>
      </c>
      <c r="C1097" s="135">
        <v>0</v>
      </c>
      <c r="D1097" s="135">
        <v>0</v>
      </c>
      <c r="E1097" s="134"/>
    </row>
    <row r="1098" s="46" customFormat="1" ht="16.95" customHeight="1" spans="1:5">
      <c r="A1098" s="65">
        <v>2170401</v>
      </c>
      <c r="B1098" s="74" t="s">
        <v>911</v>
      </c>
      <c r="C1098" s="135">
        <v>0</v>
      </c>
      <c r="D1098" s="135">
        <v>0</v>
      </c>
      <c r="E1098" s="134"/>
    </row>
    <row r="1099" s="46" customFormat="1" ht="16.95" customHeight="1" spans="1:5">
      <c r="A1099" s="65">
        <v>2170499</v>
      </c>
      <c r="B1099" s="74" t="s">
        <v>912</v>
      </c>
      <c r="C1099" s="135">
        <v>0</v>
      </c>
      <c r="D1099" s="135">
        <v>0</v>
      </c>
      <c r="E1099" s="134"/>
    </row>
    <row r="1100" s="46" customFormat="1" ht="16.95" customHeight="1" spans="1:5">
      <c r="A1100" s="65">
        <v>21799</v>
      </c>
      <c r="B1100" s="73" t="s">
        <v>913</v>
      </c>
      <c r="C1100" s="135">
        <v>5</v>
      </c>
      <c r="D1100" s="135">
        <v>108</v>
      </c>
      <c r="E1100" s="134">
        <f>C1100/D1100*100</f>
        <v>4.62962962962963</v>
      </c>
    </row>
    <row r="1101" s="46" customFormat="1" ht="16.95" customHeight="1" spans="1:5">
      <c r="A1101" s="65">
        <v>2179902</v>
      </c>
      <c r="B1101" s="74" t="s">
        <v>914</v>
      </c>
      <c r="C1101" s="135">
        <v>0</v>
      </c>
      <c r="D1101" s="135">
        <v>0</v>
      </c>
      <c r="E1101" s="134"/>
    </row>
    <row r="1102" s="46" customFormat="1" ht="16.95" customHeight="1" spans="1:5">
      <c r="A1102" s="65">
        <v>2179999</v>
      </c>
      <c r="B1102" s="74" t="s">
        <v>915</v>
      </c>
      <c r="C1102" s="135">
        <v>5</v>
      </c>
      <c r="D1102" s="135">
        <v>108</v>
      </c>
      <c r="E1102" s="134">
        <f>C1102/D1102*100</f>
        <v>4.62962962962963</v>
      </c>
    </row>
    <row r="1103" s="46" customFormat="1" ht="16.95" customHeight="1" spans="1:5">
      <c r="A1103" s="65">
        <v>219</v>
      </c>
      <c r="B1103" s="73" t="s">
        <v>916</v>
      </c>
      <c r="C1103" s="135">
        <v>0</v>
      </c>
      <c r="D1103" s="135">
        <v>0</v>
      </c>
      <c r="E1103" s="134"/>
    </row>
    <row r="1104" s="46" customFormat="1" ht="16.95" customHeight="1" spans="1:5">
      <c r="A1104" s="65">
        <v>21901</v>
      </c>
      <c r="B1104" s="73" t="s">
        <v>917</v>
      </c>
      <c r="C1104" s="135">
        <v>0</v>
      </c>
      <c r="D1104" s="135">
        <v>0</v>
      </c>
      <c r="E1104" s="134"/>
    </row>
    <row r="1105" s="46" customFormat="1" ht="16.95" customHeight="1" spans="1:5">
      <c r="A1105" s="65">
        <v>21902</v>
      </c>
      <c r="B1105" s="73" t="s">
        <v>918</v>
      </c>
      <c r="C1105" s="135">
        <v>0</v>
      </c>
      <c r="D1105" s="135">
        <v>0</v>
      </c>
      <c r="E1105" s="134"/>
    </row>
    <row r="1106" s="46" customFormat="1" ht="16.95" customHeight="1" spans="1:5">
      <c r="A1106" s="65">
        <v>21903</v>
      </c>
      <c r="B1106" s="73" t="s">
        <v>919</v>
      </c>
      <c r="C1106" s="135">
        <v>0</v>
      </c>
      <c r="D1106" s="135">
        <v>0</v>
      </c>
      <c r="E1106" s="134"/>
    </row>
    <row r="1107" s="46" customFormat="1" ht="16.95" customHeight="1" spans="1:5">
      <c r="A1107" s="65">
        <v>21904</v>
      </c>
      <c r="B1107" s="73" t="s">
        <v>920</v>
      </c>
      <c r="C1107" s="135">
        <v>0</v>
      </c>
      <c r="D1107" s="135">
        <v>0</v>
      </c>
      <c r="E1107" s="134"/>
    </row>
    <row r="1108" s="46" customFormat="1" ht="16.95" customHeight="1" spans="1:5">
      <c r="A1108" s="65">
        <v>21905</v>
      </c>
      <c r="B1108" s="73" t="s">
        <v>921</v>
      </c>
      <c r="C1108" s="135">
        <v>0</v>
      </c>
      <c r="D1108" s="135">
        <v>0</v>
      </c>
      <c r="E1108" s="134"/>
    </row>
    <row r="1109" s="46" customFormat="1" ht="16.95" customHeight="1" spans="1:5">
      <c r="A1109" s="65">
        <v>21906</v>
      </c>
      <c r="B1109" s="73" t="s">
        <v>697</v>
      </c>
      <c r="C1109" s="135">
        <v>0</v>
      </c>
      <c r="D1109" s="135">
        <v>0</v>
      </c>
      <c r="E1109" s="134"/>
    </row>
    <row r="1110" s="46" customFormat="1" ht="16.95" customHeight="1" spans="1:5">
      <c r="A1110" s="65">
        <v>21907</v>
      </c>
      <c r="B1110" s="73" t="s">
        <v>922</v>
      </c>
      <c r="C1110" s="135">
        <v>0</v>
      </c>
      <c r="D1110" s="135">
        <v>0</v>
      </c>
      <c r="E1110" s="134"/>
    </row>
    <row r="1111" s="46" customFormat="1" ht="16.95" customHeight="1" spans="1:5">
      <c r="A1111" s="65">
        <v>21908</v>
      </c>
      <c r="B1111" s="73" t="s">
        <v>923</v>
      </c>
      <c r="C1111" s="135">
        <v>0</v>
      </c>
      <c r="D1111" s="135">
        <v>0</v>
      </c>
      <c r="E1111" s="134"/>
    </row>
    <row r="1112" s="46" customFormat="1" ht="16.95" customHeight="1" spans="1:5">
      <c r="A1112" s="65">
        <v>21999</v>
      </c>
      <c r="B1112" s="73" t="s">
        <v>69</v>
      </c>
      <c r="C1112" s="135">
        <v>0</v>
      </c>
      <c r="D1112" s="135">
        <v>0</v>
      </c>
      <c r="E1112" s="134"/>
    </row>
    <row r="1113" s="46" customFormat="1" ht="16.95" customHeight="1" spans="1:5">
      <c r="A1113" s="65">
        <v>220</v>
      </c>
      <c r="B1113" s="73" t="s">
        <v>924</v>
      </c>
      <c r="C1113" s="135">
        <v>6550</v>
      </c>
      <c r="D1113" s="135">
        <v>4965</v>
      </c>
      <c r="E1113" s="134">
        <f>C1113/D1113*100</f>
        <v>131.923464249748</v>
      </c>
    </row>
    <row r="1114" s="46" customFormat="1" ht="16.95" customHeight="1" spans="1:5">
      <c r="A1114" s="65">
        <v>22001</v>
      </c>
      <c r="B1114" s="73" t="s">
        <v>925</v>
      </c>
      <c r="C1114" s="135">
        <v>6489</v>
      </c>
      <c r="D1114" s="135">
        <v>4875</v>
      </c>
      <c r="E1114" s="134">
        <f>C1114/D1114*100</f>
        <v>133.107692307692</v>
      </c>
    </row>
    <row r="1115" s="46" customFormat="1" ht="16.95" customHeight="1" spans="1:5">
      <c r="A1115" s="65">
        <v>2200101</v>
      </c>
      <c r="B1115" s="74" t="s">
        <v>89</v>
      </c>
      <c r="C1115" s="135">
        <v>2689</v>
      </c>
      <c r="D1115" s="135">
        <v>2859</v>
      </c>
      <c r="E1115" s="134">
        <f>C1115/D1115*100</f>
        <v>94.053864987758</v>
      </c>
    </row>
    <row r="1116" s="46" customFormat="1" ht="16.95" customHeight="1" spans="1:5">
      <c r="A1116" s="65">
        <v>2200102</v>
      </c>
      <c r="B1116" s="74" t="s">
        <v>90</v>
      </c>
      <c r="C1116" s="135">
        <v>0</v>
      </c>
      <c r="D1116" s="135">
        <v>0</v>
      </c>
      <c r="E1116" s="134"/>
    </row>
    <row r="1117" s="46" customFormat="1" ht="16.95" customHeight="1" spans="1:5">
      <c r="A1117" s="65">
        <v>2200103</v>
      </c>
      <c r="B1117" s="74" t="s">
        <v>91</v>
      </c>
      <c r="C1117" s="135">
        <v>0</v>
      </c>
      <c r="D1117" s="135">
        <v>0</v>
      </c>
      <c r="E1117" s="134"/>
    </row>
    <row r="1118" s="46" customFormat="1" ht="16.95" customHeight="1" spans="1:5">
      <c r="A1118" s="65">
        <v>2200104</v>
      </c>
      <c r="B1118" s="74" t="s">
        <v>926</v>
      </c>
      <c r="C1118" s="135">
        <v>0</v>
      </c>
      <c r="D1118" s="135">
        <v>0</v>
      </c>
      <c r="E1118" s="134"/>
    </row>
    <row r="1119" s="46" customFormat="1" ht="16.95" customHeight="1" spans="1:5">
      <c r="A1119" s="65">
        <v>2200106</v>
      </c>
      <c r="B1119" s="74" t="s">
        <v>927</v>
      </c>
      <c r="C1119" s="135">
        <v>1742</v>
      </c>
      <c r="D1119" s="135">
        <v>369</v>
      </c>
      <c r="E1119" s="134">
        <f>C1119/D1119*100</f>
        <v>472.086720867209</v>
      </c>
    </row>
    <row r="1120" s="46" customFormat="1" ht="16.95" customHeight="1" spans="1:5">
      <c r="A1120" s="65">
        <v>2200107</v>
      </c>
      <c r="B1120" s="74" t="s">
        <v>928</v>
      </c>
      <c r="C1120" s="135">
        <v>0</v>
      </c>
      <c r="D1120" s="135">
        <v>0</v>
      </c>
      <c r="E1120" s="134"/>
    </row>
    <row r="1121" s="46" customFormat="1" ht="16.95" customHeight="1" spans="1:5">
      <c r="A1121" s="65">
        <v>2200108</v>
      </c>
      <c r="B1121" s="74" t="s">
        <v>929</v>
      </c>
      <c r="C1121" s="135">
        <v>0</v>
      </c>
      <c r="D1121" s="135">
        <v>0</v>
      </c>
      <c r="E1121" s="134"/>
    </row>
    <row r="1122" s="46" customFormat="1" ht="16.95" customHeight="1" spans="1:5">
      <c r="A1122" s="65">
        <v>2200109</v>
      </c>
      <c r="B1122" s="74" t="s">
        <v>930</v>
      </c>
      <c r="C1122" s="135">
        <v>453</v>
      </c>
      <c r="D1122" s="135">
        <v>112</v>
      </c>
      <c r="E1122" s="134">
        <f>C1122/D1122*100</f>
        <v>404.464285714286</v>
      </c>
    </row>
    <row r="1123" s="46" customFormat="1" ht="16.95" customHeight="1" spans="1:5">
      <c r="A1123" s="65">
        <v>2200112</v>
      </c>
      <c r="B1123" s="74" t="s">
        <v>931</v>
      </c>
      <c r="C1123" s="135">
        <v>0</v>
      </c>
      <c r="D1123" s="135">
        <v>0</v>
      </c>
      <c r="E1123" s="134"/>
    </row>
    <row r="1124" s="46" customFormat="1" ht="16.95" customHeight="1" spans="1:5">
      <c r="A1124" s="65">
        <v>2200113</v>
      </c>
      <c r="B1124" s="74" t="s">
        <v>932</v>
      </c>
      <c r="C1124" s="135">
        <v>316</v>
      </c>
      <c r="D1124" s="135">
        <v>0</v>
      </c>
      <c r="E1124" s="134"/>
    </row>
    <row r="1125" s="46" customFormat="1" ht="16.95" customHeight="1" spans="1:5">
      <c r="A1125" s="65">
        <v>2200114</v>
      </c>
      <c r="B1125" s="74" t="s">
        <v>933</v>
      </c>
      <c r="C1125" s="135">
        <v>123</v>
      </c>
      <c r="D1125" s="135">
        <v>185</v>
      </c>
      <c r="E1125" s="134">
        <f>C1125/D1125*100</f>
        <v>66.4864864864865</v>
      </c>
    </row>
    <row r="1126" s="46" customFormat="1" ht="16.95" customHeight="1" spans="1:5">
      <c r="A1126" s="65">
        <v>2200115</v>
      </c>
      <c r="B1126" s="74" t="s">
        <v>934</v>
      </c>
      <c r="C1126" s="135">
        <v>0</v>
      </c>
      <c r="D1126" s="135">
        <v>0</v>
      </c>
      <c r="E1126" s="134"/>
    </row>
    <row r="1127" s="46" customFormat="1" ht="16.95" customHeight="1" spans="1:5">
      <c r="A1127" s="65">
        <v>2200116</v>
      </c>
      <c r="B1127" s="74" t="s">
        <v>935</v>
      </c>
      <c r="C1127" s="135">
        <v>0</v>
      </c>
      <c r="D1127" s="135">
        <v>0</v>
      </c>
      <c r="E1127" s="134"/>
    </row>
    <row r="1128" s="46" customFormat="1" ht="16.95" customHeight="1" spans="1:5">
      <c r="A1128" s="65">
        <v>2200119</v>
      </c>
      <c r="B1128" s="74" t="s">
        <v>936</v>
      </c>
      <c r="C1128" s="135">
        <v>0</v>
      </c>
      <c r="D1128" s="135">
        <v>0</v>
      </c>
      <c r="E1128" s="134"/>
    </row>
    <row r="1129" s="46" customFormat="1" ht="16.95" customHeight="1" spans="1:5">
      <c r="A1129" s="65">
        <v>2200120</v>
      </c>
      <c r="B1129" s="74" t="s">
        <v>937</v>
      </c>
      <c r="C1129" s="135">
        <v>0</v>
      </c>
      <c r="D1129" s="135">
        <v>0</v>
      </c>
      <c r="E1129" s="134"/>
    </row>
    <row r="1130" s="46" customFormat="1" ht="16.95" customHeight="1" spans="1:5">
      <c r="A1130" s="65">
        <v>2200121</v>
      </c>
      <c r="B1130" s="74" t="s">
        <v>938</v>
      </c>
      <c r="C1130" s="135">
        <v>0</v>
      </c>
      <c r="D1130" s="135">
        <v>0</v>
      </c>
      <c r="E1130" s="134"/>
    </row>
    <row r="1131" s="46" customFormat="1" ht="16.95" customHeight="1" spans="1:5">
      <c r="A1131" s="65">
        <v>2200122</v>
      </c>
      <c r="B1131" s="74" t="s">
        <v>939</v>
      </c>
      <c r="C1131" s="135">
        <v>0</v>
      </c>
      <c r="D1131" s="135">
        <v>0</v>
      </c>
      <c r="E1131" s="134"/>
    </row>
    <row r="1132" s="46" customFormat="1" ht="16.95" customHeight="1" spans="1:5">
      <c r="A1132" s="65">
        <v>2200123</v>
      </c>
      <c r="B1132" s="74" t="s">
        <v>940</v>
      </c>
      <c r="C1132" s="135">
        <v>0</v>
      </c>
      <c r="D1132" s="135">
        <v>0</v>
      </c>
      <c r="E1132" s="134"/>
    </row>
    <row r="1133" s="46" customFormat="1" ht="16.95" customHeight="1" spans="1:5">
      <c r="A1133" s="65">
        <v>2200124</v>
      </c>
      <c r="B1133" s="74" t="s">
        <v>941</v>
      </c>
      <c r="C1133" s="135">
        <v>0</v>
      </c>
      <c r="D1133" s="135">
        <v>0</v>
      </c>
      <c r="E1133" s="134"/>
    </row>
    <row r="1134" s="46" customFormat="1" ht="16.95" customHeight="1" spans="1:5">
      <c r="A1134" s="65">
        <v>2200125</v>
      </c>
      <c r="B1134" s="74" t="s">
        <v>942</v>
      </c>
      <c r="C1134" s="135">
        <v>0</v>
      </c>
      <c r="D1134" s="135">
        <v>0</v>
      </c>
      <c r="E1134" s="134"/>
    </row>
    <row r="1135" s="46" customFormat="1" ht="16.95" customHeight="1" spans="1:5">
      <c r="A1135" s="65">
        <v>2200126</v>
      </c>
      <c r="B1135" s="74" t="s">
        <v>943</v>
      </c>
      <c r="C1135" s="135">
        <v>0</v>
      </c>
      <c r="D1135" s="135">
        <v>0</v>
      </c>
      <c r="E1135" s="134"/>
    </row>
    <row r="1136" s="46" customFormat="1" ht="16.95" customHeight="1" spans="1:5">
      <c r="A1136" s="65">
        <v>2200127</v>
      </c>
      <c r="B1136" s="74" t="s">
        <v>944</v>
      </c>
      <c r="C1136" s="135">
        <v>0</v>
      </c>
      <c r="D1136" s="135">
        <v>0</v>
      </c>
      <c r="E1136" s="134"/>
    </row>
    <row r="1137" s="46" customFormat="1" ht="16.95" customHeight="1" spans="1:5">
      <c r="A1137" s="65">
        <v>2200128</v>
      </c>
      <c r="B1137" s="74" t="s">
        <v>945</v>
      </c>
      <c r="C1137" s="135">
        <v>0</v>
      </c>
      <c r="D1137" s="135">
        <v>0</v>
      </c>
      <c r="E1137" s="134"/>
    </row>
    <row r="1138" s="46" customFormat="1" ht="16.95" customHeight="1" spans="1:5">
      <c r="A1138" s="65">
        <v>2200129</v>
      </c>
      <c r="B1138" s="74" t="s">
        <v>946</v>
      </c>
      <c r="C1138" s="135">
        <v>0</v>
      </c>
      <c r="D1138" s="135">
        <v>0</v>
      </c>
      <c r="E1138" s="134"/>
    </row>
    <row r="1139" s="46" customFormat="1" ht="16.95" customHeight="1" spans="1:5">
      <c r="A1139" s="65">
        <v>2200150</v>
      </c>
      <c r="B1139" s="74" t="s">
        <v>98</v>
      </c>
      <c r="C1139" s="135">
        <v>0</v>
      </c>
      <c r="D1139" s="135">
        <v>0</v>
      </c>
      <c r="E1139" s="134"/>
    </row>
    <row r="1140" s="46" customFormat="1" ht="16.95" customHeight="1" spans="1:5">
      <c r="A1140" s="65">
        <v>2200199</v>
      </c>
      <c r="B1140" s="74" t="s">
        <v>947</v>
      </c>
      <c r="C1140" s="135">
        <v>1166</v>
      </c>
      <c r="D1140" s="135">
        <v>1350</v>
      </c>
      <c r="E1140" s="134">
        <f>C1140/D1140*100</f>
        <v>86.3703703703704</v>
      </c>
    </row>
    <row r="1141" s="46" customFormat="1" ht="16.95" customHeight="1" spans="1:5">
      <c r="A1141" s="65">
        <v>22005</v>
      </c>
      <c r="B1141" s="73" t="s">
        <v>948</v>
      </c>
      <c r="C1141" s="135">
        <v>61</v>
      </c>
      <c r="D1141" s="135">
        <v>90</v>
      </c>
      <c r="E1141" s="134">
        <f>C1141/D1141*100</f>
        <v>67.7777777777778</v>
      </c>
    </row>
    <row r="1142" s="46" customFormat="1" ht="16.95" customHeight="1" spans="1:5">
      <c r="A1142" s="65">
        <v>2200501</v>
      </c>
      <c r="B1142" s="74" t="s">
        <v>89</v>
      </c>
      <c r="C1142" s="135">
        <v>0</v>
      </c>
      <c r="D1142" s="135">
        <v>0</v>
      </c>
      <c r="E1142" s="134"/>
    </row>
    <row r="1143" s="46" customFormat="1" ht="16.95" customHeight="1" spans="1:5">
      <c r="A1143" s="65">
        <v>2200502</v>
      </c>
      <c r="B1143" s="74" t="s">
        <v>90</v>
      </c>
      <c r="C1143" s="135">
        <v>0</v>
      </c>
      <c r="D1143" s="135">
        <v>0</v>
      </c>
      <c r="E1143" s="134"/>
    </row>
    <row r="1144" s="46" customFormat="1" ht="16.95" customHeight="1" spans="1:5">
      <c r="A1144" s="65">
        <v>2200503</v>
      </c>
      <c r="B1144" s="74" t="s">
        <v>91</v>
      </c>
      <c r="C1144" s="135">
        <v>0</v>
      </c>
      <c r="D1144" s="135">
        <v>0</v>
      </c>
      <c r="E1144" s="134"/>
    </row>
    <row r="1145" s="46" customFormat="1" ht="16.95" customHeight="1" spans="1:5">
      <c r="A1145" s="65">
        <v>2200504</v>
      </c>
      <c r="B1145" s="74" t="s">
        <v>949</v>
      </c>
      <c r="C1145" s="135">
        <v>0</v>
      </c>
      <c r="D1145" s="135">
        <v>0</v>
      </c>
      <c r="E1145" s="134"/>
    </row>
    <row r="1146" s="46" customFormat="1" ht="16.95" customHeight="1" spans="1:5">
      <c r="A1146" s="65">
        <v>2200506</v>
      </c>
      <c r="B1146" s="74" t="s">
        <v>950</v>
      </c>
      <c r="C1146" s="135">
        <v>0</v>
      </c>
      <c r="D1146" s="135">
        <v>0</v>
      </c>
      <c r="E1146" s="134"/>
    </row>
    <row r="1147" s="46" customFormat="1" ht="16.95" customHeight="1" spans="1:5">
      <c r="A1147" s="65">
        <v>2200507</v>
      </c>
      <c r="B1147" s="74" t="s">
        <v>951</v>
      </c>
      <c r="C1147" s="135">
        <v>0</v>
      </c>
      <c r="D1147" s="135">
        <v>0</v>
      </c>
      <c r="E1147" s="134"/>
    </row>
    <row r="1148" s="46" customFormat="1" ht="16.95" customHeight="1" spans="1:5">
      <c r="A1148" s="65">
        <v>2200508</v>
      </c>
      <c r="B1148" s="74" t="s">
        <v>952</v>
      </c>
      <c r="C1148" s="135">
        <v>0</v>
      </c>
      <c r="D1148" s="135">
        <v>0</v>
      </c>
      <c r="E1148" s="134"/>
    </row>
    <row r="1149" s="46" customFormat="1" ht="16.95" customHeight="1" spans="1:5">
      <c r="A1149" s="65">
        <v>2200509</v>
      </c>
      <c r="B1149" s="74" t="s">
        <v>953</v>
      </c>
      <c r="C1149" s="135">
        <v>0</v>
      </c>
      <c r="D1149" s="135">
        <v>30</v>
      </c>
      <c r="E1149" s="134">
        <f>C1149/D1149*100</f>
        <v>0</v>
      </c>
    </row>
    <row r="1150" s="46" customFormat="1" ht="16.95" customHeight="1" spans="1:5">
      <c r="A1150" s="65">
        <v>2200510</v>
      </c>
      <c r="B1150" s="74" t="s">
        <v>954</v>
      </c>
      <c r="C1150" s="135">
        <v>0</v>
      </c>
      <c r="D1150" s="135">
        <v>0</v>
      </c>
      <c r="E1150" s="134"/>
    </row>
    <row r="1151" s="46" customFormat="1" ht="16.95" customHeight="1" spans="1:5">
      <c r="A1151" s="65">
        <v>2200511</v>
      </c>
      <c r="B1151" s="74" t="s">
        <v>955</v>
      </c>
      <c r="C1151" s="135">
        <v>0</v>
      </c>
      <c r="D1151" s="135">
        <v>0</v>
      </c>
      <c r="E1151" s="134"/>
    </row>
    <row r="1152" s="46" customFormat="1" ht="16.95" customHeight="1" spans="1:5">
      <c r="A1152" s="65">
        <v>2200512</v>
      </c>
      <c r="B1152" s="74" t="s">
        <v>956</v>
      </c>
      <c r="C1152" s="135">
        <v>0</v>
      </c>
      <c r="D1152" s="135">
        <v>0</v>
      </c>
      <c r="E1152" s="134"/>
    </row>
    <row r="1153" s="46" customFormat="1" ht="16.95" customHeight="1" spans="1:5">
      <c r="A1153" s="65">
        <v>2200513</v>
      </c>
      <c r="B1153" s="74" t="s">
        <v>957</v>
      </c>
      <c r="C1153" s="135">
        <v>0</v>
      </c>
      <c r="D1153" s="135">
        <v>0</v>
      </c>
      <c r="E1153" s="134"/>
    </row>
    <row r="1154" s="46" customFormat="1" ht="16.95" customHeight="1" spans="1:5">
      <c r="A1154" s="65">
        <v>2200514</v>
      </c>
      <c r="B1154" s="74" t="s">
        <v>958</v>
      </c>
      <c r="C1154" s="135">
        <v>0</v>
      </c>
      <c r="D1154" s="135">
        <v>0</v>
      </c>
      <c r="E1154" s="134"/>
    </row>
    <row r="1155" s="46" customFormat="1" ht="16.95" customHeight="1" spans="1:5">
      <c r="A1155" s="65">
        <v>2200599</v>
      </c>
      <c r="B1155" s="74" t="s">
        <v>959</v>
      </c>
      <c r="C1155" s="135">
        <v>61</v>
      </c>
      <c r="D1155" s="135">
        <v>60</v>
      </c>
      <c r="E1155" s="134">
        <f>C1155/D1155*100</f>
        <v>101.666666666667</v>
      </c>
    </row>
    <row r="1156" s="46" customFormat="1" ht="16.95" customHeight="1" spans="1:5">
      <c r="A1156" s="65">
        <v>22099</v>
      </c>
      <c r="B1156" s="73" t="s">
        <v>960</v>
      </c>
      <c r="C1156" s="135">
        <v>0</v>
      </c>
      <c r="D1156" s="135">
        <v>0</v>
      </c>
      <c r="E1156" s="134"/>
    </row>
    <row r="1157" s="46" customFormat="1" ht="16.95" customHeight="1" spans="1:5">
      <c r="A1157" s="65">
        <v>2209999</v>
      </c>
      <c r="B1157" s="74" t="s">
        <v>961</v>
      </c>
      <c r="C1157" s="135">
        <v>0</v>
      </c>
      <c r="D1157" s="135">
        <v>0</v>
      </c>
      <c r="E1157" s="134"/>
    </row>
    <row r="1158" s="46" customFormat="1" ht="16.95" customHeight="1" spans="1:5">
      <c r="A1158" s="65">
        <v>221</v>
      </c>
      <c r="B1158" s="73" t="s">
        <v>962</v>
      </c>
      <c r="C1158" s="135">
        <v>7984</v>
      </c>
      <c r="D1158" s="135">
        <v>9425</v>
      </c>
      <c r="E1158" s="134">
        <f>C1158/D1158*100</f>
        <v>84.710875331565</v>
      </c>
    </row>
    <row r="1159" s="46" customFormat="1" ht="16.95" customHeight="1" spans="1:5">
      <c r="A1159" s="65">
        <v>22101</v>
      </c>
      <c r="B1159" s="73" t="s">
        <v>963</v>
      </c>
      <c r="C1159" s="135">
        <v>7979</v>
      </c>
      <c r="D1159" s="135">
        <v>9425</v>
      </c>
      <c r="E1159" s="134">
        <f>C1159/D1159*100</f>
        <v>84.657824933687</v>
      </c>
    </row>
    <row r="1160" s="46" customFormat="1" ht="16.95" customHeight="1" spans="1:5">
      <c r="A1160" s="65">
        <v>2210101</v>
      </c>
      <c r="B1160" s="74" t="s">
        <v>964</v>
      </c>
      <c r="C1160" s="135">
        <v>0</v>
      </c>
      <c r="D1160" s="135">
        <v>0</v>
      </c>
      <c r="E1160" s="134"/>
    </row>
    <row r="1161" s="46" customFormat="1" ht="16.95" customHeight="1" spans="1:5">
      <c r="A1161" s="65">
        <v>2210102</v>
      </c>
      <c r="B1161" s="74" t="s">
        <v>965</v>
      </c>
      <c r="C1161" s="135">
        <v>0</v>
      </c>
      <c r="D1161" s="135">
        <v>0</v>
      </c>
      <c r="E1161" s="134"/>
    </row>
    <row r="1162" s="46" customFormat="1" ht="16.95" customHeight="1" spans="1:5">
      <c r="A1162" s="65">
        <v>2210103</v>
      </c>
      <c r="B1162" s="74" t="s">
        <v>966</v>
      </c>
      <c r="C1162" s="135">
        <v>560</v>
      </c>
      <c r="D1162" s="135">
        <v>426</v>
      </c>
      <c r="E1162" s="134">
        <f>C1162/D1162*100</f>
        <v>131.455399061033</v>
      </c>
    </row>
    <row r="1163" s="46" customFormat="1" ht="16.95" customHeight="1" spans="1:5">
      <c r="A1163" s="65">
        <v>2210104</v>
      </c>
      <c r="B1163" s="74" t="s">
        <v>967</v>
      </c>
      <c r="C1163" s="135">
        <v>0</v>
      </c>
      <c r="D1163" s="135">
        <v>0</v>
      </c>
      <c r="E1163" s="134"/>
    </row>
    <row r="1164" s="46" customFormat="1" ht="16.95" customHeight="1" spans="1:5">
      <c r="A1164" s="65">
        <v>2210105</v>
      </c>
      <c r="B1164" s="74" t="s">
        <v>968</v>
      </c>
      <c r="C1164" s="135">
        <v>70</v>
      </c>
      <c r="D1164" s="135">
        <v>187</v>
      </c>
      <c r="E1164" s="134">
        <f>C1164/D1164*100</f>
        <v>37.4331550802139</v>
      </c>
    </row>
    <row r="1165" s="46" customFormat="1" ht="16.95" customHeight="1" spans="1:5">
      <c r="A1165" s="65">
        <v>2210106</v>
      </c>
      <c r="B1165" s="74" t="s">
        <v>969</v>
      </c>
      <c r="C1165" s="135">
        <v>0</v>
      </c>
      <c r="D1165" s="135">
        <v>0</v>
      </c>
      <c r="E1165" s="134"/>
    </row>
    <row r="1166" s="46" customFormat="1" ht="16.95" customHeight="1" spans="1:5">
      <c r="A1166" s="65">
        <v>2210107</v>
      </c>
      <c r="B1166" s="74" t="s">
        <v>970</v>
      </c>
      <c r="C1166" s="135">
        <v>0</v>
      </c>
      <c r="D1166" s="135">
        <v>0</v>
      </c>
      <c r="E1166" s="134"/>
    </row>
    <row r="1167" s="46" customFormat="1" ht="16.95" customHeight="1" spans="1:5">
      <c r="A1167" s="65">
        <v>2210108</v>
      </c>
      <c r="B1167" s="74" t="s">
        <v>971</v>
      </c>
      <c r="C1167" s="135">
        <v>4465</v>
      </c>
      <c r="D1167" s="135">
        <v>6659</v>
      </c>
      <c r="E1167" s="134">
        <f>C1167/D1167*100</f>
        <v>67.0521099264154</v>
      </c>
    </row>
    <row r="1168" s="46" customFormat="1" ht="16.95" customHeight="1" spans="1:5">
      <c r="A1168" s="65">
        <v>2210109</v>
      </c>
      <c r="B1168" s="74" t="s">
        <v>972</v>
      </c>
      <c r="C1168" s="135">
        <v>0</v>
      </c>
      <c r="D1168" s="135">
        <v>0</v>
      </c>
      <c r="E1168" s="134"/>
    </row>
    <row r="1169" s="46" customFormat="1" ht="16.95" customHeight="1" spans="1:5">
      <c r="A1169" s="137">
        <v>2210110</v>
      </c>
      <c r="B1169" s="138" t="s">
        <v>973</v>
      </c>
      <c r="C1169" s="135">
        <v>215</v>
      </c>
      <c r="D1169" s="135"/>
      <c r="E1169" s="134"/>
    </row>
    <row r="1170" s="46" customFormat="1" ht="16.95" customHeight="1" spans="1:5">
      <c r="A1170" s="65">
        <v>2210199</v>
      </c>
      <c r="B1170" s="74" t="s">
        <v>974</v>
      </c>
      <c r="C1170" s="135">
        <v>2669</v>
      </c>
      <c r="D1170" s="135">
        <v>2024</v>
      </c>
      <c r="E1170" s="134">
        <f>C1170/D1170*100</f>
        <v>131.867588932806</v>
      </c>
    </row>
    <row r="1171" s="46" customFormat="1" ht="16.95" customHeight="1" spans="1:5">
      <c r="A1171" s="65">
        <v>22102</v>
      </c>
      <c r="B1171" s="73" t="s">
        <v>975</v>
      </c>
      <c r="C1171" s="135">
        <v>0</v>
      </c>
      <c r="D1171" s="135">
        <v>0</v>
      </c>
      <c r="E1171" s="134"/>
    </row>
    <row r="1172" s="46" customFormat="1" ht="16.95" customHeight="1" spans="1:5">
      <c r="A1172" s="65">
        <v>2210201</v>
      </c>
      <c r="B1172" s="74" t="s">
        <v>976</v>
      </c>
      <c r="C1172" s="135">
        <v>0</v>
      </c>
      <c r="D1172" s="135">
        <v>0</v>
      </c>
      <c r="E1172" s="134"/>
    </row>
    <row r="1173" s="46" customFormat="1" ht="16.95" customHeight="1" spans="1:5">
      <c r="A1173" s="65">
        <v>2210202</v>
      </c>
      <c r="B1173" s="74" t="s">
        <v>977</v>
      </c>
      <c r="C1173" s="135">
        <v>0</v>
      </c>
      <c r="D1173" s="135">
        <v>0</v>
      </c>
      <c r="E1173" s="134"/>
    </row>
    <row r="1174" s="46" customFormat="1" ht="16.95" customHeight="1" spans="1:5">
      <c r="A1174" s="65">
        <v>2210203</v>
      </c>
      <c r="B1174" s="74" t="s">
        <v>978</v>
      </c>
      <c r="C1174" s="135">
        <v>0</v>
      </c>
      <c r="D1174" s="135">
        <v>0</v>
      </c>
      <c r="E1174" s="134"/>
    </row>
    <row r="1175" s="46" customFormat="1" ht="16.95" customHeight="1" spans="1:5">
      <c r="A1175" s="65">
        <v>22103</v>
      </c>
      <c r="B1175" s="73" t="s">
        <v>979</v>
      </c>
      <c r="C1175" s="135">
        <v>5</v>
      </c>
      <c r="D1175" s="135">
        <v>0</v>
      </c>
      <c r="E1175" s="134"/>
    </row>
    <row r="1176" s="46" customFormat="1" ht="16.95" customHeight="1" spans="1:5">
      <c r="A1176" s="65">
        <v>2210301</v>
      </c>
      <c r="B1176" s="74" t="s">
        <v>980</v>
      </c>
      <c r="C1176" s="135">
        <v>0</v>
      </c>
      <c r="D1176" s="135">
        <v>0</v>
      </c>
      <c r="E1176" s="134"/>
    </row>
    <row r="1177" s="46" customFormat="1" ht="16.95" customHeight="1" spans="1:5">
      <c r="A1177" s="65">
        <v>2210302</v>
      </c>
      <c r="B1177" s="74" t="s">
        <v>981</v>
      </c>
      <c r="C1177" s="135">
        <v>0</v>
      </c>
      <c r="D1177" s="135">
        <v>0</v>
      </c>
      <c r="E1177" s="134"/>
    </row>
    <row r="1178" s="46" customFormat="1" ht="16.95" customHeight="1" spans="1:5">
      <c r="A1178" s="65">
        <v>2210399</v>
      </c>
      <c r="B1178" s="74" t="s">
        <v>982</v>
      </c>
      <c r="C1178" s="135">
        <v>5</v>
      </c>
      <c r="D1178" s="135">
        <v>0</v>
      </c>
      <c r="E1178" s="134"/>
    </row>
    <row r="1179" s="46" customFormat="1" ht="16.95" customHeight="1" spans="1:5">
      <c r="A1179" s="65">
        <v>222</v>
      </c>
      <c r="B1179" s="73" t="s">
        <v>983</v>
      </c>
      <c r="C1179" s="135">
        <v>2220</v>
      </c>
      <c r="D1179" s="135">
        <v>4219</v>
      </c>
      <c r="E1179" s="134">
        <f>C1179/D1179*100</f>
        <v>52.6191040530931</v>
      </c>
    </row>
    <row r="1180" s="46" customFormat="1" ht="16.95" customHeight="1" spans="1:5">
      <c r="A1180" s="65">
        <v>22201</v>
      </c>
      <c r="B1180" s="73" t="s">
        <v>984</v>
      </c>
      <c r="C1180" s="135">
        <v>2220</v>
      </c>
      <c r="D1180" s="135">
        <v>3859</v>
      </c>
      <c r="E1180" s="134">
        <f>C1180/D1180*100</f>
        <v>57.5278569577611</v>
      </c>
    </row>
    <row r="1181" s="46" customFormat="1" ht="16.95" customHeight="1" spans="1:5">
      <c r="A1181" s="65">
        <v>2220101</v>
      </c>
      <c r="B1181" s="74" t="s">
        <v>89</v>
      </c>
      <c r="C1181" s="135">
        <v>0</v>
      </c>
      <c r="D1181" s="135">
        <v>0</v>
      </c>
      <c r="E1181" s="134"/>
    </row>
    <row r="1182" s="46" customFormat="1" ht="16.95" customHeight="1" spans="1:5">
      <c r="A1182" s="65">
        <v>2220102</v>
      </c>
      <c r="B1182" s="74" t="s">
        <v>90</v>
      </c>
      <c r="C1182" s="135">
        <v>0</v>
      </c>
      <c r="D1182" s="135">
        <v>0</v>
      </c>
      <c r="E1182" s="134"/>
    </row>
    <row r="1183" s="46" customFormat="1" ht="16.95" customHeight="1" spans="1:5">
      <c r="A1183" s="65">
        <v>2220103</v>
      </c>
      <c r="B1183" s="74" t="s">
        <v>91</v>
      </c>
      <c r="C1183" s="135">
        <v>0</v>
      </c>
      <c r="D1183" s="135">
        <v>0</v>
      </c>
      <c r="E1183" s="134"/>
    </row>
    <row r="1184" s="46" customFormat="1" ht="16.95" customHeight="1" spans="1:5">
      <c r="A1184" s="65">
        <v>2220104</v>
      </c>
      <c r="B1184" s="74" t="s">
        <v>985</v>
      </c>
      <c r="C1184" s="135">
        <v>0</v>
      </c>
      <c r="D1184" s="135">
        <v>0</v>
      </c>
      <c r="E1184" s="134"/>
    </row>
    <row r="1185" s="46" customFormat="1" ht="16.95" customHeight="1" spans="1:5">
      <c r="A1185" s="65">
        <v>2220105</v>
      </c>
      <c r="B1185" s="74" t="s">
        <v>986</v>
      </c>
      <c r="C1185" s="135">
        <v>0</v>
      </c>
      <c r="D1185" s="135">
        <v>0</v>
      </c>
      <c r="E1185" s="134"/>
    </row>
    <row r="1186" s="46" customFormat="1" ht="16.95" customHeight="1" spans="1:5">
      <c r="A1186" s="65">
        <v>2220106</v>
      </c>
      <c r="B1186" s="74" t="s">
        <v>987</v>
      </c>
      <c r="C1186" s="135">
        <v>2</v>
      </c>
      <c r="D1186" s="135">
        <v>2</v>
      </c>
      <c r="E1186" s="134">
        <f>C1186/D1186*100</f>
        <v>100</v>
      </c>
    </row>
    <row r="1187" s="46" customFormat="1" ht="16.95" customHeight="1" spans="1:5">
      <c r="A1187" s="65">
        <v>2220107</v>
      </c>
      <c r="B1187" s="74" t="s">
        <v>988</v>
      </c>
      <c r="C1187" s="135">
        <v>0</v>
      </c>
      <c r="D1187" s="135">
        <v>0</v>
      </c>
      <c r="E1187" s="134"/>
    </row>
    <row r="1188" s="46" customFormat="1" ht="16.95" customHeight="1" spans="1:5">
      <c r="A1188" s="65">
        <v>2220112</v>
      </c>
      <c r="B1188" s="74" t="s">
        <v>989</v>
      </c>
      <c r="C1188" s="135">
        <v>0</v>
      </c>
      <c r="D1188" s="135">
        <v>0</v>
      </c>
      <c r="E1188" s="134"/>
    </row>
    <row r="1189" s="46" customFormat="1" ht="16.95" customHeight="1" spans="1:5">
      <c r="A1189" s="65">
        <v>2220113</v>
      </c>
      <c r="B1189" s="74" t="s">
        <v>990</v>
      </c>
      <c r="C1189" s="135">
        <v>0</v>
      </c>
      <c r="D1189" s="135">
        <v>0</v>
      </c>
      <c r="E1189" s="134"/>
    </row>
    <row r="1190" s="46" customFormat="1" ht="16.95" customHeight="1" spans="1:5">
      <c r="A1190" s="65">
        <v>2220114</v>
      </c>
      <c r="B1190" s="74" t="s">
        <v>991</v>
      </c>
      <c r="C1190" s="135">
        <v>0</v>
      </c>
      <c r="D1190" s="135">
        <v>0</v>
      </c>
      <c r="E1190" s="134"/>
    </row>
    <row r="1191" s="46" customFormat="1" ht="16.95" customHeight="1" spans="1:5">
      <c r="A1191" s="65">
        <v>2220115</v>
      </c>
      <c r="B1191" s="74" t="s">
        <v>992</v>
      </c>
      <c r="C1191" s="135">
        <v>198</v>
      </c>
      <c r="D1191" s="135">
        <v>276</v>
      </c>
      <c r="E1191" s="134">
        <f>C1191/D1191*100</f>
        <v>71.7391304347826</v>
      </c>
    </row>
    <row r="1192" s="46" customFormat="1" ht="16.95" customHeight="1" spans="1:5">
      <c r="A1192" s="65">
        <v>2220118</v>
      </c>
      <c r="B1192" s="74" t="s">
        <v>993</v>
      </c>
      <c r="C1192" s="135">
        <v>0</v>
      </c>
      <c r="D1192" s="135">
        <v>0</v>
      </c>
      <c r="E1192" s="134"/>
    </row>
    <row r="1193" s="46" customFormat="1" ht="16.95" customHeight="1" spans="1:5">
      <c r="A1193" s="65">
        <v>2220119</v>
      </c>
      <c r="B1193" s="74" t="s">
        <v>994</v>
      </c>
      <c r="C1193" s="135">
        <v>0</v>
      </c>
      <c r="D1193" s="135">
        <v>0</v>
      </c>
      <c r="E1193" s="134"/>
    </row>
    <row r="1194" s="46" customFormat="1" ht="16.95" customHeight="1" spans="1:5">
      <c r="A1194" s="65">
        <v>2220120</v>
      </c>
      <c r="B1194" s="74" t="s">
        <v>995</v>
      </c>
      <c r="C1194" s="135">
        <v>0</v>
      </c>
      <c r="D1194" s="135">
        <v>0</v>
      </c>
      <c r="E1194" s="134"/>
    </row>
    <row r="1195" s="46" customFormat="1" ht="16.95" customHeight="1" spans="1:5">
      <c r="A1195" s="65">
        <v>2220121</v>
      </c>
      <c r="B1195" s="74" t="s">
        <v>996</v>
      </c>
      <c r="C1195" s="135">
        <v>0</v>
      </c>
      <c r="D1195" s="135">
        <v>0</v>
      </c>
      <c r="E1195" s="134"/>
    </row>
    <row r="1196" s="46" customFormat="1" ht="16.95" customHeight="1" spans="1:5">
      <c r="A1196" s="65">
        <v>2220150</v>
      </c>
      <c r="B1196" s="74" t="s">
        <v>98</v>
      </c>
      <c r="C1196" s="135">
        <v>0</v>
      </c>
      <c r="D1196" s="135">
        <v>0</v>
      </c>
      <c r="E1196" s="134"/>
    </row>
    <row r="1197" s="46" customFormat="1" ht="16.95" customHeight="1" spans="1:5">
      <c r="A1197" s="65">
        <v>2220199</v>
      </c>
      <c r="B1197" s="74" t="s">
        <v>997</v>
      </c>
      <c r="C1197" s="135">
        <v>2020</v>
      </c>
      <c r="D1197" s="135">
        <v>3581</v>
      </c>
      <c r="E1197" s="134">
        <f>C1197/D1197*100</f>
        <v>56.40882435074</v>
      </c>
    </row>
    <row r="1198" s="46" customFormat="1" ht="16.95" customHeight="1" spans="1:5">
      <c r="A1198" s="65">
        <v>22203</v>
      </c>
      <c r="B1198" s="73" t="s">
        <v>998</v>
      </c>
      <c r="C1198" s="135">
        <v>0</v>
      </c>
      <c r="D1198" s="135">
        <v>0</v>
      </c>
      <c r="E1198" s="134"/>
    </row>
    <row r="1199" s="46" customFormat="1" ht="16.95" customHeight="1" spans="1:5">
      <c r="A1199" s="65">
        <v>2220301</v>
      </c>
      <c r="B1199" s="74" t="s">
        <v>999</v>
      </c>
      <c r="C1199" s="135">
        <v>0</v>
      </c>
      <c r="D1199" s="135">
        <v>0</v>
      </c>
      <c r="E1199" s="134"/>
    </row>
    <row r="1200" s="46" customFormat="1" ht="16.95" customHeight="1" spans="1:5">
      <c r="A1200" s="65">
        <v>2220303</v>
      </c>
      <c r="B1200" s="74" t="s">
        <v>1000</v>
      </c>
      <c r="C1200" s="135">
        <v>0</v>
      </c>
      <c r="D1200" s="135">
        <v>0</v>
      </c>
      <c r="E1200" s="134"/>
    </row>
    <row r="1201" s="46" customFormat="1" ht="16.95" customHeight="1" spans="1:5">
      <c r="A1201" s="65">
        <v>2220304</v>
      </c>
      <c r="B1201" s="74" t="s">
        <v>1001</v>
      </c>
      <c r="C1201" s="135">
        <v>0</v>
      </c>
      <c r="D1201" s="135">
        <v>0</v>
      </c>
      <c r="E1201" s="134"/>
    </row>
    <row r="1202" s="46" customFormat="1" ht="16.95" customHeight="1" spans="1:5">
      <c r="A1202" s="65">
        <v>2220305</v>
      </c>
      <c r="B1202" s="74" t="s">
        <v>1002</v>
      </c>
      <c r="C1202" s="135">
        <v>0</v>
      </c>
      <c r="D1202" s="135">
        <v>0</v>
      </c>
      <c r="E1202" s="134"/>
    </row>
    <row r="1203" s="46" customFormat="1" ht="16.95" customHeight="1" spans="1:5">
      <c r="A1203" s="65">
        <v>2220399</v>
      </c>
      <c r="B1203" s="74" t="s">
        <v>1003</v>
      </c>
      <c r="C1203" s="135">
        <v>0</v>
      </c>
      <c r="D1203" s="135">
        <v>0</v>
      </c>
      <c r="E1203" s="134"/>
    </row>
    <row r="1204" s="46" customFormat="1" ht="16.95" customHeight="1" spans="1:5">
      <c r="A1204" s="65">
        <v>22204</v>
      </c>
      <c r="B1204" s="73" t="s">
        <v>1004</v>
      </c>
      <c r="C1204" s="135">
        <v>0</v>
      </c>
      <c r="D1204" s="135">
        <v>360</v>
      </c>
      <c r="E1204" s="134">
        <f>C1204/D1204*100</f>
        <v>0</v>
      </c>
    </row>
    <row r="1205" s="46" customFormat="1" ht="16.95" customHeight="1" spans="1:5">
      <c r="A1205" s="65">
        <v>2220401</v>
      </c>
      <c r="B1205" s="74" t="s">
        <v>1005</v>
      </c>
      <c r="C1205" s="135">
        <v>0</v>
      </c>
      <c r="D1205" s="135">
        <v>0</v>
      </c>
      <c r="E1205" s="134"/>
    </row>
    <row r="1206" s="46" customFormat="1" ht="16.95" customHeight="1" spans="1:5">
      <c r="A1206" s="65">
        <v>2220402</v>
      </c>
      <c r="B1206" s="74" t="s">
        <v>1006</v>
      </c>
      <c r="C1206" s="135">
        <v>0</v>
      </c>
      <c r="D1206" s="135">
        <v>0</v>
      </c>
      <c r="E1206" s="134"/>
    </row>
    <row r="1207" s="46" customFormat="1" ht="16.95" customHeight="1" spans="1:5">
      <c r="A1207" s="65">
        <v>2220403</v>
      </c>
      <c r="B1207" s="74" t="s">
        <v>1007</v>
      </c>
      <c r="C1207" s="135">
        <v>0</v>
      </c>
      <c r="D1207" s="135">
        <v>360</v>
      </c>
      <c r="E1207" s="134">
        <f>C1207/D1207*100</f>
        <v>0</v>
      </c>
    </row>
    <row r="1208" s="46" customFormat="1" ht="16.95" customHeight="1" spans="1:5">
      <c r="A1208" s="65">
        <v>2220404</v>
      </c>
      <c r="B1208" s="74" t="s">
        <v>1008</v>
      </c>
      <c r="C1208" s="135">
        <v>0</v>
      </c>
      <c r="D1208" s="135">
        <v>0</v>
      </c>
      <c r="E1208" s="134"/>
    </row>
    <row r="1209" s="46" customFormat="1" ht="16.95" customHeight="1" spans="1:5">
      <c r="A1209" s="65">
        <v>2220499</v>
      </c>
      <c r="B1209" s="74" t="s">
        <v>1009</v>
      </c>
      <c r="C1209" s="135">
        <v>0</v>
      </c>
      <c r="D1209" s="135">
        <v>0</v>
      </c>
      <c r="E1209" s="134"/>
    </row>
    <row r="1210" s="46" customFormat="1" ht="16.95" customHeight="1" spans="1:5">
      <c r="A1210" s="65">
        <v>22205</v>
      </c>
      <c r="B1210" s="73" t="s">
        <v>1010</v>
      </c>
      <c r="C1210" s="135">
        <v>0</v>
      </c>
      <c r="D1210" s="135">
        <v>0</v>
      </c>
      <c r="E1210" s="134"/>
    </row>
    <row r="1211" s="46" customFormat="1" ht="16.95" customHeight="1" spans="1:5">
      <c r="A1211" s="65">
        <v>2220501</v>
      </c>
      <c r="B1211" s="74" t="s">
        <v>1011</v>
      </c>
      <c r="C1211" s="135">
        <v>0</v>
      </c>
      <c r="D1211" s="135">
        <v>0</v>
      </c>
      <c r="E1211" s="134"/>
    </row>
    <row r="1212" s="46" customFormat="1" ht="16.95" customHeight="1" spans="1:5">
      <c r="A1212" s="65">
        <v>2220502</v>
      </c>
      <c r="B1212" s="74" t="s">
        <v>1012</v>
      </c>
      <c r="C1212" s="135">
        <v>0</v>
      </c>
      <c r="D1212" s="135">
        <v>0</v>
      </c>
      <c r="E1212" s="134"/>
    </row>
    <row r="1213" s="46" customFormat="1" ht="16.95" customHeight="1" spans="1:5">
      <c r="A1213" s="65">
        <v>2220503</v>
      </c>
      <c r="B1213" s="74" t="s">
        <v>1013</v>
      </c>
      <c r="C1213" s="135">
        <v>0</v>
      </c>
      <c r="D1213" s="135">
        <v>0</v>
      </c>
      <c r="E1213" s="134"/>
    </row>
    <row r="1214" s="46" customFormat="1" ht="16.95" customHeight="1" spans="1:5">
      <c r="A1214" s="65">
        <v>2220504</v>
      </c>
      <c r="B1214" s="74" t="s">
        <v>1014</v>
      </c>
      <c r="C1214" s="135">
        <v>0</v>
      </c>
      <c r="D1214" s="135">
        <v>0</v>
      </c>
      <c r="E1214" s="134"/>
    </row>
    <row r="1215" s="46" customFormat="1" ht="16.95" customHeight="1" spans="1:5">
      <c r="A1215" s="65">
        <v>2220505</v>
      </c>
      <c r="B1215" s="74" t="s">
        <v>1015</v>
      </c>
      <c r="C1215" s="135">
        <v>0</v>
      </c>
      <c r="D1215" s="135">
        <v>0</v>
      </c>
      <c r="E1215" s="134"/>
    </row>
    <row r="1216" s="46" customFormat="1" ht="16.95" customHeight="1" spans="1:5">
      <c r="A1216" s="65">
        <v>2220506</v>
      </c>
      <c r="B1216" s="74" t="s">
        <v>1016</v>
      </c>
      <c r="C1216" s="135">
        <v>0</v>
      </c>
      <c r="D1216" s="135">
        <v>0</v>
      </c>
      <c r="E1216" s="134"/>
    </row>
    <row r="1217" s="46" customFormat="1" ht="16.95" customHeight="1" spans="1:5">
      <c r="A1217" s="65">
        <v>2220507</v>
      </c>
      <c r="B1217" s="74" t="s">
        <v>1017</v>
      </c>
      <c r="C1217" s="135">
        <v>0</v>
      </c>
      <c r="D1217" s="135">
        <v>0</v>
      </c>
      <c r="E1217" s="134"/>
    </row>
    <row r="1218" s="46" customFormat="1" ht="16.95" customHeight="1" spans="1:5">
      <c r="A1218" s="65">
        <v>2220508</v>
      </c>
      <c r="B1218" s="74" t="s">
        <v>1018</v>
      </c>
      <c r="C1218" s="135">
        <v>0</v>
      </c>
      <c r="D1218" s="135">
        <v>0</v>
      </c>
      <c r="E1218" s="134"/>
    </row>
    <row r="1219" s="46" customFormat="1" ht="16.95" customHeight="1" spans="1:5">
      <c r="A1219" s="65">
        <v>2220509</v>
      </c>
      <c r="B1219" s="74" t="s">
        <v>1019</v>
      </c>
      <c r="C1219" s="135">
        <v>0</v>
      </c>
      <c r="D1219" s="135">
        <v>0</v>
      </c>
      <c r="E1219" s="134"/>
    </row>
    <row r="1220" s="46" customFormat="1" ht="16.95" customHeight="1" spans="1:5">
      <c r="A1220" s="65">
        <v>2220510</v>
      </c>
      <c r="B1220" s="74" t="s">
        <v>1020</v>
      </c>
      <c r="C1220" s="135">
        <v>0</v>
      </c>
      <c r="D1220" s="135">
        <v>0</v>
      </c>
      <c r="E1220" s="134"/>
    </row>
    <row r="1221" s="46" customFormat="1" ht="16.95" customHeight="1" spans="1:5">
      <c r="A1221" s="65">
        <v>2220511</v>
      </c>
      <c r="B1221" s="74" t="s">
        <v>1021</v>
      </c>
      <c r="C1221" s="135">
        <v>0</v>
      </c>
      <c r="D1221" s="135">
        <v>0</v>
      </c>
      <c r="E1221" s="134"/>
    </row>
    <row r="1222" s="46" customFormat="1" ht="16.95" customHeight="1" spans="1:5">
      <c r="A1222" s="65">
        <v>2220599</v>
      </c>
      <c r="B1222" s="74" t="s">
        <v>1022</v>
      </c>
      <c r="C1222" s="135">
        <v>0</v>
      </c>
      <c r="D1222" s="135">
        <v>0</v>
      </c>
      <c r="E1222" s="134"/>
    </row>
    <row r="1223" s="46" customFormat="1" ht="16.95" customHeight="1" spans="1:5">
      <c r="A1223" s="65">
        <v>224</v>
      </c>
      <c r="B1223" s="73" t="s">
        <v>1023</v>
      </c>
      <c r="C1223" s="135">
        <v>4445</v>
      </c>
      <c r="D1223" s="135">
        <v>4224</v>
      </c>
      <c r="E1223" s="134">
        <f>C1223/D1223*100</f>
        <v>105.232007575758</v>
      </c>
    </row>
    <row r="1224" s="46" customFormat="1" ht="16.95" customHeight="1" spans="1:5">
      <c r="A1224" s="65">
        <v>22401</v>
      </c>
      <c r="B1224" s="73" t="s">
        <v>1024</v>
      </c>
      <c r="C1224" s="135">
        <v>2853</v>
      </c>
      <c r="D1224" s="135">
        <v>1639</v>
      </c>
      <c r="E1224" s="134">
        <f>C1224/D1224*100</f>
        <v>174.069554606467</v>
      </c>
    </row>
    <row r="1225" s="46" customFormat="1" ht="16.95" customHeight="1" spans="1:5">
      <c r="A1225" s="65">
        <v>2240101</v>
      </c>
      <c r="B1225" s="74" t="s">
        <v>89</v>
      </c>
      <c r="C1225" s="135">
        <v>1022</v>
      </c>
      <c r="D1225" s="135">
        <v>971</v>
      </c>
      <c r="E1225" s="134">
        <f>C1225/D1225*100</f>
        <v>105.252317198764</v>
      </c>
    </row>
    <row r="1226" s="46" customFormat="1" ht="16.95" customHeight="1" spans="1:5">
      <c r="A1226" s="65">
        <v>2240102</v>
      </c>
      <c r="B1226" s="74" t="s">
        <v>90</v>
      </c>
      <c r="C1226" s="135">
        <v>0</v>
      </c>
      <c r="D1226" s="135">
        <v>0</v>
      </c>
      <c r="E1226" s="134"/>
    </row>
    <row r="1227" s="46" customFormat="1" ht="16.95" customHeight="1" spans="1:5">
      <c r="A1227" s="65">
        <v>2240103</v>
      </c>
      <c r="B1227" s="74" t="s">
        <v>91</v>
      </c>
      <c r="C1227" s="135">
        <v>0</v>
      </c>
      <c r="D1227" s="135">
        <v>0</v>
      </c>
      <c r="E1227" s="134"/>
    </row>
    <row r="1228" s="46" customFormat="1" ht="16.95" customHeight="1" spans="1:5">
      <c r="A1228" s="65">
        <v>2240104</v>
      </c>
      <c r="B1228" s="74" t="s">
        <v>1025</v>
      </c>
      <c r="C1228" s="135">
        <v>0</v>
      </c>
      <c r="D1228" s="135">
        <v>75</v>
      </c>
      <c r="E1228" s="134">
        <f>C1228/D1228*100</f>
        <v>0</v>
      </c>
    </row>
    <row r="1229" s="46" customFormat="1" ht="16.95" customHeight="1" spans="1:5">
      <c r="A1229" s="65">
        <v>2240105</v>
      </c>
      <c r="B1229" s="74" t="s">
        <v>1026</v>
      </c>
      <c r="C1229" s="135">
        <v>0</v>
      </c>
      <c r="D1229" s="135">
        <v>0</v>
      </c>
      <c r="E1229" s="134"/>
    </row>
    <row r="1230" s="46" customFormat="1" ht="16.95" customHeight="1" spans="1:5">
      <c r="A1230" s="65">
        <v>2240106</v>
      </c>
      <c r="B1230" s="74" t="s">
        <v>1027</v>
      </c>
      <c r="C1230" s="135">
        <v>0</v>
      </c>
      <c r="D1230" s="135">
        <v>0</v>
      </c>
      <c r="E1230" s="134"/>
    </row>
    <row r="1231" s="46" customFormat="1" ht="16.95" customHeight="1" spans="1:5">
      <c r="A1231" s="65">
        <v>2240108</v>
      </c>
      <c r="B1231" s="74" t="s">
        <v>1028</v>
      </c>
      <c r="C1231" s="135">
        <v>150</v>
      </c>
      <c r="D1231" s="135">
        <v>150</v>
      </c>
      <c r="E1231" s="134">
        <f>C1231/D1231*100</f>
        <v>100</v>
      </c>
    </row>
    <row r="1232" s="46" customFormat="1" ht="16.95" customHeight="1" spans="1:5">
      <c r="A1232" s="65">
        <v>2240109</v>
      </c>
      <c r="B1232" s="74" t="s">
        <v>1029</v>
      </c>
      <c r="C1232" s="135">
        <v>148</v>
      </c>
      <c r="D1232" s="135">
        <v>120</v>
      </c>
      <c r="E1232" s="134">
        <f>C1232/D1232*100</f>
        <v>123.333333333333</v>
      </c>
    </row>
    <row r="1233" s="46" customFormat="1" ht="16.95" customHeight="1" spans="1:5">
      <c r="A1233" s="65">
        <v>2240150</v>
      </c>
      <c r="B1233" s="74" t="s">
        <v>98</v>
      </c>
      <c r="C1233" s="135">
        <v>0</v>
      </c>
      <c r="D1233" s="135">
        <v>0</v>
      </c>
      <c r="E1233" s="134"/>
    </row>
    <row r="1234" s="46" customFormat="1" ht="16.95" customHeight="1" spans="1:5">
      <c r="A1234" s="65">
        <v>2240199</v>
      </c>
      <c r="B1234" s="74" t="s">
        <v>1030</v>
      </c>
      <c r="C1234" s="135">
        <v>1533</v>
      </c>
      <c r="D1234" s="135">
        <v>323</v>
      </c>
      <c r="E1234" s="134">
        <f>C1234/D1234*100</f>
        <v>474.613003095975</v>
      </c>
    </row>
    <row r="1235" s="46" customFormat="1" ht="16.95" customHeight="1" spans="1:5">
      <c r="A1235" s="65">
        <v>22402</v>
      </c>
      <c r="B1235" s="73" t="s">
        <v>1031</v>
      </c>
      <c r="C1235" s="135">
        <v>959</v>
      </c>
      <c r="D1235" s="135">
        <v>1280</v>
      </c>
      <c r="E1235" s="134">
        <f>C1235/D1235*100</f>
        <v>74.921875</v>
      </c>
    </row>
    <row r="1236" s="46" customFormat="1" ht="16.95" customHeight="1" spans="1:5">
      <c r="A1236" s="65">
        <v>2240201</v>
      </c>
      <c r="B1236" s="74" t="s">
        <v>89</v>
      </c>
      <c r="C1236" s="135">
        <v>111</v>
      </c>
      <c r="D1236" s="135">
        <v>59</v>
      </c>
      <c r="E1236" s="134">
        <f>C1236/D1236*100</f>
        <v>188.135593220339</v>
      </c>
    </row>
    <row r="1237" s="46" customFormat="1" ht="16.95" customHeight="1" spans="1:5">
      <c r="A1237" s="65">
        <v>2240202</v>
      </c>
      <c r="B1237" s="74" t="s">
        <v>90</v>
      </c>
      <c r="C1237" s="135">
        <v>200</v>
      </c>
      <c r="D1237" s="135">
        <v>0</v>
      </c>
      <c r="E1237" s="134"/>
    </row>
    <row r="1238" s="46" customFormat="1" ht="16.95" customHeight="1" spans="1:5">
      <c r="A1238" s="65">
        <v>2240203</v>
      </c>
      <c r="B1238" s="74" t="s">
        <v>91</v>
      </c>
      <c r="C1238" s="135">
        <v>0</v>
      </c>
      <c r="D1238" s="135">
        <v>0</v>
      </c>
      <c r="E1238" s="134"/>
    </row>
    <row r="1239" s="46" customFormat="1" ht="16.95" customHeight="1" spans="1:5">
      <c r="A1239" s="65">
        <v>2240204</v>
      </c>
      <c r="B1239" s="74" t="s">
        <v>1032</v>
      </c>
      <c r="C1239" s="135">
        <v>497</v>
      </c>
      <c r="D1239" s="135">
        <v>1055</v>
      </c>
      <c r="E1239" s="134">
        <f>C1239/D1239*100</f>
        <v>47.1090047393365</v>
      </c>
    </row>
    <row r="1240" s="46" customFormat="1" ht="16.95" customHeight="1" spans="1:5">
      <c r="A1240" s="65">
        <v>2240299</v>
      </c>
      <c r="B1240" s="74" t="s">
        <v>1033</v>
      </c>
      <c r="C1240" s="135">
        <v>151</v>
      </c>
      <c r="D1240" s="135">
        <v>166</v>
      </c>
      <c r="E1240" s="134">
        <f>C1240/D1240*100</f>
        <v>90.9638554216867</v>
      </c>
    </row>
    <row r="1241" s="46" customFormat="1" ht="16.95" customHeight="1" spans="1:5">
      <c r="A1241" s="65">
        <v>22404</v>
      </c>
      <c r="B1241" s="73" t="s">
        <v>1034</v>
      </c>
      <c r="C1241" s="135">
        <v>0</v>
      </c>
      <c r="D1241" s="135">
        <v>0</v>
      </c>
      <c r="E1241" s="134"/>
    </row>
    <row r="1242" s="46" customFormat="1" ht="16.95" customHeight="1" spans="1:5">
      <c r="A1242" s="65">
        <v>2240401</v>
      </c>
      <c r="B1242" s="74" t="s">
        <v>89</v>
      </c>
      <c r="C1242" s="135">
        <v>0</v>
      </c>
      <c r="D1242" s="135">
        <v>0</v>
      </c>
      <c r="E1242" s="134"/>
    </row>
    <row r="1243" s="46" customFormat="1" ht="16.95" customHeight="1" spans="1:5">
      <c r="A1243" s="65">
        <v>2240402</v>
      </c>
      <c r="B1243" s="74" t="s">
        <v>90</v>
      </c>
      <c r="C1243" s="135">
        <v>0</v>
      </c>
      <c r="D1243" s="135">
        <v>0</v>
      </c>
      <c r="E1243" s="134"/>
    </row>
    <row r="1244" s="46" customFormat="1" ht="16.95" customHeight="1" spans="1:5">
      <c r="A1244" s="65">
        <v>2240403</v>
      </c>
      <c r="B1244" s="74" t="s">
        <v>91</v>
      </c>
      <c r="C1244" s="135">
        <v>0</v>
      </c>
      <c r="D1244" s="135">
        <v>0</v>
      </c>
      <c r="E1244" s="134"/>
    </row>
    <row r="1245" s="46" customFormat="1" ht="16.95" customHeight="1" spans="1:5">
      <c r="A1245" s="65">
        <v>2240404</v>
      </c>
      <c r="B1245" s="74" t="s">
        <v>1035</v>
      </c>
      <c r="C1245" s="135">
        <v>0</v>
      </c>
      <c r="D1245" s="135">
        <v>0</v>
      </c>
      <c r="E1245" s="134"/>
    </row>
    <row r="1246" s="46" customFormat="1" ht="16.95" customHeight="1" spans="1:5">
      <c r="A1246" s="65">
        <v>2240405</v>
      </c>
      <c r="B1246" s="74" t="s">
        <v>1036</v>
      </c>
      <c r="C1246" s="135">
        <v>0</v>
      </c>
      <c r="D1246" s="135">
        <v>0</v>
      </c>
      <c r="E1246" s="134"/>
    </row>
    <row r="1247" s="46" customFormat="1" ht="16.95" customHeight="1" spans="1:5">
      <c r="A1247" s="65">
        <v>2240450</v>
      </c>
      <c r="B1247" s="74" t="s">
        <v>98</v>
      </c>
      <c r="C1247" s="135">
        <v>0</v>
      </c>
      <c r="D1247" s="135">
        <v>0</v>
      </c>
      <c r="E1247" s="134"/>
    </row>
    <row r="1248" s="46" customFormat="1" ht="16.95" customHeight="1" spans="1:5">
      <c r="A1248" s="65">
        <v>2240499</v>
      </c>
      <c r="B1248" s="74" t="s">
        <v>1037</v>
      </c>
      <c r="C1248" s="135">
        <v>0</v>
      </c>
      <c r="D1248" s="135">
        <v>0</v>
      </c>
      <c r="E1248" s="134"/>
    </row>
    <row r="1249" s="46" customFormat="1" ht="16.95" customHeight="1" spans="1:5">
      <c r="A1249" s="65">
        <v>22405</v>
      </c>
      <c r="B1249" s="73" t="s">
        <v>1038</v>
      </c>
      <c r="C1249" s="135">
        <v>0</v>
      </c>
      <c r="D1249" s="135">
        <v>0</v>
      </c>
      <c r="E1249" s="134"/>
    </row>
    <row r="1250" s="46" customFormat="1" ht="16.95" customHeight="1" spans="1:5">
      <c r="A1250" s="65">
        <v>2240501</v>
      </c>
      <c r="B1250" s="74" t="s">
        <v>89</v>
      </c>
      <c r="C1250" s="135">
        <v>0</v>
      </c>
      <c r="D1250" s="135">
        <v>0</v>
      </c>
      <c r="E1250" s="134"/>
    </row>
    <row r="1251" s="46" customFormat="1" ht="16.95" customHeight="1" spans="1:5">
      <c r="A1251" s="65">
        <v>2240502</v>
      </c>
      <c r="B1251" s="74" t="s">
        <v>90</v>
      </c>
      <c r="C1251" s="135">
        <v>0</v>
      </c>
      <c r="D1251" s="135">
        <v>0</v>
      </c>
      <c r="E1251" s="134"/>
    </row>
    <row r="1252" s="46" customFormat="1" ht="16.95" customHeight="1" spans="1:5">
      <c r="A1252" s="65">
        <v>2240503</v>
      </c>
      <c r="B1252" s="74" t="s">
        <v>91</v>
      </c>
      <c r="C1252" s="135">
        <v>0</v>
      </c>
      <c r="D1252" s="135">
        <v>0</v>
      </c>
      <c r="E1252" s="134"/>
    </row>
    <row r="1253" s="46" customFormat="1" ht="16.95" customHeight="1" spans="1:5">
      <c r="A1253" s="65">
        <v>2240504</v>
      </c>
      <c r="B1253" s="74" t="s">
        <v>1039</v>
      </c>
      <c r="C1253" s="135">
        <v>0</v>
      </c>
      <c r="D1253" s="135">
        <v>0</v>
      </c>
      <c r="E1253" s="134"/>
    </row>
    <row r="1254" s="46" customFormat="1" ht="16.95" customHeight="1" spans="1:5">
      <c r="A1254" s="65">
        <v>2240505</v>
      </c>
      <c r="B1254" s="74" t="s">
        <v>1040</v>
      </c>
      <c r="C1254" s="135">
        <v>0</v>
      </c>
      <c r="D1254" s="135">
        <v>0</v>
      </c>
      <c r="E1254" s="134"/>
    </row>
    <row r="1255" s="46" customFormat="1" ht="16.95" customHeight="1" spans="1:5">
      <c r="A1255" s="65">
        <v>2240506</v>
      </c>
      <c r="B1255" s="74" t="s">
        <v>1041</v>
      </c>
      <c r="C1255" s="135">
        <v>0</v>
      </c>
      <c r="D1255" s="135">
        <v>0</v>
      </c>
      <c r="E1255" s="134"/>
    </row>
    <row r="1256" s="46" customFormat="1" ht="16.95" customHeight="1" spans="1:5">
      <c r="A1256" s="65">
        <v>2240507</v>
      </c>
      <c r="B1256" s="74" t="s">
        <v>1042</v>
      </c>
      <c r="C1256" s="135">
        <v>0</v>
      </c>
      <c r="D1256" s="135">
        <v>0</v>
      </c>
      <c r="E1256" s="134"/>
    </row>
    <row r="1257" s="46" customFormat="1" ht="16.95" customHeight="1" spans="1:5">
      <c r="A1257" s="65">
        <v>2240508</v>
      </c>
      <c r="B1257" s="74" t="s">
        <v>1043</v>
      </c>
      <c r="C1257" s="135">
        <v>0</v>
      </c>
      <c r="D1257" s="135">
        <v>0</v>
      </c>
      <c r="E1257" s="134"/>
    </row>
    <row r="1258" s="46" customFormat="1" ht="16.95" customHeight="1" spans="1:5">
      <c r="A1258" s="65">
        <v>2240509</v>
      </c>
      <c r="B1258" s="74" t="s">
        <v>1044</v>
      </c>
      <c r="C1258" s="135">
        <v>0</v>
      </c>
      <c r="D1258" s="135">
        <v>0</v>
      </c>
      <c r="E1258" s="134"/>
    </row>
    <row r="1259" s="46" customFormat="1" ht="16.95" customHeight="1" spans="1:5">
      <c r="A1259" s="65">
        <v>2240510</v>
      </c>
      <c r="B1259" s="74" t="s">
        <v>1045</v>
      </c>
      <c r="C1259" s="135">
        <v>0</v>
      </c>
      <c r="D1259" s="135">
        <v>0</v>
      </c>
      <c r="E1259" s="134"/>
    </row>
    <row r="1260" s="46" customFormat="1" ht="16.95" customHeight="1" spans="1:5">
      <c r="A1260" s="65">
        <v>2240550</v>
      </c>
      <c r="B1260" s="74" t="s">
        <v>1046</v>
      </c>
      <c r="C1260" s="135">
        <v>0</v>
      </c>
      <c r="D1260" s="135">
        <v>0</v>
      </c>
      <c r="E1260" s="134"/>
    </row>
    <row r="1261" s="46" customFormat="1" ht="16.95" customHeight="1" spans="1:5">
      <c r="A1261" s="65">
        <v>2240599</v>
      </c>
      <c r="B1261" s="74" t="s">
        <v>1047</v>
      </c>
      <c r="C1261" s="135">
        <v>0</v>
      </c>
      <c r="D1261" s="135">
        <v>0</v>
      </c>
      <c r="E1261" s="134"/>
    </row>
    <row r="1262" s="46" customFormat="1" ht="16.95" customHeight="1" spans="1:5">
      <c r="A1262" s="65">
        <v>22406</v>
      </c>
      <c r="B1262" s="73" t="s">
        <v>1048</v>
      </c>
      <c r="C1262" s="135">
        <v>239</v>
      </c>
      <c r="D1262" s="135">
        <v>540</v>
      </c>
      <c r="E1262" s="134">
        <f t="shared" ref="E1262:E1267" si="13">C1262/D1262*100</f>
        <v>44.2592592592593</v>
      </c>
    </row>
    <row r="1263" s="46" customFormat="1" ht="16.95" customHeight="1" spans="1:5">
      <c r="A1263" s="65">
        <v>2240601</v>
      </c>
      <c r="B1263" s="74" t="s">
        <v>1049</v>
      </c>
      <c r="C1263" s="135">
        <v>239</v>
      </c>
      <c r="D1263" s="135">
        <v>493</v>
      </c>
      <c r="E1263" s="134">
        <f t="shared" si="13"/>
        <v>48.4787018255578</v>
      </c>
    </row>
    <row r="1264" s="46" customFormat="1" ht="16.95" customHeight="1" spans="1:5">
      <c r="A1264" s="65">
        <v>2240602</v>
      </c>
      <c r="B1264" s="74" t="s">
        <v>1050</v>
      </c>
      <c r="C1264" s="135">
        <v>0</v>
      </c>
      <c r="D1264" s="135">
        <v>40</v>
      </c>
      <c r="E1264" s="134">
        <f t="shared" si="13"/>
        <v>0</v>
      </c>
    </row>
    <row r="1265" s="46" customFormat="1" ht="16.95" customHeight="1" spans="1:5">
      <c r="A1265" s="65">
        <v>2240699</v>
      </c>
      <c r="B1265" s="74" t="s">
        <v>1051</v>
      </c>
      <c r="C1265" s="135">
        <v>0</v>
      </c>
      <c r="D1265" s="135">
        <v>7</v>
      </c>
      <c r="E1265" s="134">
        <f t="shared" si="13"/>
        <v>0</v>
      </c>
    </row>
    <row r="1266" s="46" customFormat="1" ht="16.95" customHeight="1" spans="1:5">
      <c r="A1266" s="65">
        <v>22407</v>
      </c>
      <c r="B1266" s="73" t="s">
        <v>1052</v>
      </c>
      <c r="C1266" s="135">
        <v>385</v>
      </c>
      <c r="D1266" s="135">
        <v>685</v>
      </c>
      <c r="E1266" s="134">
        <f t="shared" si="13"/>
        <v>56.2043795620438</v>
      </c>
    </row>
    <row r="1267" s="46" customFormat="1" ht="16.95" customHeight="1" spans="1:5">
      <c r="A1267" s="65">
        <v>2240703</v>
      </c>
      <c r="B1267" s="74" t="s">
        <v>1053</v>
      </c>
      <c r="C1267" s="135">
        <v>377</v>
      </c>
      <c r="D1267" s="135">
        <v>685</v>
      </c>
      <c r="E1267" s="134">
        <f t="shared" si="13"/>
        <v>55.036496350365</v>
      </c>
    </row>
    <row r="1268" s="46" customFormat="1" ht="16.95" customHeight="1" spans="1:5">
      <c r="A1268" s="65">
        <v>2240704</v>
      </c>
      <c r="B1268" s="74" t="s">
        <v>1054</v>
      </c>
      <c r="C1268" s="135">
        <v>0</v>
      </c>
      <c r="D1268" s="135">
        <v>0</v>
      </c>
      <c r="E1268" s="134"/>
    </row>
    <row r="1269" s="46" customFormat="1" ht="16.95" customHeight="1" spans="1:5">
      <c r="A1269" s="65">
        <v>2240799</v>
      </c>
      <c r="B1269" s="74" t="s">
        <v>1055</v>
      </c>
      <c r="C1269" s="135">
        <v>8</v>
      </c>
      <c r="D1269" s="135">
        <v>0</v>
      </c>
      <c r="E1269" s="134"/>
    </row>
    <row r="1270" s="46" customFormat="1" ht="16.95" customHeight="1" spans="1:5">
      <c r="A1270" s="65">
        <v>22499</v>
      </c>
      <c r="B1270" s="73" t="s">
        <v>1056</v>
      </c>
      <c r="C1270" s="135">
        <v>9</v>
      </c>
      <c r="D1270" s="135">
        <v>80</v>
      </c>
      <c r="E1270" s="134">
        <f>C1270/D1270*100</f>
        <v>11.25</v>
      </c>
    </row>
    <row r="1271" s="46" customFormat="1" ht="16.95" customHeight="1" spans="1:5">
      <c r="A1271" s="65">
        <v>2249999</v>
      </c>
      <c r="B1271" s="74" t="s">
        <v>1057</v>
      </c>
      <c r="C1271" s="135">
        <v>9</v>
      </c>
      <c r="D1271" s="135">
        <v>80</v>
      </c>
      <c r="E1271" s="134">
        <f>C1271/D1271*100</f>
        <v>11.25</v>
      </c>
    </row>
    <row r="1272" s="46" customFormat="1" ht="16.95" customHeight="1" spans="1:5">
      <c r="A1272" s="65">
        <v>229</v>
      </c>
      <c r="B1272" s="73" t="s">
        <v>1058</v>
      </c>
      <c r="C1272" s="135">
        <v>727</v>
      </c>
      <c r="D1272" s="135">
        <v>11544</v>
      </c>
      <c r="E1272" s="134">
        <f>C1272/D1272*100</f>
        <v>6.2976437976438</v>
      </c>
    </row>
    <row r="1273" s="46" customFormat="1" ht="16.95" customHeight="1" spans="1:5">
      <c r="A1273" s="65">
        <v>22999</v>
      </c>
      <c r="B1273" s="73" t="s">
        <v>1059</v>
      </c>
      <c r="C1273" s="135">
        <v>727</v>
      </c>
      <c r="D1273" s="135">
        <v>11544</v>
      </c>
      <c r="E1273" s="134">
        <f>C1273/D1273*100</f>
        <v>6.2976437976438</v>
      </c>
    </row>
    <row r="1274" ht="16.95" customHeight="1" spans="1:5">
      <c r="A1274" s="65">
        <v>2299999</v>
      </c>
      <c r="B1274" s="74" t="s">
        <v>1060</v>
      </c>
      <c r="C1274" s="135">
        <v>727</v>
      </c>
      <c r="D1274" s="139">
        <v>11544</v>
      </c>
      <c r="E1274" s="134">
        <f>C1274/D1274*100</f>
        <v>6.2976437976438</v>
      </c>
    </row>
    <row r="1275" ht="16.95" customHeight="1" spans="1:5">
      <c r="A1275" s="137">
        <v>232</v>
      </c>
      <c r="B1275" s="140" t="s">
        <v>1061</v>
      </c>
      <c r="C1275" s="135">
        <v>11538</v>
      </c>
      <c r="D1275" s="141">
        <v>0</v>
      </c>
      <c r="E1275" s="134"/>
    </row>
    <row r="1276" ht="16.95" customHeight="1" spans="1:5">
      <c r="A1276" s="137">
        <v>23201</v>
      </c>
      <c r="B1276" s="140" t="s">
        <v>1062</v>
      </c>
      <c r="C1276" s="135">
        <v>0</v>
      </c>
      <c r="D1276" s="141">
        <v>0</v>
      </c>
      <c r="E1276" s="134"/>
    </row>
    <row r="1277" ht="16.95" customHeight="1" spans="1:5">
      <c r="A1277" s="137">
        <v>2320101</v>
      </c>
      <c r="B1277" s="138" t="s">
        <v>1063</v>
      </c>
      <c r="C1277" s="135">
        <v>0</v>
      </c>
      <c r="D1277" s="141">
        <v>0</v>
      </c>
      <c r="E1277" s="134"/>
    </row>
    <row r="1278" ht="16.95" customHeight="1" spans="1:5">
      <c r="A1278" s="137">
        <v>23202</v>
      </c>
      <c r="B1278" s="140" t="s">
        <v>1064</v>
      </c>
      <c r="C1278" s="135">
        <v>0</v>
      </c>
      <c r="D1278" s="141">
        <v>0</v>
      </c>
      <c r="E1278" s="134"/>
    </row>
    <row r="1279" ht="16.95" customHeight="1" spans="1:5">
      <c r="A1279" s="137">
        <v>2320201</v>
      </c>
      <c r="B1279" s="138" t="s">
        <v>1065</v>
      </c>
      <c r="C1279" s="135">
        <v>0</v>
      </c>
      <c r="D1279" s="141">
        <v>0</v>
      </c>
      <c r="E1279" s="134"/>
    </row>
    <row r="1280" ht="16.95" customHeight="1" spans="1:5">
      <c r="A1280" s="137">
        <v>2320202</v>
      </c>
      <c r="B1280" s="138" t="s">
        <v>1066</v>
      </c>
      <c r="C1280" s="135">
        <v>0</v>
      </c>
      <c r="D1280" s="141">
        <v>0</v>
      </c>
      <c r="E1280" s="134"/>
    </row>
    <row r="1281" ht="16.95" customHeight="1" spans="1:5">
      <c r="A1281" s="137">
        <v>2320203</v>
      </c>
      <c r="B1281" s="138" t="s">
        <v>1067</v>
      </c>
      <c r="C1281" s="135">
        <v>0</v>
      </c>
      <c r="D1281" s="141">
        <v>0</v>
      </c>
      <c r="E1281" s="134"/>
    </row>
    <row r="1282" ht="16.95" customHeight="1" spans="1:5">
      <c r="A1282" s="137">
        <v>2320299</v>
      </c>
      <c r="B1282" s="138" t="s">
        <v>1068</v>
      </c>
      <c r="C1282" s="135">
        <v>0</v>
      </c>
      <c r="D1282" s="141">
        <v>0</v>
      </c>
      <c r="E1282" s="134"/>
    </row>
    <row r="1283" ht="16.95" customHeight="1" spans="1:5">
      <c r="A1283" s="137">
        <v>23203</v>
      </c>
      <c r="B1283" s="140" t="s">
        <v>1069</v>
      </c>
      <c r="C1283" s="135">
        <v>11538</v>
      </c>
      <c r="D1283" s="141">
        <v>0</v>
      </c>
      <c r="E1283" s="134"/>
    </row>
    <row r="1284" ht="16.95" customHeight="1" spans="1:5">
      <c r="A1284" s="137">
        <v>2320301</v>
      </c>
      <c r="B1284" s="138" t="s">
        <v>1070</v>
      </c>
      <c r="C1284" s="135">
        <v>11323</v>
      </c>
      <c r="D1284" s="141">
        <v>0</v>
      </c>
      <c r="E1284" s="134"/>
    </row>
    <row r="1285" ht="16.95" customHeight="1" spans="1:5">
      <c r="A1285" s="137">
        <v>2320302</v>
      </c>
      <c r="B1285" s="138" t="s">
        <v>1071</v>
      </c>
      <c r="C1285" s="135">
        <v>0</v>
      </c>
      <c r="D1285" s="141">
        <v>0</v>
      </c>
      <c r="E1285" s="134"/>
    </row>
    <row r="1286" ht="16.95" customHeight="1" spans="1:5">
      <c r="A1286" s="137">
        <v>2320303</v>
      </c>
      <c r="B1286" s="138" t="s">
        <v>1072</v>
      </c>
      <c r="C1286" s="135">
        <v>215</v>
      </c>
      <c r="D1286" s="141">
        <v>0</v>
      </c>
      <c r="E1286" s="134"/>
    </row>
    <row r="1287" ht="16.95" customHeight="1" spans="1:5">
      <c r="A1287" s="137">
        <v>2320399</v>
      </c>
      <c r="B1287" s="138" t="s">
        <v>1073</v>
      </c>
      <c r="C1287" s="135">
        <v>0</v>
      </c>
      <c r="D1287" s="141">
        <v>0</v>
      </c>
      <c r="E1287" s="134"/>
    </row>
  </sheetData>
  <autoFilter ref="A3:E1287"/>
  <mergeCells count="2">
    <mergeCell ref="A1:E1"/>
    <mergeCell ref="A4:B4"/>
  </mergeCells>
  <dataValidations count="1">
    <dataValidation type="decimal" operator="between" allowBlank="1" showInputMessage="1" showErrorMessage="1" sqref="C5:C592 C593:C1287">
      <formula1>-99999999999999</formula1>
      <formula2>99999999999999</formula2>
    </dataValidation>
  </dataValidations>
  <printOptions horizontalCentered="1"/>
  <pageMargins left="0.393055555555556" right="0.393055555555556" top="0.590277777777778" bottom="0.590277777777778" header="0.5" footer="0.5"/>
  <pageSetup paperSize="9" scale="90" firstPageNumber="36" orientation="portrait" useFirstPageNumber="1" horizontalDpi="600"/>
  <headerFooter>
    <oddFooter>&amp;C—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0"/>
  <sheetViews>
    <sheetView workbookViewId="0">
      <selection activeCell="B68" sqref="B68"/>
    </sheetView>
  </sheetViews>
  <sheetFormatPr defaultColWidth="9" defaultRowHeight="14.25"/>
  <cols>
    <col min="1" max="1" width="14" customWidth="1"/>
    <col min="2" max="2" width="39.2" customWidth="1"/>
    <col min="3" max="3" width="25.7" customWidth="1"/>
  </cols>
  <sheetData>
    <row r="1" s="77" customFormat="1" ht="51" customHeight="1" spans="1:3">
      <c r="A1" s="78" t="s">
        <v>1074</v>
      </c>
      <c r="B1" s="78"/>
      <c r="C1" s="78"/>
    </row>
    <row r="2" ht="21" customHeight="1" spans="1:3">
      <c r="A2" s="61"/>
      <c r="B2" s="61"/>
      <c r="C2" s="62" t="s">
        <v>1</v>
      </c>
    </row>
    <row r="3" s="128" customFormat="1" spans="1:3">
      <c r="A3" s="72" t="s">
        <v>83</v>
      </c>
      <c r="B3" s="72" t="s">
        <v>84</v>
      </c>
      <c r="C3" s="72" t="s">
        <v>1075</v>
      </c>
    </row>
    <row r="4" s="128" customFormat="1" ht="12" customHeight="1" spans="1:3">
      <c r="A4" s="72"/>
      <c r="B4" s="72"/>
      <c r="C4" s="72"/>
    </row>
    <row r="5" ht="20.25" customHeight="1" spans="1:10">
      <c r="A5" s="65">
        <v>501</v>
      </c>
      <c r="B5" s="64" t="s">
        <v>1076</v>
      </c>
      <c r="C5" s="129">
        <v>150559</v>
      </c>
      <c r="J5" s="119"/>
    </row>
    <row r="6" ht="20.25" customHeight="1" spans="1:3">
      <c r="A6" s="65">
        <v>50101</v>
      </c>
      <c r="B6" s="65" t="s">
        <v>1077</v>
      </c>
      <c r="C6" s="129">
        <v>115351</v>
      </c>
    </row>
    <row r="7" ht="20.25" customHeight="1" spans="1:3">
      <c r="A7" s="65">
        <v>50102</v>
      </c>
      <c r="B7" s="65" t="s">
        <v>1078</v>
      </c>
      <c r="C7" s="129">
        <v>21954</v>
      </c>
    </row>
    <row r="8" ht="20.25" customHeight="1" spans="1:3">
      <c r="A8" s="65">
        <v>50103</v>
      </c>
      <c r="B8" s="65" t="s">
        <v>1079</v>
      </c>
      <c r="C8" s="129">
        <v>9748</v>
      </c>
    </row>
    <row r="9" ht="20.25" customHeight="1" spans="1:3">
      <c r="A9" s="65">
        <v>50199</v>
      </c>
      <c r="B9" s="65" t="s">
        <v>1080</v>
      </c>
      <c r="C9" s="129">
        <v>3506</v>
      </c>
    </row>
    <row r="10" ht="20.25" customHeight="1" spans="1:3">
      <c r="A10" s="65">
        <v>502</v>
      </c>
      <c r="B10" s="64" t="s">
        <v>1081</v>
      </c>
      <c r="C10" s="129">
        <v>12581</v>
      </c>
    </row>
    <row r="11" ht="20.25" customHeight="1" spans="1:3">
      <c r="A11" s="65">
        <v>50201</v>
      </c>
      <c r="B11" s="65" t="s">
        <v>1082</v>
      </c>
      <c r="C11" s="129">
        <v>9098</v>
      </c>
    </row>
    <row r="12" ht="20.25" customHeight="1" spans="1:3">
      <c r="A12" s="65">
        <v>50202</v>
      </c>
      <c r="B12" s="65" t="s">
        <v>1083</v>
      </c>
      <c r="C12" s="129">
        <v>132</v>
      </c>
    </row>
    <row r="13" ht="20.25" customHeight="1" spans="1:3">
      <c r="A13" s="65">
        <v>50203</v>
      </c>
      <c r="B13" s="65" t="s">
        <v>1084</v>
      </c>
      <c r="C13" s="129">
        <v>915</v>
      </c>
    </row>
    <row r="14" ht="20.25" customHeight="1" spans="1:3">
      <c r="A14" s="65">
        <v>50204</v>
      </c>
      <c r="B14" s="65" t="s">
        <v>1085</v>
      </c>
      <c r="C14" s="129">
        <v>57</v>
      </c>
    </row>
    <row r="15" ht="20.25" customHeight="1" spans="1:3">
      <c r="A15" s="65">
        <v>50205</v>
      </c>
      <c r="B15" s="65" t="s">
        <v>1086</v>
      </c>
      <c r="C15" s="129">
        <v>414</v>
      </c>
    </row>
    <row r="16" ht="20.25" customHeight="1" spans="1:3">
      <c r="A16" s="65">
        <v>50206</v>
      </c>
      <c r="B16" s="65" t="s">
        <v>1087</v>
      </c>
      <c r="C16" s="129">
        <v>318</v>
      </c>
    </row>
    <row r="17" ht="20.25" customHeight="1" spans="1:3">
      <c r="A17" s="65">
        <v>50207</v>
      </c>
      <c r="B17" s="65" t="s">
        <v>1088</v>
      </c>
      <c r="C17" s="129">
        <v>0</v>
      </c>
    </row>
    <row r="18" ht="20.25" customHeight="1" spans="1:3">
      <c r="A18" s="65">
        <v>50208</v>
      </c>
      <c r="B18" s="65" t="s">
        <v>1089</v>
      </c>
      <c r="C18" s="129">
        <v>531</v>
      </c>
    </row>
    <row r="19" ht="20.25" customHeight="1" spans="1:3">
      <c r="A19" s="65">
        <v>50209</v>
      </c>
      <c r="B19" s="65" t="s">
        <v>1090</v>
      </c>
      <c r="C19" s="129">
        <v>188</v>
      </c>
    </row>
    <row r="20" ht="20.25" customHeight="1" spans="1:3">
      <c r="A20" s="65">
        <v>50299</v>
      </c>
      <c r="B20" s="65" t="s">
        <v>1091</v>
      </c>
      <c r="C20" s="129">
        <v>928</v>
      </c>
    </row>
    <row r="21" ht="20.25" customHeight="1" spans="1:3">
      <c r="A21" s="65">
        <v>503</v>
      </c>
      <c r="B21" s="64" t="s">
        <v>1092</v>
      </c>
      <c r="C21" s="129">
        <v>25</v>
      </c>
    </row>
    <row r="22" ht="20.25" customHeight="1" spans="1:3">
      <c r="A22" s="65">
        <v>50301</v>
      </c>
      <c r="B22" s="65" t="s">
        <v>1093</v>
      </c>
      <c r="C22" s="129">
        <v>0</v>
      </c>
    </row>
    <row r="23" ht="20.25" customHeight="1" spans="1:3">
      <c r="A23" s="65">
        <v>50302</v>
      </c>
      <c r="B23" s="65" t="s">
        <v>1094</v>
      </c>
      <c r="C23" s="129">
        <v>0</v>
      </c>
    </row>
    <row r="24" ht="20.25" customHeight="1" spans="1:3">
      <c r="A24" s="65">
        <v>50303</v>
      </c>
      <c r="B24" s="65" t="s">
        <v>1095</v>
      </c>
      <c r="C24" s="129">
        <v>0</v>
      </c>
    </row>
    <row r="25" ht="20.25" customHeight="1" spans="1:3">
      <c r="A25" s="65">
        <v>50305</v>
      </c>
      <c r="B25" s="65" t="s">
        <v>1096</v>
      </c>
      <c r="C25" s="129">
        <v>0</v>
      </c>
    </row>
    <row r="26" ht="20.25" customHeight="1" spans="1:3">
      <c r="A26" s="65">
        <v>50306</v>
      </c>
      <c r="B26" s="65" t="s">
        <v>1097</v>
      </c>
      <c r="C26" s="129">
        <v>5</v>
      </c>
    </row>
    <row r="27" ht="20.25" customHeight="1" spans="1:3">
      <c r="A27" s="65">
        <v>50307</v>
      </c>
      <c r="B27" s="65" t="s">
        <v>1098</v>
      </c>
      <c r="C27" s="129">
        <v>0</v>
      </c>
    </row>
    <row r="28" ht="20.25" customHeight="1" spans="1:3">
      <c r="A28" s="65">
        <v>50399</v>
      </c>
      <c r="B28" s="65" t="s">
        <v>1099</v>
      </c>
      <c r="C28" s="129">
        <v>20</v>
      </c>
    </row>
    <row r="29" ht="20.25" customHeight="1" spans="1:3">
      <c r="A29" s="65">
        <v>504</v>
      </c>
      <c r="B29" s="64" t="s">
        <v>1100</v>
      </c>
      <c r="C29" s="129">
        <v>0</v>
      </c>
    </row>
    <row r="30" ht="20.25" customHeight="1" spans="1:3">
      <c r="A30" s="65">
        <v>50401</v>
      </c>
      <c r="B30" s="65" t="s">
        <v>1093</v>
      </c>
      <c r="C30" s="129">
        <v>0</v>
      </c>
    </row>
    <row r="31" ht="20.25" customHeight="1" spans="1:3">
      <c r="A31" s="65">
        <v>50402</v>
      </c>
      <c r="B31" s="65" t="s">
        <v>1094</v>
      </c>
      <c r="C31" s="129">
        <v>0</v>
      </c>
    </row>
    <row r="32" ht="20.25" customHeight="1" spans="1:3">
      <c r="A32" s="65">
        <v>50403</v>
      </c>
      <c r="B32" s="65" t="s">
        <v>1095</v>
      </c>
      <c r="C32" s="129">
        <v>0</v>
      </c>
    </row>
    <row r="33" ht="20.25" customHeight="1" spans="1:3">
      <c r="A33" s="65">
        <v>50404</v>
      </c>
      <c r="B33" s="65" t="s">
        <v>1097</v>
      </c>
      <c r="C33" s="129">
        <v>0</v>
      </c>
    </row>
    <row r="34" ht="20.25" customHeight="1" spans="1:3">
      <c r="A34" s="65">
        <v>50405</v>
      </c>
      <c r="B34" s="65" t="s">
        <v>1098</v>
      </c>
      <c r="C34" s="129">
        <v>0</v>
      </c>
    </row>
    <row r="35" ht="20.25" customHeight="1" spans="1:3">
      <c r="A35" s="65">
        <v>50499</v>
      </c>
      <c r="B35" s="65" t="s">
        <v>1099</v>
      </c>
      <c r="C35" s="129">
        <v>0</v>
      </c>
    </row>
    <row r="36" ht="20.25" customHeight="1" spans="1:3">
      <c r="A36" s="65">
        <v>505</v>
      </c>
      <c r="B36" s="64" t="s">
        <v>1101</v>
      </c>
      <c r="C36" s="129">
        <v>63062</v>
      </c>
    </row>
    <row r="37" ht="20.25" customHeight="1" spans="1:3">
      <c r="A37" s="65">
        <v>50501</v>
      </c>
      <c r="B37" s="65" t="s">
        <v>1102</v>
      </c>
      <c r="C37" s="129">
        <v>57902</v>
      </c>
    </row>
    <row r="38" ht="20.25" customHeight="1" spans="1:3">
      <c r="A38" s="65">
        <v>50502</v>
      </c>
      <c r="B38" s="65" t="s">
        <v>1103</v>
      </c>
      <c r="C38" s="129">
        <v>4442</v>
      </c>
    </row>
    <row r="39" ht="20.25" customHeight="1" spans="1:3">
      <c r="A39" s="65">
        <v>50599</v>
      </c>
      <c r="B39" s="65" t="s">
        <v>1104</v>
      </c>
      <c r="C39" s="129">
        <v>718</v>
      </c>
    </row>
    <row r="40" ht="20.25" customHeight="1" spans="1:3">
      <c r="A40" s="65">
        <v>506</v>
      </c>
      <c r="B40" s="64" t="s">
        <v>1105</v>
      </c>
      <c r="C40" s="129">
        <v>204</v>
      </c>
    </row>
    <row r="41" ht="20.25" customHeight="1" spans="1:3">
      <c r="A41" s="65">
        <v>50601</v>
      </c>
      <c r="B41" s="65" t="s">
        <v>1106</v>
      </c>
      <c r="C41" s="129">
        <v>204</v>
      </c>
    </row>
    <row r="42" ht="20.25" customHeight="1" spans="1:3">
      <c r="A42" s="65">
        <v>50602</v>
      </c>
      <c r="B42" s="65" t="s">
        <v>1107</v>
      </c>
      <c r="C42" s="129">
        <v>0</v>
      </c>
    </row>
    <row r="43" ht="20.25" customHeight="1" spans="1:3">
      <c r="A43" s="65">
        <v>507</v>
      </c>
      <c r="B43" s="64" t="s">
        <v>1108</v>
      </c>
      <c r="C43" s="129">
        <v>0</v>
      </c>
    </row>
    <row r="44" ht="20.25" customHeight="1" spans="1:3">
      <c r="A44" s="65">
        <v>50701</v>
      </c>
      <c r="B44" s="65" t="s">
        <v>1109</v>
      </c>
      <c r="C44" s="129">
        <v>0</v>
      </c>
    </row>
    <row r="45" ht="20.25" customHeight="1" spans="1:3">
      <c r="A45" s="65">
        <v>50702</v>
      </c>
      <c r="B45" s="65" t="s">
        <v>1110</v>
      </c>
      <c r="C45" s="129">
        <v>0</v>
      </c>
    </row>
    <row r="46" ht="20.25" customHeight="1" spans="1:3">
      <c r="A46" s="65">
        <v>50799</v>
      </c>
      <c r="B46" s="65" t="s">
        <v>1111</v>
      </c>
      <c r="C46" s="129">
        <v>0</v>
      </c>
    </row>
    <row r="47" ht="20.25" customHeight="1" spans="1:3">
      <c r="A47" s="65">
        <v>508</v>
      </c>
      <c r="B47" s="64" t="s">
        <v>1112</v>
      </c>
      <c r="C47" s="129">
        <v>0</v>
      </c>
    </row>
    <row r="48" ht="20.25" customHeight="1" spans="1:3">
      <c r="A48" s="65">
        <v>50801</v>
      </c>
      <c r="B48" s="65" t="s">
        <v>1113</v>
      </c>
      <c r="C48" s="129"/>
    </row>
    <row r="49" ht="20.25" customHeight="1" spans="1:3">
      <c r="A49" s="65">
        <v>50802</v>
      </c>
      <c r="B49" s="65" t="s">
        <v>1114</v>
      </c>
      <c r="C49" s="129"/>
    </row>
    <row r="50" ht="20.25" customHeight="1" spans="1:3">
      <c r="A50" s="65">
        <v>509</v>
      </c>
      <c r="B50" s="64" t="s">
        <v>1115</v>
      </c>
      <c r="C50" s="129">
        <v>9802</v>
      </c>
    </row>
    <row r="51" ht="20.25" customHeight="1" spans="1:3">
      <c r="A51" s="65">
        <v>50901</v>
      </c>
      <c r="B51" s="65" t="s">
        <v>1116</v>
      </c>
      <c r="C51" s="129">
        <v>2182</v>
      </c>
    </row>
    <row r="52" ht="20.25" customHeight="1" spans="1:3">
      <c r="A52" s="65">
        <v>50902</v>
      </c>
      <c r="B52" s="65" t="s">
        <v>1117</v>
      </c>
      <c r="C52" s="129">
        <v>0</v>
      </c>
    </row>
    <row r="53" ht="20.25" customHeight="1" spans="1:3">
      <c r="A53" s="65">
        <v>50903</v>
      </c>
      <c r="B53" s="65" t="s">
        <v>1118</v>
      </c>
      <c r="C53" s="129">
        <v>0</v>
      </c>
    </row>
    <row r="54" ht="20.25" customHeight="1" spans="1:3">
      <c r="A54" s="65">
        <v>50905</v>
      </c>
      <c r="B54" s="65" t="s">
        <v>1119</v>
      </c>
      <c r="C54" s="129">
        <v>5060</v>
      </c>
    </row>
    <row r="55" ht="20.25" customHeight="1" spans="1:3">
      <c r="A55" s="65">
        <v>50999</v>
      </c>
      <c r="B55" s="65" t="s">
        <v>1120</v>
      </c>
      <c r="C55" s="129">
        <v>2560</v>
      </c>
    </row>
    <row r="56" ht="20.25" customHeight="1" spans="1:3">
      <c r="A56" s="65">
        <v>510</v>
      </c>
      <c r="B56" s="64" t="s">
        <v>1121</v>
      </c>
      <c r="C56" s="129">
        <v>0</v>
      </c>
    </row>
    <row r="57" ht="20.25" customHeight="1" spans="1:3">
      <c r="A57" s="65">
        <v>51002</v>
      </c>
      <c r="B57" s="65" t="s">
        <v>1122</v>
      </c>
      <c r="C57" s="129">
        <v>0</v>
      </c>
    </row>
    <row r="58" ht="20.25" customHeight="1" spans="1:3">
      <c r="A58" s="65">
        <v>51003</v>
      </c>
      <c r="B58" s="65" t="s">
        <v>459</v>
      </c>
      <c r="C58" s="129">
        <v>0</v>
      </c>
    </row>
    <row r="59" ht="20.25" customHeight="1" spans="1:3">
      <c r="A59" s="65">
        <v>51004</v>
      </c>
      <c r="B59" s="65" t="s">
        <v>1123</v>
      </c>
      <c r="C59" s="129">
        <v>0</v>
      </c>
    </row>
    <row r="60" ht="20.25" customHeight="1" spans="1:3">
      <c r="A60" s="65">
        <v>511</v>
      </c>
      <c r="B60" s="64" t="s">
        <v>1124</v>
      </c>
      <c r="C60" s="129">
        <v>0</v>
      </c>
    </row>
    <row r="61" ht="20.25" customHeight="1" spans="1:3">
      <c r="A61" s="65">
        <v>51101</v>
      </c>
      <c r="B61" s="65" t="s">
        <v>1125</v>
      </c>
      <c r="C61" s="129">
        <v>0</v>
      </c>
    </row>
    <row r="62" ht="20.25" customHeight="1" spans="1:3">
      <c r="A62" s="65">
        <v>51102</v>
      </c>
      <c r="B62" s="65" t="s">
        <v>1126</v>
      </c>
      <c r="C62" s="129">
        <v>0</v>
      </c>
    </row>
    <row r="63" ht="20.25" customHeight="1" spans="1:3">
      <c r="A63" s="65">
        <v>51103</v>
      </c>
      <c r="B63" s="65" t="s">
        <v>1127</v>
      </c>
      <c r="C63" s="129">
        <v>0</v>
      </c>
    </row>
    <row r="64" ht="20.25" customHeight="1" spans="1:3">
      <c r="A64" s="65">
        <v>51104</v>
      </c>
      <c r="B64" s="65" t="s">
        <v>1128</v>
      </c>
      <c r="C64" s="129">
        <v>0</v>
      </c>
    </row>
    <row r="65" ht="20.25" customHeight="1" spans="1:3">
      <c r="A65" s="65">
        <v>599</v>
      </c>
      <c r="B65" s="64" t="s">
        <v>1129</v>
      </c>
      <c r="C65" s="129">
        <v>0</v>
      </c>
    </row>
    <row r="66" ht="20.25" customHeight="1" spans="1:3">
      <c r="A66" s="65">
        <v>59906</v>
      </c>
      <c r="B66" s="65" t="s">
        <v>1130</v>
      </c>
      <c r="C66" s="129"/>
    </row>
    <row r="67" ht="20.25" customHeight="1" spans="1:3">
      <c r="A67" s="65">
        <v>59907</v>
      </c>
      <c r="B67" s="65" t="s">
        <v>1131</v>
      </c>
      <c r="C67" s="129">
        <v>0</v>
      </c>
    </row>
    <row r="68" ht="20.25" customHeight="1" spans="1:3">
      <c r="A68" s="65">
        <v>59908</v>
      </c>
      <c r="B68" s="65" t="s">
        <v>1132</v>
      </c>
      <c r="C68" s="129">
        <v>0</v>
      </c>
    </row>
    <row r="69" ht="20.25" customHeight="1" spans="1:3">
      <c r="A69" s="65">
        <v>59999</v>
      </c>
      <c r="B69" s="65" t="s">
        <v>69</v>
      </c>
      <c r="C69" s="129">
        <v>0</v>
      </c>
    </row>
    <row r="70" ht="20.25" customHeight="1" spans="1:3">
      <c r="A70" s="65"/>
      <c r="B70" s="63" t="s">
        <v>44</v>
      </c>
      <c r="C70" s="129">
        <v>236233</v>
      </c>
    </row>
  </sheetData>
  <autoFilter ref="A4:C74"/>
  <mergeCells count="4">
    <mergeCell ref="A1:C1"/>
    <mergeCell ref="A3:A4"/>
    <mergeCell ref="B3:B4"/>
    <mergeCell ref="C3:C4"/>
  </mergeCells>
  <printOptions horizontalCentered="1"/>
  <pageMargins left="0.700694444444445" right="0.700694444444445" top="0.751388888888889" bottom="0.751388888888889" header="0.297916666666667" footer="0.495138888888889"/>
  <pageSetup paperSize="9" firstPageNumber="61" orientation="portrait" useFirstPageNumber="1" horizontalDpi="600"/>
  <headerFooter>
    <oddFooter>&amp;C—&amp;P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2"/>
  <sheetViews>
    <sheetView workbookViewId="0">
      <selection activeCell="H8" sqref="H8"/>
    </sheetView>
  </sheetViews>
  <sheetFormatPr defaultColWidth="9" defaultRowHeight="14.25" outlineLevelCol="1"/>
  <cols>
    <col min="1" max="1" width="59.5" customWidth="1"/>
    <col min="2" max="2" width="15.4" customWidth="1"/>
  </cols>
  <sheetData>
    <row r="1" s="1" customFormat="1" ht="36" customHeight="1" spans="1:2">
      <c r="A1" s="70" t="s">
        <v>1133</v>
      </c>
      <c r="B1" s="70"/>
    </row>
    <row r="2" ht="20.25" customHeight="1" spans="1:2">
      <c r="A2" s="62" t="s">
        <v>1</v>
      </c>
      <c r="B2" s="62"/>
    </row>
    <row r="3" ht="20.25" customHeight="1" spans="1:2">
      <c r="A3" s="63" t="s">
        <v>1134</v>
      </c>
      <c r="B3" s="63" t="s">
        <v>1135</v>
      </c>
    </row>
    <row r="4" ht="20.25" customHeight="1" spans="1:2">
      <c r="A4" s="121" t="s">
        <v>6</v>
      </c>
      <c r="B4" s="125">
        <v>10887</v>
      </c>
    </row>
    <row r="5" ht="20.25" customHeight="1" spans="1:2">
      <c r="A5" s="123" t="s">
        <v>1136</v>
      </c>
      <c r="B5" s="126">
        <v>2100</v>
      </c>
    </row>
    <row r="6" ht="20.25" customHeight="1" spans="1:2">
      <c r="A6" s="123" t="s">
        <v>1137</v>
      </c>
      <c r="B6" s="126">
        <v>1228</v>
      </c>
    </row>
    <row r="7" ht="20.25" customHeight="1" spans="1:2">
      <c r="A7" s="123" t="s">
        <v>1138</v>
      </c>
      <c r="B7" s="126">
        <v>3500</v>
      </c>
    </row>
    <row r="8" ht="20.25" customHeight="1" spans="1:2">
      <c r="A8" s="123" t="s">
        <v>1139</v>
      </c>
      <c r="B8" s="126">
        <v>11</v>
      </c>
    </row>
    <row r="9" ht="20.25" customHeight="1" spans="1:2">
      <c r="A9" s="123" t="s">
        <v>1140</v>
      </c>
      <c r="B9" s="126">
        <v>3291</v>
      </c>
    </row>
    <row r="10" ht="20.25" customHeight="1" spans="1:2">
      <c r="A10" s="123" t="s">
        <v>1141</v>
      </c>
      <c r="B10" s="126">
        <v>757</v>
      </c>
    </row>
    <row r="11" ht="20.25" customHeight="1" spans="1:2">
      <c r="A11" s="121" t="s">
        <v>7</v>
      </c>
      <c r="B11" s="125">
        <v>497423</v>
      </c>
    </row>
    <row r="12" ht="20.25" customHeight="1" spans="1:2">
      <c r="A12" s="123" t="s">
        <v>1142</v>
      </c>
      <c r="B12" s="126">
        <v>600</v>
      </c>
    </row>
    <row r="13" ht="20.25" customHeight="1" spans="1:2">
      <c r="A13" s="123" t="s">
        <v>1143</v>
      </c>
      <c r="B13" s="126">
        <v>190385</v>
      </c>
    </row>
    <row r="14" ht="20.25" customHeight="1" spans="1:2">
      <c r="A14" s="123" t="s">
        <v>1144</v>
      </c>
      <c r="B14" s="83">
        <v>59580</v>
      </c>
    </row>
    <row r="15" ht="20.25" customHeight="1" spans="1:2">
      <c r="A15" s="123" t="s">
        <v>1145</v>
      </c>
      <c r="B15" s="126">
        <v>7308</v>
      </c>
    </row>
    <row r="16" ht="20.25" customHeight="1" spans="1:2">
      <c r="A16" s="123" t="s">
        <v>1146</v>
      </c>
      <c r="B16" s="126">
        <v>537</v>
      </c>
    </row>
    <row r="17" ht="20.25" customHeight="1" spans="1:2">
      <c r="A17" s="123" t="s">
        <v>1147</v>
      </c>
      <c r="B17" s="126">
        <v>-1257</v>
      </c>
    </row>
    <row r="18" ht="20.25" customHeight="1" spans="1:2">
      <c r="A18" s="123" t="s">
        <v>1148</v>
      </c>
      <c r="B18" s="126">
        <v>3314</v>
      </c>
    </row>
    <row r="19" ht="20.25" customHeight="1" spans="1:2">
      <c r="A19" s="123" t="s">
        <v>1149</v>
      </c>
      <c r="B19" s="126">
        <v>11014</v>
      </c>
    </row>
    <row r="20" ht="20.25" customHeight="1" spans="1:2">
      <c r="A20" s="123" t="s">
        <v>1150</v>
      </c>
      <c r="B20" s="126">
        <v>18474</v>
      </c>
    </row>
    <row r="21" ht="20.25" customHeight="1" spans="1:2">
      <c r="A21" s="123" t="s">
        <v>1151</v>
      </c>
      <c r="B21" s="126">
        <v>260</v>
      </c>
    </row>
    <row r="22" ht="20.25" customHeight="1" spans="1:2">
      <c r="A22" s="123" t="s">
        <v>1152</v>
      </c>
      <c r="B22" s="126">
        <v>0</v>
      </c>
    </row>
    <row r="23" ht="20.25" customHeight="1" spans="1:2">
      <c r="A23" s="123" t="s">
        <v>1153</v>
      </c>
      <c r="B23" s="126">
        <v>0</v>
      </c>
    </row>
    <row r="24" ht="20.25" customHeight="1" spans="1:2">
      <c r="A24" s="123" t="s">
        <v>1154</v>
      </c>
      <c r="B24" s="126"/>
    </row>
    <row r="25" ht="20.25" customHeight="1" spans="1:2">
      <c r="A25" s="123" t="s">
        <v>1155</v>
      </c>
      <c r="B25" s="126">
        <v>16331</v>
      </c>
    </row>
    <row r="26" ht="20.25" customHeight="1" spans="1:2">
      <c r="A26" s="123" t="s">
        <v>1156</v>
      </c>
      <c r="B26" s="126">
        <v>30</v>
      </c>
    </row>
    <row r="27" ht="20.25" customHeight="1" spans="1:2">
      <c r="A27" s="123" t="s">
        <v>1157</v>
      </c>
      <c r="B27" s="126">
        <v>0</v>
      </c>
    </row>
    <row r="28" ht="20.25" customHeight="1" spans="1:2">
      <c r="A28" s="123" t="s">
        <v>1158</v>
      </c>
      <c r="B28" s="126">
        <v>0</v>
      </c>
    </row>
    <row r="29" ht="20.25" customHeight="1" spans="1:2">
      <c r="A29" s="123" t="s">
        <v>1159</v>
      </c>
      <c r="B29" s="126">
        <v>2282</v>
      </c>
    </row>
    <row r="30" ht="20.25" customHeight="1" spans="1:2">
      <c r="A30" s="123" t="s">
        <v>1160</v>
      </c>
      <c r="B30" s="126">
        <v>45113</v>
      </c>
    </row>
    <row r="31" ht="20.25" customHeight="1" spans="1:2">
      <c r="A31" s="123" t="s">
        <v>1161</v>
      </c>
      <c r="B31" s="126">
        <v>174</v>
      </c>
    </row>
    <row r="32" ht="20.25" customHeight="1" spans="1:2">
      <c r="A32" s="123" t="s">
        <v>1162</v>
      </c>
      <c r="B32" s="126">
        <v>1255</v>
      </c>
    </row>
    <row r="33" ht="20.25" customHeight="1" spans="1:2">
      <c r="A33" s="123" t="s">
        <v>1163</v>
      </c>
      <c r="B33" s="126">
        <v>64625</v>
      </c>
    </row>
    <row r="34" ht="20.25" customHeight="1" spans="1:2">
      <c r="A34" s="123" t="s">
        <v>1164</v>
      </c>
      <c r="B34" s="126">
        <v>18579</v>
      </c>
    </row>
    <row r="35" ht="20.25" customHeight="1" spans="1:2">
      <c r="A35" s="123" t="s">
        <v>1165</v>
      </c>
      <c r="B35" s="126">
        <v>1353</v>
      </c>
    </row>
    <row r="36" ht="20.25" customHeight="1" spans="1:2">
      <c r="A36" s="123" t="s">
        <v>1166</v>
      </c>
      <c r="B36" s="126">
        <v>0</v>
      </c>
    </row>
    <row r="37" ht="20.25" customHeight="1" spans="1:2">
      <c r="A37" s="123" t="s">
        <v>1167</v>
      </c>
      <c r="B37" s="126">
        <v>37285</v>
      </c>
    </row>
    <row r="38" ht="20.25" customHeight="1" spans="1:2">
      <c r="A38" s="123" t="s">
        <v>1168</v>
      </c>
      <c r="B38" s="126">
        <v>9732</v>
      </c>
    </row>
    <row r="39" ht="20.25" customHeight="1" spans="1:2">
      <c r="A39" s="123" t="s">
        <v>1169</v>
      </c>
      <c r="B39" s="126">
        <v>0</v>
      </c>
    </row>
    <row r="40" ht="20.25" customHeight="1" spans="1:2">
      <c r="A40" s="123" t="s">
        <v>1170</v>
      </c>
      <c r="B40" s="126">
        <v>0</v>
      </c>
    </row>
    <row r="41" ht="20.25" customHeight="1" spans="1:2">
      <c r="A41" s="123" t="s">
        <v>1171</v>
      </c>
      <c r="B41" s="126">
        <v>0</v>
      </c>
    </row>
    <row r="42" ht="20.25" customHeight="1" spans="1:2">
      <c r="A42" s="123" t="s">
        <v>1172</v>
      </c>
      <c r="B42" s="126">
        <v>0</v>
      </c>
    </row>
    <row r="43" ht="20.25" customHeight="1" spans="1:2">
      <c r="A43" s="123" t="s">
        <v>1173</v>
      </c>
      <c r="B43" s="126">
        <v>2169</v>
      </c>
    </row>
    <row r="44" ht="20.25" customHeight="1" spans="1:2">
      <c r="A44" s="123" t="s">
        <v>1174</v>
      </c>
      <c r="B44" s="126">
        <v>331</v>
      </c>
    </row>
    <row r="45" ht="20.25" customHeight="1" spans="1:2">
      <c r="A45" s="123" t="s">
        <v>1175</v>
      </c>
      <c r="B45" s="126">
        <v>814</v>
      </c>
    </row>
    <row r="46" ht="20.25" customHeight="1" spans="1:2">
      <c r="A46" s="123" t="s">
        <v>1176</v>
      </c>
      <c r="B46" s="126"/>
    </row>
    <row r="47" ht="20.25" customHeight="1" spans="1:2">
      <c r="A47" s="123" t="s">
        <v>1177</v>
      </c>
      <c r="B47" s="126"/>
    </row>
    <row r="48" ht="20.25" customHeight="1" spans="1:2">
      <c r="A48" s="123" t="s">
        <v>1178</v>
      </c>
      <c r="B48" s="126"/>
    </row>
    <row r="49" ht="20.25" customHeight="1" spans="1:2">
      <c r="A49" s="123" t="s">
        <v>1179</v>
      </c>
      <c r="B49" s="126">
        <v>7135</v>
      </c>
    </row>
    <row r="50" ht="20.25" customHeight="1" spans="1:2">
      <c r="A50" s="121" t="s">
        <v>8</v>
      </c>
      <c r="B50" s="127">
        <f>SUM(B51:B71)</f>
        <v>48108</v>
      </c>
    </row>
    <row r="51" ht="20.25" customHeight="1" spans="1:2">
      <c r="A51" s="123" t="s">
        <v>1180</v>
      </c>
      <c r="B51" s="126">
        <v>1420</v>
      </c>
    </row>
    <row r="52" ht="20.25" customHeight="1" spans="1:2">
      <c r="A52" s="123" t="s">
        <v>1181</v>
      </c>
      <c r="B52" s="126">
        <v>0</v>
      </c>
    </row>
    <row r="53" ht="20.25" customHeight="1" spans="1:2">
      <c r="A53" s="123" t="s">
        <v>1182</v>
      </c>
      <c r="B53" s="126">
        <v>78</v>
      </c>
    </row>
    <row r="54" ht="20.25" customHeight="1" spans="1:2">
      <c r="A54" s="123" t="s">
        <v>1183</v>
      </c>
      <c r="B54" s="126">
        <v>52</v>
      </c>
    </row>
    <row r="55" ht="20.25" customHeight="1" spans="1:2">
      <c r="A55" s="123" t="s">
        <v>1184</v>
      </c>
      <c r="B55" s="126">
        <v>412</v>
      </c>
    </row>
    <row r="56" ht="20.25" customHeight="1" spans="1:2">
      <c r="A56" s="123" t="s">
        <v>1185</v>
      </c>
      <c r="B56" s="126">
        <v>127</v>
      </c>
    </row>
    <row r="57" ht="20.25" customHeight="1" spans="1:2">
      <c r="A57" s="123" t="s">
        <v>1186</v>
      </c>
      <c r="B57" s="126">
        <v>735</v>
      </c>
    </row>
    <row r="58" ht="20.25" customHeight="1" spans="1:2">
      <c r="A58" s="123" t="s">
        <v>1187</v>
      </c>
      <c r="B58" s="126">
        <v>759</v>
      </c>
    </row>
    <row r="59" ht="20.25" customHeight="1" spans="1:2">
      <c r="A59" s="123" t="s">
        <v>1188</v>
      </c>
      <c r="B59" s="126">
        <v>793</v>
      </c>
    </row>
    <row r="60" ht="20.25" customHeight="1" spans="1:2">
      <c r="A60" s="123" t="s">
        <v>1189</v>
      </c>
      <c r="B60" s="126">
        <v>6748</v>
      </c>
    </row>
    <row r="61" ht="20.25" customHeight="1" spans="1:2">
      <c r="A61" s="123" t="s">
        <v>1190</v>
      </c>
      <c r="B61" s="126">
        <v>4864</v>
      </c>
    </row>
    <row r="62" ht="20.25" customHeight="1" spans="1:2">
      <c r="A62" s="123" t="s">
        <v>1191</v>
      </c>
      <c r="B62" s="126">
        <v>10708</v>
      </c>
    </row>
    <row r="63" ht="20.25" customHeight="1" spans="1:2">
      <c r="A63" s="123" t="s">
        <v>1192</v>
      </c>
      <c r="B63" s="126">
        <v>13017</v>
      </c>
    </row>
    <row r="64" ht="20.25" customHeight="1" spans="1:2">
      <c r="A64" s="123" t="s">
        <v>1193</v>
      </c>
      <c r="B64" s="126">
        <v>1367</v>
      </c>
    </row>
    <row r="65" ht="20.25" customHeight="1" spans="1:2">
      <c r="A65" s="123" t="s">
        <v>1194</v>
      </c>
      <c r="B65" s="126">
        <v>618</v>
      </c>
    </row>
    <row r="66" ht="20.25" customHeight="1" spans="1:2">
      <c r="A66" s="123" t="s">
        <v>1195</v>
      </c>
      <c r="B66" s="126">
        <v>45</v>
      </c>
    </row>
    <row r="67" ht="20.25" customHeight="1" spans="1:2">
      <c r="A67" s="123" t="s">
        <v>1196</v>
      </c>
      <c r="B67" s="126">
        <v>1606</v>
      </c>
    </row>
    <row r="68" ht="20.25" customHeight="1" spans="1:2">
      <c r="A68" s="123" t="s">
        <v>1197</v>
      </c>
      <c r="B68" s="126">
        <v>1815</v>
      </c>
    </row>
    <row r="69" ht="21" customHeight="1" spans="1:2">
      <c r="A69" s="123" t="s">
        <v>1198</v>
      </c>
      <c r="B69" s="126">
        <v>432</v>
      </c>
    </row>
    <row r="70" ht="21" customHeight="1" spans="1:2">
      <c r="A70" s="123" t="s">
        <v>1199</v>
      </c>
      <c r="B70" s="126">
        <v>2477</v>
      </c>
    </row>
    <row r="71" ht="21" customHeight="1" spans="1:2">
      <c r="A71" s="123" t="s">
        <v>43</v>
      </c>
      <c r="B71" s="126">
        <v>35</v>
      </c>
    </row>
    <row r="72" ht="21" customHeight="1" spans="1:2">
      <c r="A72" s="63" t="s">
        <v>13</v>
      </c>
      <c r="B72" s="127">
        <f>B4+B11+B50</f>
        <v>556418</v>
      </c>
    </row>
  </sheetData>
  <mergeCells count="2">
    <mergeCell ref="A1:B1"/>
    <mergeCell ref="A2:B2"/>
  </mergeCells>
  <conditionalFormatting sqref="B54:B71">
    <cfRule type="cellIs" dxfId="0" priority="1" stopIfTrue="1" operator="equal">
      <formula>0</formula>
    </cfRule>
  </conditionalFormatting>
  <conditionalFormatting sqref="A3:B3 A4 A5:B10 A11 A12:B13 A14 A15:B28">
    <cfRule type="cellIs" dxfId="0" priority="3" stopIfTrue="1" operator="equal">
      <formula>0</formula>
    </cfRule>
  </conditionalFormatting>
  <conditionalFormatting sqref="A3:B3 A4 A5:B10 A11 A12:B13 A14 A15:B53 A54:A57">
    <cfRule type="cellIs" dxfId="0" priority="2" stopIfTrue="1" operator="equal">
      <formula>0</formula>
    </cfRule>
  </conditionalFormatting>
  <printOptions horizontalCentered="1"/>
  <pageMargins left="0.700694444444445" right="0.700694444444445" top="0.751388888888889" bottom="0.751388888888889" header="0.297916666666667" footer="0.495138888888889"/>
  <pageSetup paperSize="9" firstPageNumber="63" orientation="portrait" useFirstPageNumber="1" horizontalDpi="600"/>
  <headerFooter>
    <oddFooter>&amp;C—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3"/>
  <sheetViews>
    <sheetView workbookViewId="0">
      <selection activeCell="H8" sqref="H8"/>
    </sheetView>
  </sheetViews>
  <sheetFormatPr defaultColWidth="9" defaultRowHeight="14.25" outlineLevelCol="1"/>
  <cols>
    <col min="1" max="1" width="50.375" customWidth="1"/>
    <col min="2" max="2" width="25.1" customWidth="1"/>
  </cols>
  <sheetData>
    <row r="1" s="119" customFormat="1" ht="52" customHeight="1" spans="1:2">
      <c r="A1" s="120" t="s">
        <v>1200</v>
      </c>
      <c r="B1" s="120"/>
    </row>
    <row r="2" ht="20.25" customHeight="1" spans="1:2">
      <c r="A2" s="62" t="s">
        <v>1</v>
      </c>
      <c r="B2" s="62"/>
    </row>
    <row r="3" ht="20.25" customHeight="1" spans="1:2">
      <c r="A3" s="63" t="s">
        <v>1201</v>
      </c>
      <c r="B3" s="63" t="s">
        <v>1135</v>
      </c>
    </row>
    <row r="4" ht="20.25" customHeight="1" spans="1:2">
      <c r="A4" s="121" t="s">
        <v>1202</v>
      </c>
      <c r="B4" s="122" t="s">
        <v>1203</v>
      </c>
    </row>
    <row r="5" ht="20.25" customHeight="1" spans="1:2">
      <c r="A5" s="123" t="s">
        <v>1204</v>
      </c>
      <c r="B5" s="124" t="s">
        <v>1203</v>
      </c>
    </row>
    <row r="6" ht="20.25" customHeight="1" spans="1:2">
      <c r="A6" s="123" t="s">
        <v>1137</v>
      </c>
      <c r="B6" s="124" t="s">
        <v>1203</v>
      </c>
    </row>
    <row r="7" ht="20.25" customHeight="1" spans="1:2">
      <c r="A7" s="123" t="s">
        <v>1205</v>
      </c>
      <c r="B7" s="124" t="s">
        <v>1203</v>
      </c>
    </row>
    <row r="8" ht="20.25" customHeight="1" spans="1:2">
      <c r="A8" s="123" t="s">
        <v>1206</v>
      </c>
      <c r="B8" s="124" t="s">
        <v>1203</v>
      </c>
    </row>
    <row r="9" ht="20.25" customHeight="1" spans="1:2">
      <c r="A9" s="123" t="s">
        <v>1207</v>
      </c>
      <c r="B9" s="124" t="s">
        <v>1203</v>
      </c>
    </row>
    <row r="10" ht="20.25" customHeight="1" spans="1:2">
      <c r="A10" s="123" t="s">
        <v>1208</v>
      </c>
      <c r="B10" s="124" t="s">
        <v>1203</v>
      </c>
    </row>
    <row r="11" ht="20.25" customHeight="1" spans="1:2">
      <c r="A11" s="123" t="s">
        <v>1209</v>
      </c>
      <c r="B11" s="124" t="s">
        <v>1203</v>
      </c>
    </row>
    <row r="12" ht="20.25" customHeight="1" spans="1:2">
      <c r="A12" s="121" t="s">
        <v>1210</v>
      </c>
      <c r="B12" s="122" t="s">
        <v>1203</v>
      </c>
    </row>
    <row r="13" ht="20.25" customHeight="1" spans="1:2">
      <c r="A13" s="123" t="s">
        <v>1211</v>
      </c>
      <c r="B13" s="124" t="s">
        <v>1203</v>
      </c>
    </row>
    <row r="14" ht="20.25" customHeight="1" spans="1:2">
      <c r="A14" s="123" t="s">
        <v>1212</v>
      </c>
      <c r="B14" s="124" t="s">
        <v>1203</v>
      </c>
    </row>
    <row r="15" ht="20.25" customHeight="1" spans="1:2">
      <c r="A15" s="123" t="s">
        <v>1213</v>
      </c>
      <c r="B15" s="124" t="s">
        <v>1203</v>
      </c>
    </row>
    <row r="16" ht="20.25" customHeight="1" spans="1:2">
      <c r="A16" s="123" t="s">
        <v>1214</v>
      </c>
      <c r="B16" s="124" t="s">
        <v>1203</v>
      </c>
    </row>
    <row r="17" ht="20.25" customHeight="1" spans="1:2">
      <c r="A17" s="123" t="s">
        <v>1215</v>
      </c>
      <c r="B17" s="124" t="s">
        <v>1203</v>
      </c>
    </row>
    <row r="18" ht="20.25" customHeight="1" spans="1:2">
      <c r="A18" s="123" t="s">
        <v>1216</v>
      </c>
      <c r="B18" s="124" t="s">
        <v>1203</v>
      </c>
    </row>
    <row r="19" ht="20.25" customHeight="1" spans="1:2">
      <c r="A19" s="123" t="s">
        <v>1217</v>
      </c>
      <c r="B19" s="124" t="s">
        <v>1203</v>
      </c>
    </row>
    <row r="20" ht="20.25" customHeight="1" spans="1:2">
      <c r="A20" s="123" t="s">
        <v>1218</v>
      </c>
      <c r="B20" s="124" t="s">
        <v>1203</v>
      </c>
    </row>
    <row r="21" ht="20.25" customHeight="1" spans="1:2">
      <c r="A21" s="123" t="s">
        <v>1219</v>
      </c>
      <c r="B21" s="124" t="s">
        <v>1203</v>
      </c>
    </row>
    <row r="22" ht="20.25" customHeight="1" spans="1:2">
      <c r="A22" s="123" t="s">
        <v>1220</v>
      </c>
      <c r="B22" s="124" t="s">
        <v>1203</v>
      </c>
    </row>
    <row r="23" ht="20.25" customHeight="1" spans="1:2">
      <c r="A23" s="123" t="s">
        <v>1221</v>
      </c>
      <c r="B23" s="124" t="s">
        <v>1203</v>
      </c>
    </row>
    <row r="24" ht="20.25" customHeight="1" spans="1:2">
      <c r="A24" s="123" t="s">
        <v>1222</v>
      </c>
      <c r="B24" s="124" t="s">
        <v>1203</v>
      </c>
    </row>
    <row r="25" ht="20.25" customHeight="1" spans="1:2">
      <c r="A25" s="123" t="s">
        <v>1223</v>
      </c>
      <c r="B25" s="124" t="s">
        <v>1203</v>
      </c>
    </row>
    <row r="26" ht="20.25" customHeight="1" spans="1:2">
      <c r="A26" s="123" t="s">
        <v>1224</v>
      </c>
      <c r="B26" s="124" t="s">
        <v>1203</v>
      </c>
    </row>
    <row r="27" ht="20.25" customHeight="1" spans="1:2">
      <c r="A27" s="123" t="s">
        <v>1225</v>
      </c>
      <c r="B27" s="124" t="s">
        <v>1203</v>
      </c>
    </row>
    <row r="28" ht="20.25" customHeight="1" spans="1:2">
      <c r="A28" s="123" t="s">
        <v>1226</v>
      </c>
      <c r="B28" s="124" t="s">
        <v>1203</v>
      </c>
    </row>
    <row r="29" ht="20.25" customHeight="1" spans="1:2">
      <c r="A29" s="123" t="s">
        <v>1227</v>
      </c>
      <c r="B29" s="124" t="s">
        <v>1203</v>
      </c>
    </row>
    <row r="30" ht="20.25" customHeight="1" spans="1:2">
      <c r="A30" s="123" t="s">
        <v>1228</v>
      </c>
      <c r="B30" s="124" t="s">
        <v>1203</v>
      </c>
    </row>
    <row r="31" ht="20.25" customHeight="1" spans="1:2">
      <c r="A31" s="123" t="s">
        <v>1229</v>
      </c>
      <c r="B31" s="124" t="s">
        <v>1203</v>
      </c>
    </row>
    <row r="32" ht="20.25" customHeight="1" spans="1:2">
      <c r="A32" s="123" t="s">
        <v>1230</v>
      </c>
      <c r="B32" s="124" t="s">
        <v>1203</v>
      </c>
    </row>
    <row r="33" ht="20.25" customHeight="1" spans="1:2">
      <c r="A33" s="123" t="s">
        <v>1231</v>
      </c>
      <c r="B33" s="124" t="s">
        <v>1203</v>
      </c>
    </row>
    <row r="34" ht="20.25" customHeight="1" spans="1:2">
      <c r="A34" s="123" t="s">
        <v>1232</v>
      </c>
      <c r="B34" s="124" t="s">
        <v>1203</v>
      </c>
    </row>
    <row r="35" ht="20.25" customHeight="1" spans="1:2">
      <c r="A35" s="123" t="s">
        <v>1233</v>
      </c>
      <c r="B35" s="124" t="s">
        <v>1203</v>
      </c>
    </row>
    <row r="36" ht="20.25" customHeight="1" spans="1:2">
      <c r="A36" s="123" t="s">
        <v>1234</v>
      </c>
      <c r="B36" s="124" t="s">
        <v>1203</v>
      </c>
    </row>
    <row r="37" ht="20.25" customHeight="1" spans="1:2">
      <c r="A37" s="123" t="s">
        <v>1235</v>
      </c>
      <c r="B37" s="124" t="s">
        <v>1203</v>
      </c>
    </row>
    <row r="38" ht="20.25" customHeight="1" spans="1:2">
      <c r="A38" s="123" t="s">
        <v>1236</v>
      </c>
      <c r="B38" s="124" t="s">
        <v>1203</v>
      </c>
    </row>
    <row r="39" ht="20.25" customHeight="1" spans="1:2">
      <c r="A39" s="123" t="s">
        <v>1237</v>
      </c>
      <c r="B39" s="124" t="s">
        <v>1203</v>
      </c>
    </row>
    <row r="40" ht="20.25" customHeight="1" spans="1:2">
      <c r="A40" s="123" t="s">
        <v>1238</v>
      </c>
      <c r="B40" s="124" t="s">
        <v>1203</v>
      </c>
    </row>
    <row r="41" ht="20.25" customHeight="1" spans="1:2">
      <c r="A41" s="123" t="s">
        <v>1239</v>
      </c>
      <c r="B41" s="124" t="s">
        <v>1203</v>
      </c>
    </row>
    <row r="42" ht="20.25" customHeight="1" spans="1:2">
      <c r="A42" s="123" t="s">
        <v>1240</v>
      </c>
      <c r="B42" s="124" t="s">
        <v>1203</v>
      </c>
    </row>
    <row r="43" ht="20.25" customHeight="1" spans="1:2">
      <c r="A43" s="123" t="s">
        <v>1241</v>
      </c>
      <c r="B43" s="124" t="s">
        <v>1203</v>
      </c>
    </row>
    <row r="44" ht="20.25" customHeight="1" spans="1:2">
      <c r="A44" s="123" t="s">
        <v>1242</v>
      </c>
      <c r="B44" s="124" t="s">
        <v>1203</v>
      </c>
    </row>
    <row r="45" ht="20.25" customHeight="1" spans="1:2">
      <c r="A45" s="123" t="s">
        <v>1243</v>
      </c>
      <c r="B45" s="124" t="s">
        <v>1203</v>
      </c>
    </row>
    <row r="46" ht="20.25" customHeight="1" spans="1:2">
      <c r="A46" s="123" t="s">
        <v>1244</v>
      </c>
      <c r="B46" s="124" t="s">
        <v>1203</v>
      </c>
    </row>
    <row r="47" ht="20.25" customHeight="1" spans="1:2">
      <c r="A47" s="123" t="s">
        <v>1245</v>
      </c>
      <c r="B47" s="124" t="s">
        <v>1203</v>
      </c>
    </row>
    <row r="48" ht="20.25" customHeight="1" spans="1:2">
      <c r="A48" s="123" t="s">
        <v>1246</v>
      </c>
      <c r="B48" s="124" t="s">
        <v>1203</v>
      </c>
    </row>
    <row r="49" ht="20.25" customHeight="1" spans="1:2">
      <c r="A49" s="123" t="s">
        <v>1247</v>
      </c>
      <c r="B49" s="124" t="s">
        <v>1203</v>
      </c>
    </row>
    <row r="50" ht="20.25" customHeight="1" spans="1:2">
      <c r="A50" s="123" t="s">
        <v>1248</v>
      </c>
      <c r="B50" s="124" t="s">
        <v>1203</v>
      </c>
    </row>
    <row r="51" ht="20.25" customHeight="1" spans="1:2">
      <c r="A51" s="121" t="s">
        <v>1249</v>
      </c>
      <c r="B51" s="122" t="s">
        <v>1203</v>
      </c>
    </row>
    <row r="52" ht="20.25" customHeight="1" spans="1:2">
      <c r="A52" s="123" t="s">
        <v>1180</v>
      </c>
      <c r="B52" s="124" t="s">
        <v>1203</v>
      </c>
    </row>
    <row r="53" ht="20.25" customHeight="1" spans="1:2">
      <c r="A53" s="123" t="s">
        <v>1181</v>
      </c>
      <c r="B53" s="124" t="s">
        <v>1203</v>
      </c>
    </row>
    <row r="54" ht="20.25" customHeight="1" spans="1:2">
      <c r="A54" s="123" t="s">
        <v>1182</v>
      </c>
      <c r="B54" s="124" t="s">
        <v>1203</v>
      </c>
    </row>
    <row r="55" ht="20.25" customHeight="1" spans="1:2">
      <c r="A55" s="123" t="s">
        <v>1183</v>
      </c>
      <c r="B55" s="124" t="s">
        <v>1203</v>
      </c>
    </row>
    <row r="56" ht="20.25" customHeight="1" spans="1:2">
      <c r="A56" s="123" t="s">
        <v>1184</v>
      </c>
      <c r="B56" s="124" t="s">
        <v>1203</v>
      </c>
    </row>
    <row r="57" ht="20.25" customHeight="1" spans="1:2">
      <c r="A57" s="123" t="s">
        <v>1185</v>
      </c>
      <c r="B57" s="124" t="s">
        <v>1203</v>
      </c>
    </row>
    <row r="58" ht="20.25" customHeight="1" spans="1:2">
      <c r="A58" s="123" t="s">
        <v>1186</v>
      </c>
      <c r="B58" s="124" t="s">
        <v>1203</v>
      </c>
    </row>
    <row r="59" ht="20.25" customHeight="1" spans="1:2">
      <c r="A59" s="123" t="s">
        <v>1187</v>
      </c>
      <c r="B59" s="124" t="s">
        <v>1203</v>
      </c>
    </row>
    <row r="60" ht="20.25" customHeight="1" spans="1:2">
      <c r="A60" s="123" t="s">
        <v>1188</v>
      </c>
      <c r="B60" s="124" t="s">
        <v>1203</v>
      </c>
    </row>
    <row r="61" ht="20.25" customHeight="1" spans="1:2">
      <c r="A61" s="123" t="s">
        <v>1189</v>
      </c>
      <c r="B61" s="124" t="s">
        <v>1203</v>
      </c>
    </row>
    <row r="62" ht="20.25" customHeight="1" spans="1:2">
      <c r="A62" s="123" t="s">
        <v>1190</v>
      </c>
      <c r="B62" s="124" t="s">
        <v>1203</v>
      </c>
    </row>
    <row r="63" ht="20.25" customHeight="1" spans="1:2">
      <c r="A63" s="123" t="s">
        <v>1191</v>
      </c>
      <c r="B63" s="124" t="s">
        <v>1203</v>
      </c>
    </row>
    <row r="64" ht="20.25" customHeight="1" spans="1:2">
      <c r="A64" s="123" t="s">
        <v>1192</v>
      </c>
      <c r="B64" s="124" t="s">
        <v>1203</v>
      </c>
    </row>
    <row r="65" ht="20.25" customHeight="1" spans="1:2">
      <c r="A65" s="123" t="s">
        <v>1193</v>
      </c>
      <c r="B65" s="124" t="s">
        <v>1203</v>
      </c>
    </row>
    <row r="66" ht="20.25" customHeight="1" spans="1:2">
      <c r="A66" s="123" t="s">
        <v>1194</v>
      </c>
      <c r="B66" s="124" t="s">
        <v>1203</v>
      </c>
    </row>
    <row r="67" ht="20.25" customHeight="1" spans="1:2">
      <c r="A67" s="123" t="s">
        <v>1195</v>
      </c>
      <c r="B67" s="124" t="s">
        <v>1203</v>
      </c>
    </row>
    <row r="68" ht="20.25" customHeight="1" spans="1:2">
      <c r="A68" s="123" t="s">
        <v>1196</v>
      </c>
      <c r="B68" s="124" t="s">
        <v>1203</v>
      </c>
    </row>
    <row r="69" ht="20.25" customHeight="1" spans="1:2">
      <c r="A69" s="123" t="s">
        <v>1197</v>
      </c>
      <c r="B69" s="124" t="s">
        <v>1203</v>
      </c>
    </row>
    <row r="70" ht="20.25" customHeight="1" spans="1:2">
      <c r="A70" s="123" t="s">
        <v>1198</v>
      </c>
      <c r="B70" s="124" t="s">
        <v>1203</v>
      </c>
    </row>
    <row r="71" ht="20.25" customHeight="1" spans="1:2">
      <c r="A71" s="123" t="s">
        <v>1199</v>
      </c>
      <c r="B71" s="124" t="s">
        <v>1203</v>
      </c>
    </row>
    <row r="72" ht="20.25" customHeight="1" spans="1:2">
      <c r="A72" s="123" t="s">
        <v>242</v>
      </c>
      <c r="B72" s="124" t="s">
        <v>1203</v>
      </c>
    </row>
    <row r="73" ht="20.25" customHeight="1" spans="1:2">
      <c r="A73" s="63" t="s">
        <v>1250</v>
      </c>
      <c r="B73" s="122" t="s">
        <v>1203</v>
      </c>
    </row>
  </sheetData>
  <mergeCells count="2">
    <mergeCell ref="A1:B1"/>
    <mergeCell ref="A2:B2"/>
  </mergeCells>
  <conditionalFormatting sqref="A52">
    <cfRule type="cellIs" dxfId="0" priority="24" stopIfTrue="1" operator="equal">
      <formula>0</formula>
    </cfRule>
  </conditionalFormatting>
  <conditionalFormatting sqref="A53">
    <cfRule type="cellIs" dxfId="0" priority="23" stopIfTrue="1" operator="equal">
      <formula>0</formula>
    </cfRule>
  </conditionalFormatting>
  <conditionalFormatting sqref="A54">
    <cfRule type="cellIs" dxfId="0" priority="22" stopIfTrue="1" operator="equal">
      <formula>0</formula>
    </cfRule>
  </conditionalFormatting>
  <conditionalFormatting sqref="A55">
    <cfRule type="cellIs" dxfId="0" priority="21" stopIfTrue="1" operator="equal">
      <formula>0</formula>
    </cfRule>
  </conditionalFormatting>
  <conditionalFormatting sqref="A56">
    <cfRule type="cellIs" dxfId="0" priority="20" stopIfTrue="1" operator="equal">
      <formula>0</formula>
    </cfRule>
  </conditionalFormatting>
  <conditionalFormatting sqref="A57">
    <cfRule type="cellIs" dxfId="0" priority="19" stopIfTrue="1" operator="equal">
      <formula>0</formula>
    </cfRule>
  </conditionalFormatting>
  <conditionalFormatting sqref="A58">
    <cfRule type="cellIs" dxfId="0" priority="18" stopIfTrue="1" operator="equal">
      <formula>0</formula>
    </cfRule>
  </conditionalFormatting>
  <conditionalFormatting sqref="A59">
    <cfRule type="cellIs" dxfId="0" priority="17" stopIfTrue="1" operator="equal">
      <formula>0</formula>
    </cfRule>
  </conditionalFormatting>
  <conditionalFormatting sqref="A60">
    <cfRule type="cellIs" dxfId="0" priority="16" stopIfTrue="1" operator="equal">
      <formula>0</formula>
    </cfRule>
  </conditionalFormatting>
  <conditionalFormatting sqref="A61">
    <cfRule type="cellIs" dxfId="0" priority="15" stopIfTrue="1" operator="equal">
      <formula>0</formula>
    </cfRule>
  </conditionalFormatting>
  <conditionalFormatting sqref="A62">
    <cfRule type="cellIs" dxfId="0" priority="14" stopIfTrue="1" operator="equal">
      <formula>0</formula>
    </cfRule>
  </conditionalFormatting>
  <conditionalFormatting sqref="A63">
    <cfRule type="cellIs" dxfId="0" priority="13" stopIfTrue="1" operator="equal">
      <formula>0</formula>
    </cfRule>
  </conditionalFormatting>
  <conditionalFormatting sqref="A64">
    <cfRule type="cellIs" dxfId="0" priority="12" stopIfTrue="1" operator="equal">
      <formula>0</formula>
    </cfRule>
  </conditionalFormatting>
  <conditionalFormatting sqref="A65">
    <cfRule type="cellIs" dxfId="0" priority="11" stopIfTrue="1" operator="equal">
      <formula>0</formula>
    </cfRule>
  </conditionalFormatting>
  <conditionalFormatting sqref="A66">
    <cfRule type="cellIs" dxfId="0" priority="10" stopIfTrue="1" operator="equal">
      <formula>0</formula>
    </cfRule>
  </conditionalFormatting>
  <conditionalFormatting sqref="A67">
    <cfRule type="cellIs" dxfId="0" priority="9" stopIfTrue="1" operator="equal">
      <formula>0</formula>
    </cfRule>
  </conditionalFormatting>
  <conditionalFormatting sqref="A68">
    <cfRule type="cellIs" dxfId="0" priority="8" stopIfTrue="1" operator="equal">
      <formula>0</formula>
    </cfRule>
  </conditionalFormatting>
  <conditionalFormatting sqref="A69">
    <cfRule type="cellIs" dxfId="0" priority="7" stopIfTrue="1" operator="equal">
      <formula>0</formula>
    </cfRule>
  </conditionalFormatting>
  <conditionalFormatting sqref="A70">
    <cfRule type="cellIs" dxfId="0" priority="6" stopIfTrue="1" operator="equal">
      <formula>0</formula>
    </cfRule>
  </conditionalFormatting>
  <conditionalFormatting sqref="A71">
    <cfRule type="cellIs" dxfId="0" priority="5" stopIfTrue="1" operator="equal">
      <formula>0</formula>
    </cfRule>
  </conditionalFormatting>
  <conditionalFormatting sqref="A72">
    <cfRule type="cellIs" dxfId="0" priority="4" stopIfTrue="1" operator="equal">
      <formula>0</formula>
    </cfRule>
  </conditionalFormatting>
  <conditionalFormatting sqref="A73">
    <cfRule type="cellIs" dxfId="0" priority="3" stopIfTrue="1" operator="equal">
      <formula>0</formula>
    </cfRule>
  </conditionalFormatting>
  <conditionalFormatting sqref="B5:B73">
    <cfRule type="cellIs" dxfId="0" priority="2" stopIfTrue="1" operator="equal">
      <formula>0</formula>
    </cfRule>
    <cfRule type="cellIs" dxfId="0" priority="1" stopIfTrue="1" operator="equal">
      <formula>0</formula>
    </cfRule>
  </conditionalFormatting>
  <conditionalFormatting sqref="A3:B4 A5:A27">
    <cfRule type="cellIs" dxfId="0" priority="26" stopIfTrue="1" operator="equal">
      <formula>0</formula>
    </cfRule>
  </conditionalFormatting>
  <conditionalFormatting sqref="A3:B4 A5:A51">
    <cfRule type="cellIs" dxfId="0" priority="25" stopIfTrue="1" operator="equal">
      <formula>0</formula>
    </cfRule>
  </conditionalFormatting>
  <printOptions horizontalCentered="1"/>
  <pageMargins left="0.751388888888889" right="0.751388888888889" top="0.802777777777778" bottom="0.802777777777778" header="0.5" footer="0.5"/>
  <pageSetup paperSize="9" firstPageNumber="65" orientation="portrait" useFirstPageNumber="1" horizontalDpi="600"/>
  <headerFooter>
    <oddFooter>&amp;C—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workbookViewId="0">
      <selection activeCell="K6" sqref="K6"/>
    </sheetView>
  </sheetViews>
  <sheetFormatPr defaultColWidth="9" defaultRowHeight="14.25" outlineLevelRow="7" outlineLevelCol="4"/>
  <cols>
    <col min="1" max="1" width="22.5" customWidth="1"/>
    <col min="2" max="5" width="13.1" customWidth="1"/>
  </cols>
  <sheetData>
    <row r="1" s="77" customFormat="1" ht="61" customHeight="1" spans="1:5">
      <c r="A1" s="78" t="s">
        <v>1251</v>
      </c>
      <c r="B1" s="78"/>
      <c r="C1" s="78"/>
      <c r="D1" s="78"/>
      <c r="E1" s="78"/>
    </row>
    <row r="2" ht="28" customHeight="1" spans="1:5">
      <c r="A2" s="79" t="s">
        <v>1</v>
      </c>
      <c r="B2" s="79"/>
      <c r="C2" s="79"/>
      <c r="D2" s="79"/>
      <c r="E2" s="79"/>
    </row>
    <row r="3" ht="48" customHeight="1" spans="1:5">
      <c r="A3" s="63" t="s">
        <v>1252</v>
      </c>
      <c r="B3" s="80"/>
      <c r="C3" s="115" t="s">
        <v>3</v>
      </c>
      <c r="D3" s="116"/>
      <c r="E3" s="117"/>
    </row>
    <row r="4" ht="48" customHeight="1" spans="1:5">
      <c r="A4" s="118"/>
      <c r="B4" s="63" t="s">
        <v>1253</v>
      </c>
      <c r="C4" s="63" t="s">
        <v>1254</v>
      </c>
      <c r="D4" s="72" t="s">
        <v>1255</v>
      </c>
      <c r="E4" s="72" t="s">
        <v>1256</v>
      </c>
    </row>
    <row r="5" ht="48" customHeight="1" spans="1:5">
      <c r="A5" s="80" t="s">
        <v>1257</v>
      </c>
      <c r="B5" s="80">
        <v>0</v>
      </c>
      <c r="C5" s="80">
        <v>0</v>
      </c>
      <c r="D5" s="80">
        <v>0</v>
      </c>
      <c r="E5" s="80">
        <v>0</v>
      </c>
    </row>
    <row r="6" ht="48" customHeight="1" spans="1:5">
      <c r="A6" s="81"/>
      <c r="B6" s="82"/>
      <c r="C6" s="83"/>
      <c r="D6" s="83"/>
      <c r="E6" s="83"/>
    </row>
    <row r="7" ht="48" customHeight="1" spans="1:5">
      <c r="A7" s="81"/>
      <c r="B7" s="82"/>
      <c r="C7" s="83"/>
      <c r="D7" s="83"/>
      <c r="E7" s="83"/>
    </row>
    <row r="8" ht="48" customHeight="1" spans="1:5">
      <c r="A8" s="63" t="s">
        <v>13</v>
      </c>
      <c r="B8" s="80">
        <f>B5</f>
        <v>0</v>
      </c>
      <c r="C8" s="80">
        <f>C5</f>
        <v>0</v>
      </c>
      <c r="D8" s="80">
        <f>D5</f>
        <v>0</v>
      </c>
      <c r="E8" s="80">
        <f>E5</f>
        <v>0</v>
      </c>
    </row>
  </sheetData>
  <mergeCells count="3">
    <mergeCell ref="A1:E1"/>
    <mergeCell ref="A2:E2"/>
    <mergeCell ref="C3:E3"/>
  </mergeCells>
  <conditionalFormatting sqref="A4 A6:B7">
    <cfRule type="cellIs" dxfId="0" priority="2" stopIfTrue="1" operator="equal">
      <formula>0</formula>
    </cfRule>
    <cfRule type="cellIs" dxfId="0" priority="1" stopIfTrue="1" operator="equal">
      <formula>0</formula>
    </cfRule>
  </conditionalFormatting>
  <printOptions horizontalCentered="1"/>
  <pageMargins left="0.700694444444445" right="0.700694444444445" top="0.751388888888889" bottom="0.751388888888889" header="0.297916666666667" footer="0.495138888888889"/>
  <pageSetup paperSize="9" firstPageNumber="67" orientation="portrait" useFirstPageNumber="1" horizontalDpi="600"/>
  <headerFooter>
    <oddFooter>&amp;C—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
  <sheetViews>
    <sheetView workbookViewId="0">
      <selection activeCell="A1" sqref="$A1:$XFD1"/>
    </sheetView>
  </sheetViews>
  <sheetFormatPr defaultColWidth="9" defaultRowHeight="14.25" outlineLevelCol="1"/>
  <cols>
    <col min="1" max="1" width="42.675" customWidth="1"/>
    <col min="2" max="2" width="30.5666666666667" customWidth="1"/>
  </cols>
  <sheetData>
    <row r="1" s="1" customFormat="1" ht="34" customHeight="1" spans="1:2">
      <c r="A1" s="70" t="s">
        <v>1258</v>
      </c>
      <c r="B1" s="70"/>
    </row>
    <row r="2" ht="30" customHeight="1" spans="1:2">
      <c r="A2" s="61"/>
      <c r="B2" s="62" t="s">
        <v>1259</v>
      </c>
    </row>
    <row r="3" ht="31" customHeight="1" spans="1:2">
      <c r="A3" s="63" t="s">
        <v>2</v>
      </c>
      <c r="B3" s="63" t="s">
        <v>3</v>
      </c>
    </row>
    <row r="4" ht="31" customHeight="1" spans="1:2">
      <c r="A4" s="64" t="s">
        <v>1260</v>
      </c>
      <c r="B4" s="63">
        <f>B5</f>
        <v>42144</v>
      </c>
    </row>
    <row r="5" ht="31" customHeight="1" spans="1:2">
      <c r="A5" s="65" t="s">
        <v>1261</v>
      </c>
      <c r="B5" s="66">
        <v>42144</v>
      </c>
    </row>
    <row r="6" ht="31" customHeight="1" spans="1:2">
      <c r="A6" s="83" t="s">
        <v>1262</v>
      </c>
      <c r="B6" s="66">
        <v>39623</v>
      </c>
    </row>
    <row r="7" ht="31" customHeight="1" spans="1:2">
      <c r="A7" s="83" t="s">
        <v>1263</v>
      </c>
      <c r="B7" s="66">
        <v>1321</v>
      </c>
    </row>
    <row r="8" ht="31" customHeight="1" spans="1:2">
      <c r="A8" s="83" t="s">
        <v>1264</v>
      </c>
      <c r="B8" s="66">
        <v>1200</v>
      </c>
    </row>
    <row r="9" ht="31" customHeight="1" spans="1:2">
      <c r="A9" s="64" t="s">
        <v>5</v>
      </c>
      <c r="B9" s="68">
        <v>4550</v>
      </c>
    </row>
    <row r="10" ht="31" customHeight="1" spans="1:2">
      <c r="A10" s="64" t="s">
        <v>1265</v>
      </c>
      <c r="B10" s="68">
        <v>9069</v>
      </c>
    </row>
    <row r="11" ht="31" customHeight="1" spans="1:2">
      <c r="A11" s="64" t="s">
        <v>1266</v>
      </c>
      <c r="B11" s="68">
        <v>95350</v>
      </c>
    </row>
    <row r="12" ht="31" customHeight="1" spans="1:2">
      <c r="A12" s="64" t="s">
        <v>1267</v>
      </c>
      <c r="B12" s="68"/>
    </row>
    <row r="13" ht="31" customHeight="1" spans="1:2">
      <c r="A13" s="64" t="s">
        <v>1268</v>
      </c>
      <c r="B13" s="68">
        <v>23777</v>
      </c>
    </row>
    <row r="14" ht="31" customHeight="1" spans="1:2">
      <c r="A14" s="63" t="s">
        <v>44</v>
      </c>
      <c r="B14" s="68">
        <f>B4+B9+B10+B11+B12+B13</f>
        <v>174890</v>
      </c>
    </row>
  </sheetData>
  <mergeCells count="1">
    <mergeCell ref="A1:B1"/>
  </mergeCells>
  <dataValidations count="1">
    <dataValidation type="decimal" operator="between" allowBlank="1" showInputMessage="1" showErrorMessage="1" sqref="B11">
      <formula1>-99999999999999</formula1>
      <formula2>99999999999999</formula2>
    </dataValidation>
  </dataValidations>
  <printOptions horizontalCentered="1"/>
  <pageMargins left="0.751388888888889" right="0.751388888888889" top="1" bottom="1" header="0.5" footer="0.5"/>
  <pageSetup paperSize="9" firstPageNumber="68" orientation="portrait" useFirstPageNumber="1" horizontalDpi="600"/>
  <headerFooter>
    <oddFooter>&amp;C— &amp;P —</oddFooter>
  </headerFooter>
</worksheet>
</file>

<file path=docProps/app.xml><?xml version="1.0" encoding="utf-8"?>
<Properties xmlns="http://schemas.openxmlformats.org/officeDocument/2006/extended-properties" xmlns:vt="http://schemas.openxmlformats.org/officeDocument/2006/docPropsVTypes">
  <Template>Normal.eit</Template>
  <Application>Yozo_Office9.0.5962.191ZH</Application>
  <HeadingPairs>
    <vt:vector size="2" baseType="variant">
      <vt:variant>
        <vt:lpstr>工作表</vt:lpstr>
      </vt:variant>
      <vt:variant>
        <vt:i4>19</vt:i4>
      </vt:variant>
    </vt:vector>
  </HeadingPairs>
  <TitlesOfParts>
    <vt:vector size="19" baseType="lpstr">
      <vt:lpstr>2024年一般公共预算收入决算表01</vt:lpstr>
      <vt:lpstr>2024年本级一般公共预算收入决算表02</vt:lpstr>
      <vt:lpstr>2024年一般公共预算支出决算总表03</vt:lpstr>
      <vt:lpstr>2024年一般公共预算支出决算明细表（功能科目）04</vt:lpstr>
      <vt:lpstr>2024年本级一般公共预算基本支出决算表（经济分类）05</vt:lpstr>
      <vt:lpstr>2024年一般公共预算地方收入决算表06</vt:lpstr>
      <vt:lpstr>2024年一般公共预算对下税收返还和转移支付分项目决算表07</vt:lpstr>
      <vt:lpstr>一般公共预算对下税收返还和转移支付决算分地区表08</vt:lpstr>
      <vt:lpstr>2024年政府性基金预算收入决算表09</vt:lpstr>
      <vt:lpstr>2024年本级政府性基金预算收入决算表10</vt:lpstr>
      <vt:lpstr>2024年政府性基金预算支出决算表11</vt:lpstr>
      <vt:lpstr>2024年本级政府性基金预算支出决算明细表12</vt:lpstr>
      <vt:lpstr>2024年政府性基金预算对下转移支付分项目决算表13</vt:lpstr>
      <vt:lpstr>2024年政府性基金预算转移支付分地区决算表 14</vt:lpstr>
      <vt:lpstr>2024年国有资本经营预算收入决算表15</vt:lpstr>
      <vt:lpstr>2024年国有资本经营预算支出决算表16</vt:lpstr>
      <vt:lpstr>2024年社会保险基金预算收入决算表17</vt:lpstr>
      <vt:lpstr>2024年社会保险基金预算支出决算表18</vt:lpstr>
      <vt:lpstr>2024年一般公共预算财政拨款“三公"经费支出决算表19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0</cp:revision>
  <dcterms:created xsi:type="dcterms:W3CDTF">1996-12-17T09:32:00Z</dcterms:created>
  <cp:lastPrinted>2020-07-31T08:41:00Z</cp:lastPrinted>
  <dcterms:modified xsi:type="dcterms:W3CDTF">2025-09-24T09:06:15Z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17034E78D76A4B01B3B34F9062733DED_13</vt:lpwstr>
  </property>
  <property fmtid="{D5CDD505-2E9C-101B-9397-08002B2CF9AE}" pid="3" name="KSOProductBuildVer">
    <vt:lpwstr>2052-10.1.0.6690</vt:lpwstr>
  </property>
</Properties>
</file>